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backupFile="1" defaultThemeVersion="124226"/>
  <bookViews>
    <workbookView xWindow="480" yWindow="156" windowWidth="11352" windowHeight="9096" tabRatio="958" firstSheet="9" activeTab="11"/>
  </bookViews>
  <sheets>
    <sheet name="VDOT Field Codes" sheetId="6" state="hidden" r:id="rId1"/>
    <sheet name="Survey-mdb" sheetId="8" state="hidden" r:id="rId2"/>
    <sheet name="Survey25" sheetId="13" state="hidden" r:id="rId3"/>
    <sheet name="COLOR-SH" sheetId="14" state="hidden" r:id="rId4"/>
    <sheet name="SMD_ITEM" sheetId="10" state="hidden" r:id="rId5"/>
    <sheet name="SMD_TEXT_FORMAT" sheetId="11" state="hidden" r:id="rId6"/>
    <sheet name="SMD_LINEAR_LEVEL_SYMBOLOGY" sheetId="9" state="hidden" r:id="rId7"/>
    <sheet name="Sheet1" sheetId="12" state="hidden" r:id="rId8"/>
    <sheet name="Sheet2" sheetId="18" state="hidden" r:id="rId9"/>
    <sheet name="Ital (L and P)" sheetId="28" r:id="rId10"/>
    <sheet name="11x17 (Org Alphabetic)" sheetId="34" r:id="rId11"/>
    <sheet name="11x17(Org By Category)" sheetId="32" r:id="rId12"/>
    <sheet name="8.5x11(No Categories)" sheetId="35" r:id="rId13"/>
    <sheet name="Reference Sheet" sheetId="31" r:id="rId14"/>
  </sheets>
  <definedNames>
    <definedName name="_xlnm._FilterDatabase" localSheetId="8" hidden="1">Sheet2!$A$2:$J$2</definedName>
    <definedName name="_xlnm._FilterDatabase" localSheetId="5" hidden="1">SMD_TEXT_FORMAT!$A$1:$M$1536</definedName>
    <definedName name="_xlnm._FilterDatabase" localSheetId="2" hidden="1">Survey25!$A$1:$H$1</definedName>
    <definedName name="_xlnm._FilterDatabase" localSheetId="1" hidden="1">'Survey-mdb'!$A$1:$K$1</definedName>
    <definedName name="_xlnm._FilterDatabase" localSheetId="0" hidden="1">'VDOT Field Codes'!$A$2:$T$395</definedName>
    <definedName name="Levels">#REF!</definedName>
    <definedName name="VDOT">#REF!</definedName>
    <definedName name="VDOTlevel">#REF!</definedName>
  </definedNames>
  <calcPr calcId="145621"/>
</workbook>
</file>

<file path=xl/calcChain.xml><?xml version="1.0" encoding="utf-8"?>
<calcChain xmlns="http://schemas.openxmlformats.org/spreadsheetml/2006/main">
  <c r="C150" i="35" l="1"/>
  <c r="C154" i="35"/>
  <c r="C158" i="35"/>
  <c r="C162" i="35"/>
  <c r="C166" i="35"/>
  <c r="C170" i="35"/>
  <c r="B150" i="35"/>
  <c r="B154" i="35"/>
  <c r="B158" i="35"/>
  <c r="B162" i="35"/>
  <c r="B166" i="35"/>
  <c r="B170" i="35"/>
  <c r="F147" i="35"/>
  <c r="F148" i="35"/>
  <c r="F151" i="35"/>
  <c r="F152" i="35"/>
  <c r="F155" i="35"/>
  <c r="F156" i="35"/>
  <c r="F159" i="35"/>
  <c r="F160" i="35"/>
  <c r="F163" i="35"/>
  <c r="F164" i="35"/>
  <c r="F167" i="35"/>
  <c r="F168" i="35"/>
  <c r="F171" i="35"/>
  <c r="E147" i="35"/>
  <c r="E151" i="35"/>
  <c r="E155" i="35"/>
  <c r="E159" i="35"/>
  <c r="E163" i="35"/>
  <c r="E167" i="35"/>
  <c r="E171" i="35"/>
  <c r="D147" i="35"/>
  <c r="D148" i="35"/>
  <c r="E148" i="35" s="1"/>
  <c r="D149" i="35"/>
  <c r="F149" i="35" s="1"/>
  <c r="D150" i="35"/>
  <c r="F150" i="35" s="1"/>
  <c r="D151" i="35"/>
  <c r="D152" i="35"/>
  <c r="E152" i="35" s="1"/>
  <c r="D153" i="35"/>
  <c r="F153" i="35" s="1"/>
  <c r="D154" i="35"/>
  <c r="F154" i="35" s="1"/>
  <c r="D155" i="35"/>
  <c r="D156" i="35"/>
  <c r="E156" i="35" s="1"/>
  <c r="D157" i="35"/>
  <c r="F157" i="35" s="1"/>
  <c r="D158" i="35"/>
  <c r="F158" i="35" s="1"/>
  <c r="D159" i="35"/>
  <c r="D160" i="35"/>
  <c r="E160" i="35" s="1"/>
  <c r="D161" i="35"/>
  <c r="F161" i="35" s="1"/>
  <c r="D162" i="35"/>
  <c r="F162" i="35" s="1"/>
  <c r="D163" i="35"/>
  <c r="D164" i="35"/>
  <c r="E164" i="35" s="1"/>
  <c r="D165" i="35"/>
  <c r="F165" i="35" s="1"/>
  <c r="D166" i="35"/>
  <c r="F166" i="35" s="1"/>
  <c r="D167" i="35"/>
  <c r="D168" i="35"/>
  <c r="E168" i="35" s="1"/>
  <c r="D169" i="35"/>
  <c r="F169" i="35" s="1"/>
  <c r="D170" i="35"/>
  <c r="F170" i="35" s="1"/>
  <c r="D171" i="35"/>
  <c r="D146" i="35"/>
  <c r="E146" i="35" s="1"/>
  <c r="A172" i="35"/>
  <c r="C172" i="35" s="1"/>
  <c r="F146" i="35"/>
  <c r="A170" i="35"/>
  <c r="A171" i="35"/>
  <c r="C171" i="35" s="1"/>
  <c r="A149" i="35"/>
  <c r="C149" i="35" s="1"/>
  <c r="A150" i="35"/>
  <c r="A151" i="35"/>
  <c r="C151" i="35" s="1"/>
  <c r="A152" i="35"/>
  <c r="C152" i="35" s="1"/>
  <c r="A153" i="35"/>
  <c r="C153" i="35" s="1"/>
  <c r="A154" i="35"/>
  <c r="A155" i="35"/>
  <c r="C155" i="35" s="1"/>
  <c r="A156" i="35"/>
  <c r="C156" i="35" s="1"/>
  <c r="A157" i="35"/>
  <c r="C157" i="35" s="1"/>
  <c r="A158" i="35"/>
  <c r="A159" i="35"/>
  <c r="C159" i="35" s="1"/>
  <c r="A160" i="35"/>
  <c r="C160" i="35" s="1"/>
  <c r="A161" i="35"/>
  <c r="C161" i="35" s="1"/>
  <c r="A162" i="35"/>
  <c r="A163" i="35"/>
  <c r="C163" i="35" s="1"/>
  <c r="A164" i="35"/>
  <c r="C164" i="35" s="1"/>
  <c r="A165" i="35"/>
  <c r="C165" i="35" s="1"/>
  <c r="A166" i="35"/>
  <c r="A167" i="35"/>
  <c r="C167" i="35" s="1"/>
  <c r="A168" i="35"/>
  <c r="C168" i="35" s="1"/>
  <c r="A169" i="35"/>
  <c r="C169" i="35" s="1"/>
  <c r="J148" i="32"/>
  <c r="J149" i="32"/>
  <c r="J150" i="32"/>
  <c r="J151" i="32"/>
  <c r="J152" i="32"/>
  <c r="J153" i="32"/>
  <c r="J154" i="32"/>
  <c r="J155" i="32"/>
  <c r="J156" i="32"/>
  <c r="J157" i="32"/>
  <c r="J158" i="32"/>
  <c r="J159" i="32"/>
  <c r="J160" i="32"/>
  <c r="J161" i="32"/>
  <c r="J162" i="32"/>
  <c r="J163" i="32"/>
  <c r="J164" i="32"/>
  <c r="J165" i="32"/>
  <c r="J166" i="32"/>
  <c r="J167" i="32"/>
  <c r="J168" i="32"/>
  <c r="J169" i="32"/>
  <c r="J170" i="32"/>
  <c r="I148" i="32"/>
  <c r="I149" i="32"/>
  <c r="I150" i="32"/>
  <c r="I151" i="32"/>
  <c r="I152" i="32"/>
  <c r="I153" i="32"/>
  <c r="I154" i="32"/>
  <c r="I155" i="32"/>
  <c r="I156" i="32"/>
  <c r="I157" i="32"/>
  <c r="I158" i="32"/>
  <c r="I159" i="32"/>
  <c r="I160" i="32"/>
  <c r="I161" i="32"/>
  <c r="I162" i="32"/>
  <c r="I163" i="32"/>
  <c r="I164" i="32"/>
  <c r="I165" i="32"/>
  <c r="I166" i="32"/>
  <c r="I167" i="32"/>
  <c r="I168" i="32"/>
  <c r="I169" i="32"/>
  <c r="I170" i="32"/>
  <c r="H148" i="32"/>
  <c r="H149" i="32"/>
  <c r="H150" i="32"/>
  <c r="H151" i="32"/>
  <c r="H152" i="32"/>
  <c r="H153" i="32"/>
  <c r="H154" i="32"/>
  <c r="H155" i="32"/>
  <c r="H156" i="32"/>
  <c r="H157" i="32"/>
  <c r="H158" i="32"/>
  <c r="H159" i="32"/>
  <c r="H160" i="32"/>
  <c r="H161" i="32"/>
  <c r="H162" i="32"/>
  <c r="H163" i="32"/>
  <c r="H164" i="32"/>
  <c r="H165" i="32"/>
  <c r="H166" i="32"/>
  <c r="H167" i="32"/>
  <c r="H168" i="32"/>
  <c r="H169" i="32"/>
  <c r="H170" i="32"/>
  <c r="E148" i="32"/>
  <c r="E149" i="32"/>
  <c r="E150" i="32"/>
  <c r="E151" i="32"/>
  <c r="E152" i="32"/>
  <c r="E153" i="32"/>
  <c r="E154" i="32"/>
  <c r="E155" i="32"/>
  <c r="E156" i="32"/>
  <c r="E157" i="32"/>
  <c r="E158" i="32"/>
  <c r="E159" i="32"/>
  <c r="E160" i="32"/>
  <c r="E161" i="32"/>
  <c r="E162" i="32"/>
  <c r="E163" i="32"/>
  <c r="E164" i="32"/>
  <c r="E165" i="32"/>
  <c r="E166" i="32"/>
  <c r="E167" i="32"/>
  <c r="E168" i="32"/>
  <c r="E169" i="32"/>
  <c r="E170" i="32"/>
  <c r="E171" i="32"/>
  <c r="D148" i="32"/>
  <c r="D149" i="32"/>
  <c r="D150" i="32"/>
  <c r="D151" i="32"/>
  <c r="D152" i="32"/>
  <c r="D153" i="32"/>
  <c r="D154" i="32"/>
  <c r="D155" i="32"/>
  <c r="D156" i="32"/>
  <c r="D157" i="32"/>
  <c r="D158" i="32"/>
  <c r="D159" i="32"/>
  <c r="D160" i="32"/>
  <c r="D161" i="32"/>
  <c r="D162" i="32"/>
  <c r="D163" i="32"/>
  <c r="D164" i="32"/>
  <c r="D165" i="32"/>
  <c r="D166" i="32"/>
  <c r="D167" i="32"/>
  <c r="D168" i="32"/>
  <c r="D169" i="32"/>
  <c r="D170" i="32"/>
  <c r="D171" i="32"/>
  <c r="C148" i="32"/>
  <c r="C149" i="32"/>
  <c r="C150" i="32"/>
  <c r="C151" i="32"/>
  <c r="C152" i="32"/>
  <c r="C153" i="32"/>
  <c r="C154" i="32"/>
  <c r="C155" i="32"/>
  <c r="C156" i="32"/>
  <c r="C157" i="32"/>
  <c r="C158" i="32"/>
  <c r="C159" i="32"/>
  <c r="C160" i="32"/>
  <c r="C161" i="32"/>
  <c r="C162" i="32"/>
  <c r="C163" i="32"/>
  <c r="C164" i="32"/>
  <c r="C165" i="32"/>
  <c r="C166" i="32"/>
  <c r="C167" i="32"/>
  <c r="C168" i="32"/>
  <c r="C169" i="32"/>
  <c r="C170" i="32"/>
  <c r="C171" i="32"/>
  <c r="A148" i="32"/>
  <c r="A149" i="32"/>
  <c r="A150" i="32"/>
  <c r="A151" i="32"/>
  <c r="A152" i="32"/>
  <c r="A153" i="32"/>
  <c r="A154" i="32"/>
  <c r="A155" i="32"/>
  <c r="A156" i="32"/>
  <c r="A157" i="32"/>
  <c r="A158" i="32"/>
  <c r="A159" i="32"/>
  <c r="A160" i="32"/>
  <c r="A161" i="32"/>
  <c r="A162" i="32"/>
  <c r="A163" i="32"/>
  <c r="A164" i="32"/>
  <c r="A165" i="32"/>
  <c r="A166" i="32"/>
  <c r="A167" i="32"/>
  <c r="A168" i="32"/>
  <c r="A169" i="32"/>
  <c r="A170" i="32"/>
  <c r="A171" i="32"/>
  <c r="F148" i="32"/>
  <c r="F149" i="32"/>
  <c r="F150" i="32"/>
  <c r="F151" i="32"/>
  <c r="F152" i="32"/>
  <c r="F153" i="32"/>
  <c r="F154" i="32"/>
  <c r="F155" i="32"/>
  <c r="F156" i="32"/>
  <c r="F157" i="32"/>
  <c r="F158" i="32"/>
  <c r="F159" i="32"/>
  <c r="F160" i="32"/>
  <c r="F161" i="32"/>
  <c r="F162" i="32"/>
  <c r="F163" i="32"/>
  <c r="F164" i="32"/>
  <c r="F165" i="32"/>
  <c r="F166" i="32"/>
  <c r="F167" i="32"/>
  <c r="F168" i="32"/>
  <c r="F169" i="32"/>
  <c r="F170" i="32"/>
  <c r="G146" i="32"/>
  <c r="G147" i="32"/>
  <c r="G148" i="32"/>
  <c r="G149" i="32"/>
  <c r="G150" i="32"/>
  <c r="G151" i="32"/>
  <c r="G152" i="32"/>
  <c r="G153" i="32"/>
  <c r="G154" i="32"/>
  <c r="G155" i="32"/>
  <c r="G156" i="32"/>
  <c r="G157" i="32"/>
  <c r="G158" i="32"/>
  <c r="G159" i="32"/>
  <c r="G160" i="32"/>
  <c r="G161" i="32"/>
  <c r="G162" i="32"/>
  <c r="G163" i="32"/>
  <c r="G164" i="32"/>
  <c r="G165" i="32"/>
  <c r="G166" i="32"/>
  <c r="G167" i="32"/>
  <c r="G168" i="32"/>
  <c r="G169" i="32"/>
  <c r="G170" i="32"/>
  <c r="G145" i="32"/>
  <c r="B170" i="32"/>
  <c r="B171" i="32"/>
  <c r="B169" i="32"/>
  <c r="B148" i="32"/>
  <c r="B149" i="32"/>
  <c r="B150" i="32"/>
  <c r="B151" i="32"/>
  <c r="B152" i="32"/>
  <c r="B153" i="32"/>
  <c r="B154" i="32"/>
  <c r="B155" i="32"/>
  <c r="B156" i="32"/>
  <c r="B157" i="32"/>
  <c r="B158" i="32"/>
  <c r="B159" i="32"/>
  <c r="B160" i="32"/>
  <c r="B161" i="32"/>
  <c r="B162" i="32"/>
  <c r="B163" i="32"/>
  <c r="B164" i="32"/>
  <c r="B165" i="32"/>
  <c r="B166" i="32"/>
  <c r="B167" i="32"/>
  <c r="B168" i="32"/>
  <c r="B152" i="34"/>
  <c r="F152" i="34"/>
  <c r="F156" i="34"/>
  <c r="F160" i="34"/>
  <c r="F164" i="34"/>
  <c r="F168" i="34"/>
  <c r="F172" i="34"/>
  <c r="F148" i="34"/>
  <c r="J152" i="34"/>
  <c r="J156" i="34"/>
  <c r="J160" i="34"/>
  <c r="J164" i="34"/>
  <c r="J168" i="34"/>
  <c r="J172" i="34"/>
  <c r="I152" i="34"/>
  <c r="I156" i="34"/>
  <c r="I160" i="34"/>
  <c r="I164" i="34"/>
  <c r="I168" i="34"/>
  <c r="I172" i="34"/>
  <c r="H154" i="34"/>
  <c r="H166" i="34"/>
  <c r="H170" i="34"/>
  <c r="E151" i="34"/>
  <c r="E152" i="34"/>
  <c r="E156" i="34"/>
  <c r="E160" i="34"/>
  <c r="E164" i="34"/>
  <c r="E168" i="34"/>
  <c r="E171" i="34"/>
  <c r="D151" i="34"/>
  <c r="D152" i="34"/>
  <c r="D156" i="34"/>
  <c r="D159" i="34"/>
  <c r="D160" i="34"/>
  <c r="D164" i="34"/>
  <c r="D167" i="34"/>
  <c r="D168" i="34"/>
  <c r="D171" i="34"/>
  <c r="C151" i="34"/>
  <c r="C152" i="34"/>
  <c r="C156" i="34"/>
  <c r="C159" i="34"/>
  <c r="C160" i="34"/>
  <c r="C164" i="34"/>
  <c r="C167" i="34"/>
  <c r="C168" i="34"/>
  <c r="C171" i="34"/>
  <c r="C172" i="34"/>
  <c r="A151" i="34"/>
  <c r="A152" i="34"/>
  <c r="A156" i="34"/>
  <c r="A158" i="34"/>
  <c r="A160" i="34"/>
  <c r="A162" i="34"/>
  <c r="A164" i="34"/>
  <c r="A166" i="34"/>
  <c r="A167" i="34"/>
  <c r="A168" i="34"/>
  <c r="A171" i="34"/>
  <c r="A172" i="34"/>
  <c r="G146" i="34"/>
  <c r="F146" i="34" s="1"/>
  <c r="G147" i="34"/>
  <c r="F147" i="34" s="1"/>
  <c r="G148" i="34"/>
  <c r="G149" i="34"/>
  <c r="F149" i="34" s="1"/>
  <c r="G150" i="34"/>
  <c r="F150" i="34" s="1"/>
  <c r="G151" i="34"/>
  <c r="G152" i="34"/>
  <c r="H152" i="34" s="1"/>
  <c r="G153" i="34"/>
  <c r="G154" i="34"/>
  <c r="G155" i="34"/>
  <c r="G156" i="34"/>
  <c r="H156" i="34" s="1"/>
  <c r="G157" i="34"/>
  <c r="I157" i="34" s="1"/>
  <c r="G158" i="34"/>
  <c r="G159" i="34"/>
  <c r="G160" i="34"/>
  <c r="H160" i="34" s="1"/>
  <c r="G161" i="34"/>
  <c r="G162" i="34"/>
  <c r="G163" i="34"/>
  <c r="G164" i="34"/>
  <c r="H164" i="34" s="1"/>
  <c r="G165" i="34"/>
  <c r="I165" i="34" s="1"/>
  <c r="G166" i="34"/>
  <c r="G167" i="34"/>
  <c r="G168" i="34"/>
  <c r="H168" i="34" s="1"/>
  <c r="G169" i="34"/>
  <c r="G170" i="34"/>
  <c r="G171" i="34"/>
  <c r="G172" i="34"/>
  <c r="H172" i="34" s="1"/>
  <c r="G173" i="34"/>
  <c r="I173" i="34" s="1"/>
  <c r="G174" i="34"/>
  <c r="G145" i="34"/>
  <c r="B171" i="34"/>
  <c r="B172" i="34"/>
  <c r="E172" i="34" s="1"/>
  <c r="B173" i="34"/>
  <c r="B174" i="34"/>
  <c r="B151" i="34"/>
  <c r="B153" i="34"/>
  <c r="B154" i="34"/>
  <c r="B155" i="34"/>
  <c r="A155" i="34" s="1"/>
  <c r="B156" i="34"/>
  <c r="B157" i="34"/>
  <c r="B158" i="34"/>
  <c r="B159" i="34"/>
  <c r="E159" i="34" s="1"/>
  <c r="B160" i="34"/>
  <c r="B161" i="34"/>
  <c r="B162" i="34"/>
  <c r="B163" i="34"/>
  <c r="A163" i="34" s="1"/>
  <c r="B164" i="34"/>
  <c r="B165" i="34"/>
  <c r="B166" i="34"/>
  <c r="B167" i="34"/>
  <c r="E167" i="34" s="1"/>
  <c r="B168" i="34"/>
  <c r="B169" i="34"/>
  <c r="B170" i="34"/>
  <c r="B151" i="28"/>
  <c r="A151" i="28" s="1"/>
  <c r="C151" i="28"/>
  <c r="D151" i="28"/>
  <c r="F151" i="28"/>
  <c r="E151" i="28" s="1"/>
  <c r="G151" i="28"/>
  <c r="H151" i="28"/>
  <c r="H150" i="28"/>
  <c r="H152" i="28"/>
  <c r="H153" i="28"/>
  <c r="H154" i="28"/>
  <c r="H155" i="28"/>
  <c r="H156" i="28"/>
  <c r="H157" i="28"/>
  <c r="H158" i="28"/>
  <c r="H159" i="28"/>
  <c r="H160" i="28"/>
  <c r="H161" i="28"/>
  <c r="H162" i="28"/>
  <c r="H163" i="28"/>
  <c r="H164" i="28"/>
  <c r="H165" i="28"/>
  <c r="H166" i="28"/>
  <c r="H167" i="28"/>
  <c r="H168" i="28"/>
  <c r="H169" i="28"/>
  <c r="H170" i="28"/>
  <c r="G150" i="28"/>
  <c r="G152" i="28"/>
  <c r="G153" i="28"/>
  <c r="G154" i="28"/>
  <c r="G155" i="28"/>
  <c r="G156" i="28"/>
  <c r="G157" i="28"/>
  <c r="G158" i="28"/>
  <c r="G159" i="28"/>
  <c r="G160" i="28"/>
  <c r="G161" i="28"/>
  <c r="G162" i="28"/>
  <c r="G163" i="28"/>
  <c r="G164" i="28"/>
  <c r="G165" i="28"/>
  <c r="G166" i="28"/>
  <c r="G167" i="28"/>
  <c r="G168" i="28"/>
  <c r="G169" i="28"/>
  <c r="G170" i="28"/>
  <c r="C150" i="28"/>
  <c r="D150" i="28"/>
  <c r="E150" i="28"/>
  <c r="C152" i="28"/>
  <c r="D152" i="28"/>
  <c r="E152" i="28"/>
  <c r="C153" i="28"/>
  <c r="D153" i="28"/>
  <c r="E153" i="28"/>
  <c r="C154" i="28"/>
  <c r="D154" i="28"/>
  <c r="E154" i="28"/>
  <c r="C155" i="28"/>
  <c r="D155" i="28"/>
  <c r="E155" i="28"/>
  <c r="C156" i="28"/>
  <c r="D156" i="28"/>
  <c r="E156" i="28"/>
  <c r="C157" i="28"/>
  <c r="D157" i="28"/>
  <c r="E157" i="28"/>
  <c r="C158" i="28"/>
  <c r="D158" i="28"/>
  <c r="E158" i="28"/>
  <c r="C159" i="28"/>
  <c r="D159" i="28"/>
  <c r="E159" i="28"/>
  <c r="C160" i="28"/>
  <c r="D160" i="28"/>
  <c r="E160" i="28"/>
  <c r="C161" i="28"/>
  <c r="D161" i="28"/>
  <c r="E161" i="28"/>
  <c r="C162" i="28"/>
  <c r="D162" i="28"/>
  <c r="E162" i="28"/>
  <c r="C163" i="28"/>
  <c r="D163" i="28"/>
  <c r="E163" i="28"/>
  <c r="C164" i="28"/>
  <c r="D164" i="28"/>
  <c r="E164" i="28"/>
  <c r="C165" i="28"/>
  <c r="D165" i="28"/>
  <c r="E165" i="28"/>
  <c r="C166" i="28"/>
  <c r="D166" i="28"/>
  <c r="E166" i="28"/>
  <c r="C167" i="28"/>
  <c r="D167" i="28"/>
  <c r="E167" i="28"/>
  <c r="C168" i="28"/>
  <c r="D168" i="28"/>
  <c r="E168" i="28"/>
  <c r="C169" i="28"/>
  <c r="D169" i="28"/>
  <c r="E169" i="28"/>
  <c r="C170" i="28"/>
  <c r="D170" i="28"/>
  <c r="E170" i="28"/>
  <c r="C171" i="28"/>
  <c r="D171" i="28"/>
  <c r="A150" i="28"/>
  <c r="A152" i="28"/>
  <c r="A153" i="28"/>
  <c r="A154" i="28"/>
  <c r="A155" i="28"/>
  <c r="A156" i="28"/>
  <c r="A157" i="28"/>
  <c r="A158" i="28"/>
  <c r="A159" i="28"/>
  <c r="A160" i="28"/>
  <c r="A161" i="28"/>
  <c r="A162" i="28"/>
  <c r="A163" i="28"/>
  <c r="A164" i="28"/>
  <c r="A165" i="28"/>
  <c r="A166" i="28"/>
  <c r="A167" i="28"/>
  <c r="A168" i="28"/>
  <c r="A169" i="28"/>
  <c r="A170" i="28"/>
  <c r="A171" i="28"/>
  <c r="F144" i="28"/>
  <c r="F145" i="28"/>
  <c r="F146" i="28"/>
  <c r="F147" i="28"/>
  <c r="F148" i="28"/>
  <c r="F149" i="28"/>
  <c r="F150" i="28"/>
  <c r="F152" i="28"/>
  <c r="F153" i="28"/>
  <c r="F154" i="28"/>
  <c r="F155" i="28"/>
  <c r="F156" i="28"/>
  <c r="F157" i="28"/>
  <c r="F158" i="28"/>
  <c r="F159" i="28"/>
  <c r="F160" i="28"/>
  <c r="F161" i="28"/>
  <c r="F162" i="28"/>
  <c r="F163" i="28"/>
  <c r="F164" i="28"/>
  <c r="F165" i="28"/>
  <c r="F166" i="28"/>
  <c r="F167" i="28"/>
  <c r="F168" i="28"/>
  <c r="F169" i="28"/>
  <c r="F170" i="28"/>
  <c r="F143" i="28"/>
  <c r="B171" i="28"/>
  <c r="B169" i="28"/>
  <c r="B170" i="28"/>
  <c r="B167" i="28"/>
  <c r="B168" i="28"/>
  <c r="B150" i="28"/>
  <c r="B152" i="28"/>
  <c r="B153" i="28"/>
  <c r="B154" i="28"/>
  <c r="B155" i="28"/>
  <c r="B156" i="28"/>
  <c r="B157" i="28"/>
  <c r="B158" i="28"/>
  <c r="B159" i="28"/>
  <c r="B160" i="28"/>
  <c r="B161" i="28"/>
  <c r="B162" i="28"/>
  <c r="B163" i="28"/>
  <c r="B164" i="28"/>
  <c r="B165" i="28"/>
  <c r="B166" i="28"/>
  <c r="E170" i="35" l="1"/>
  <c r="E166" i="35"/>
  <c r="E162" i="35"/>
  <c r="E158" i="35"/>
  <c r="E154" i="35"/>
  <c r="E150" i="35"/>
  <c r="E169" i="35"/>
  <c r="E165" i="35"/>
  <c r="E161" i="35"/>
  <c r="E157" i="35"/>
  <c r="E153" i="35"/>
  <c r="E149" i="35"/>
  <c r="B172" i="35"/>
  <c r="B168" i="35"/>
  <c r="B164" i="35"/>
  <c r="B160" i="35"/>
  <c r="B156" i="35"/>
  <c r="B152" i="35"/>
  <c r="B171" i="35"/>
  <c r="B167" i="35"/>
  <c r="B163" i="35"/>
  <c r="B159" i="35"/>
  <c r="B155" i="35"/>
  <c r="B151" i="35"/>
  <c r="B169" i="35"/>
  <c r="B165" i="35"/>
  <c r="B161" i="35"/>
  <c r="B157" i="35"/>
  <c r="B153" i="35"/>
  <c r="B149" i="35"/>
  <c r="D172" i="34"/>
  <c r="E163" i="34"/>
  <c r="E155" i="34"/>
  <c r="E170" i="34"/>
  <c r="D170" i="34"/>
  <c r="C170" i="34"/>
  <c r="E166" i="34"/>
  <c r="D166" i="34"/>
  <c r="C166" i="34"/>
  <c r="E162" i="34"/>
  <c r="D162" i="34"/>
  <c r="C162" i="34"/>
  <c r="E158" i="34"/>
  <c r="D158" i="34"/>
  <c r="C158" i="34"/>
  <c r="E154" i="34"/>
  <c r="D154" i="34"/>
  <c r="C154" i="34"/>
  <c r="E173" i="34"/>
  <c r="D173" i="34"/>
  <c r="C173" i="34"/>
  <c r="A173" i="34"/>
  <c r="I170" i="34"/>
  <c r="F170" i="34"/>
  <c r="J170" i="34"/>
  <c r="I166" i="34"/>
  <c r="F166" i="34"/>
  <c r="J166" i="34"/>
  <c r="I162" i="34"/>
  <c r="F162" i="34"/>
  <c r="J162" i="34"/>
  <c r="I158" i="34"/>
  <c r="F158" i="34"/>
  <c r="J158" i="34"/>
  <c r="I154" i="34"/>
  <c r="F154" i="34"/>
  <c r="J154" i="34"/>
  <c r="A170" i="34"/>
  <c r="A159" i="34"/>
  <c r="A154" i="34"/>
  <c r="C163" i="34"/>
  <c r="C155" i="34"/>
  <c r="D163" i="34"/>
  <c r="D155" i="34"/>
  <c r="H162" i="34"/>
  <c r="E174" i="34"/>
  <c r="D174" i="34"/>
  <c r="C174" i="34"/>
  <c r="H171" i="34"/>
  <c r="I171" i="34"/>
  <c r="F171" i="34"/>
  <c r="J171" i="34"/>
  <c r="H167" i="34"/>
  <c r="I167" i="34"/>
  <c r="F167" i="34"/>
  <c r="J167" i="34"/>
  <c r="H163" i="34"/>
  <c r="I163" i="34"/>
  <c r="F163" i="34"/>
  <c r="J163" i="34"/>
  <c r="H159" i="34"/>
  <c r="I159" i="34"/>
  <c r="F159" i="34"/>
  <c r="J159" i="34"/>
  <c r="H155" i="34"/>
  <c r="I155" i="34"/>
  <c r="F155" i="34"/>
  <c r="J155" i="34"/>
  <c r="H151" i="34"/>
  <c r="I151" i="34"/>
  <c r="F151" i="34"/>
  <c r="J151" i="34"/>
  <c r="E169" i="34"/>
  <c r="D169" i="34"/>
  <c r="C169" i="34"/>
  <c r="A169" i="34"/>
  <c r="E165" i="34"/>
  <c r="D165" i="34"/>
  <c r="C165" i="34"/>
  <c r="A165" i="34"/>
  <c r="E161" i="34"/>
  <c r="D161" i="34"/>
  <c r="C161" i="34"/>
  <c r="A161" i="34"/>
  <c r="E157" i="34"/>
  <c r="D157" i="34"/>
  <c r="C157" i="34"/>
  <c r="A157" i="34"/>
  <c r="E153" i="34"/>
  <c r="D153" i="34"/>
  <c r="C153" i="34"/>
  <c r="A153" i="34"/>
  <c r="F173" i="34"/>
  <c r="J173" i="34"/>
  <c r="H173" i="34"/>
  <c r="F169" i="34"/>
  <c r="J169" i="34"/>
  <c r="H169" i="34"/>
  <c r="F165" i="34"/>
  <c r="J165" i="34"/>
  <c r="H165" i="34"/>
  <c r="F161" i="34"/>
  <c r="J161" i="34"/>
  <c r="H161" i="34"/>
  <c r="F157" i="34"/>
  <c r="J157" i="34"/>
  <c r="H157" i="34"/>
  <c r="F153" i="34"/>
  <c r="J153" i="34"/>
  <c r="H153" i="34"/>
  <c r="A174" i="34"/>
  <c r="H158" i="34"/>
  <c r="I169" i="34"/>
  <c r="I161" i="34"/>
  <c r="I153" i="34"/>
  <c r="E146" i="28"/>
  <c r="E147" i="28"/>
  <c r="H148" i="28"/>
  <c r="G149" i="28"/>
  <c r="B146" i="28"/>
  <c r="A146" i="28" s="1"/>
  <c r="B147" i="28"/>
  <c r="D147" i="28" s="1"/>
  <c r="B148" i="28"/>
  <c r="D148" i="28" s="1"/>
  <c r="B149" i="28"/>
  <c r="C149" i="28" s="1"/>
  <c r="H144" i="28"/>
  <c r="G145" i="28"/>
  <c r="G143" i="28"/>
  <c r="B144" i="28"/>
  <c r="D144" i="28" s="1"/>
  <c r="B145" i="28"/>
  <c r="C145" i="28" s="1"/>
  <c r="B143" i="28"/>
  <c r="A143" i="28" s="1"/>
  <c r="F137" i="28"/>
  <c r="E137" i="28" s="1"/>
  <c r="F138" i="28"/>
  <c r="E138" i="28" s="1"/>
  <c r="F139" i="28"/>
  <c r="E139" i="28" s="1"/>
  <c r="F140" i="28"/>
  <c r="E140" i="28" s="1"/>
  <c r="F141" i="28"/>
  <c r="E141" i="28" s="1"/>
  <c r="B139" i="28"/>
  <c r="A139" i="28" s="1"/>
  <c r="B140" i="28"/>
  <c r="D140" i="28" s="1"/>
  <c r="B141" i="28"/>
  <c r="C141" i="28" s="1"/>
  <c r="B146" i="32"/>
  <c r="D146" i="32" s="1"/>
  <c r="B147" i="32"/>
  <c r="C147" i="32" s="1"/>
  <c r="H145" i="32"/>
  <c r="F146" i="32"/>
  <c r="I147" i="32"/>
  <c r="B145" i="32"/>
  <c r="A145" i="32" s="1"/>
  <c r="G130" i="32"/>
  <c r="F130" i="32" s="1"/>
  <c r="G131" i="32"/>
  <c r="J131" i="32" s="1"/>
  <c r="G132" i="32"/>
  <c r="F132" i="32" s="1"/>
  <c r="G133" i="32"/>
  <c r="H133" i="32" s="1"/>
  <c r="G134" i="32"/>
  <c r="F134" i="32" s="1"/>
  <c r="G135" i="32"/>
  <c r="J135" i="32" s="1"/>
  <c r="G136" i="32"/>
  <c r="F136" i="32" s="1"/>
  <c r="G137" i="32"/>
  <c r="H137" i="32" s="1"/>
  <c r="G138" i="32"/>
  <c r="F138" i="32" s="1"/>
  <c r="G139" i="32"/>
  <c r="J139" i="32" s="1"/>
  <c r="G140" i="32"/>
  <c r="F140" i="32" s="1"/>
  <c r="G141" i="32"/>
  <c r="H141" i="32" s="1"/>
  <c r="G142" i="32"/>
  <c r="F142" i="32" s="1"/>
  <c r="G143" i="32"/>
  <c r="J143" i="32" s="1"/>
  <c r="G129" i="32"/>
  <c r="F129" i="32" s="1"/>
  <c r="B139" i="32"/>
  <c r="C139" i="32" s="1"/>
  <c r="B140" i="32"/>
  <c r="E140" i="32" s="1"/>
  <c r="B141" i="32"/>
  <c r="D141" i="32" s="1"/>
  <c r="B142" i="32"/>
  <c r="E142" i="32" s="1"/>
  <c r="B143" i="32"/>
  <c r="D143" i="32" s="1"/>
  <c r="A147" i="35"/>
  <c r="B147" i="35" s="1"/>
  <c r="A148" i="35"/>
  <c r="C148" i="35" s="1"/>
  <c r="A146" i="35"/>
  <c r="C146" i="35" s="1"/>
  <c r="D136" i="35"/>
  <c r="F136" i="35" s="1"/>
  <c r="D137" i="35"/>
  <c r="F137" i="35" s="1"/>
  <c r="D138" i="35"/>
  <c r="F138" i="35" s="1"/>
  <c r="D139" i="35"/>
  <c r="E139" i="35" s="1"/>
  <c r="D140" i="35"/>
  <c r="F140" i="35" s="1"/>
  <c r="D141" i="35"/>
  <c r="F141" i="35" s="1"/>
  <c r="D142" i="35"/>
  <c r="E142" i="35" s="1"/>
  <c r="D143" i="35"/>
  <c r="E143" i="35" s="1"/>
  <c r="D144" i="35"/>
  <c r="F144" i="35" s="1"/>
  <c r="A140" i="35"/>
  <c r="C140" i="35" s="1"/>
  <c r="A141" i="35"/>
  <c r="C141" i="35" s="1"/>
  <c r="A142" i="35"/>
  <c r="B142" i="35" s="1"/>
  <c r="A143" i="35"/>
  <c r="C143" i="35" s="1"/>
  <c r="A144" i="35"/>
  <c r="C144" i="35" s="1"/>
  <c r="J146" i="34"/>
  <c r="I147" i="34"/>
  <c r="I148" i="34"/>
  <c r="J149" i="34"/>
  <c r="J150" i="34"/>
  <c r="I145" i="34"/>
  <c r="B146" i="34"/>
  <c r="E146" i="34" s="1"/>
  <c r="B147" i="34"/>
  <c r="D147" i="34" s="1"/>
  <c r="B148" i="34"/>
  <c r="C148" i="34" s="1"/>
  <c r="B149" i="34"/>
  <c r="C149" i="34" s="1"/>
  <c r="B150" i="34"/>
  <c r="E150" i="34" s="1"/>
  <c r="B145" i="34"/>
  <c r="E145" i="34" s="1"/>
  <c r="G137" i="34"/>
  <c r="I137" i="34" s="1"/>
  <c r="G138" i="34"/>
  <c r="J138" i="34" s="1"/>
  <c r="G139" i="34"/>
  <c r="I139" i="34" s="1"/>
  <c r="G140" i="34"/>
  <c r="J140" i="34" s="1"/>
  <c r="G141" i="34"/>
  <c r="I141" i="34" s="1"/>
  <c r="G142" i="34"/>
  <c r="J142" i="34" s="1"/>
  <c r="G143" i="34"/>
  <c r="H143" i="34" s="1"/>
  <c r="G135" i="34"/>
  <c r="I135" i="34" s="1"/>
  <c r="G136" i="34"/>
  <c r="H136" i="34" s="1"/>
  <c r="B138" i="34"/>
  <c r="D138" i="34" s="1"/>
  <c r="B139" i="34"/>
  <c r="C139" i="34" s="1"/>
  <c r="B140" i="34"/>
  <c r="A140" i="34" s="1"/>
  <c r="B141" i="34"/>
  <c r="A141" i="34" s="1"/>
  <c r="B142" i="34"/>
  <c r="E142" i="34" s="1"/>
  <c r="B143" i="34"/>
  <c r="C143" i="34" s="1"/>
  <c r="H138" i="28" l="1"/>
  <c r="B146" i="35"/>
  <c r="I129" i="32"/>
  <c r="A149" i="34"/>
  <c r="H145" i="34"/>
  <c r="A150" i="34"/>
  <c r="J145" i="34"/>
  <c r="B148" i="35"/>
  <c r="C147" i="35"/>
  <c r="J148" i="34"/>
  <c r="A146" i="34"/>
  <c r="J147" i="34"/>
  <c r="G138" i="28"/>
  <c r="C144" i="28"/>
  <c r="A146" i="32"/>
  <c r="E143" i="28"/>
  <c r="G148" i="28"/>
  <c r="H139" i="28"/>
  <c r="C143" i="28"/>
  <c r="A149" i="28"/>
  <c r="E149" i="28"/>
  <c r="H143" i="28"/>
  <c r="C148" i="28"/>
  <c r="A148" i="28"/>
  <c r="E148" i="28"/>
  <c r="G139" i="28"/>
  <c r="C147" i="28"/>
  <c r="E145" i="28"/>
  <c r="H147" i="28"/>
  <c r="A145" i="28"/>
  <c r="G144" i="28"/>
  <c r="G141" i="28"/>
  <c r="G137" i="28"/>
  <c r="D149" i="28"/>
  <c r="D145" i="28"/>
  <c r="A144" i="28"/>
  <c r="E144" i="28"/>
  <c r="G147" i="28"/>
  <c r="H146" i="28"/>
  <c r="G140" i="28"/>
  <c r="H141" i="28"/>
  <c r="H137" i="28"/>
  <c r="D143" i="28"/>
  <c r="C146" i="28"/>
  <c r="A147" i="28"/>
  <c r="G146" i="28"/>
  <c r="H149" i="28"/>
  <c r="H145" i="28"/>
  <c r="D146" i="28"/>
  <c r="H140" i="28"/>
  <c r="C139" i="28"/>
  <c r="D139" i="28"/>
  <c r="C140" i="28"/>
  <c r="D141" i="28"/>
  <c r="A140" i="28"/>
  <c r="A141" i="28"/>
  <c r="I132" i="32"/>
  <c r="H129" i="32"/>
  <c r="J140" i="32"/>
  <c r="H147" i="32"/>
  <c r="H136" i="32"/>
  <c r="A142" i="32"/>
  <c r="I137" i="32"/>
  <c r="E147" i="32"/>
  <c r="H132" i="32"/>
  <c r="I136" i="32"/>
  <c r="J132" i="32"/>
  <c r="D145" i="32"/>
  <c r="E146" i="32"/>
  <c r="C145" i="32"/>
  <c r="D147" i="32"/>
  <c r="A147" i="32"/>
  <c r="H140" i="32"/>
  <c r="I140" i="32"/>
  <c r="J129" i="32"/>
  <c r="E145" i="32"/>
  <c r="H146" i="32"/>
  <c r="J145" i="32"/>
  <c r="F145" i="32"/>
  <c r="H142" i="32"/>
  <c r="H134" i="32"/>
  <c r="I141" i="32"/>
  <c r="I133" i="32"/>
  <c r="J136" i="32"/>
  <c r="C146" i="32"/>
  <c r="I145" i="32"/>
  <c r="J147" i="32"/>
  <c r="F147" i="32"/>
  <c r="H138" i="32"/>
  <c r="H130" i="32"/>
  <c r="I146" i="32"/>
  <c r="J146" i="32"/>
  <c r="D140" i="32"/>
  <c r="I143" i="32"/>
  <c r="I139" i="32"/>
  <c r="I135" i="32"/>
  <c r="I131" i="32"/>
  <c r="J142" i="32"/>
  <c r="J138" i="32"/>
  <c r="J134" i="32"/>
  <c r="J130" i="32"/>
  <c r="A140" i="32"/>
  <c r="F141" i="32"/>
  <c r="F137" i="32"/>
  <c r="F133" i="32"/>
  <c r="H143" i="32"/>
  <c r="H139" i="32"/>
  <c r="H135" i="32"/>
  <c r="H131" i="32"/>
  <c r="I142" i="32"/>
  <c r="I138" i="32"/>
  <c r="I134" i="32"/>
  <c r="I130" i="32"/>
  <c r="J141" i="32"/>
  <c r="J137" i="32"/>
  <c r="J133" i="32"/>
  <c r="A143" i="32"/>
  <c r="A139" i="32"/>
  <c r="F143" i="32"/>
  <c r="F139" i="32"/>
  <c r="F135" i="32"/>
  <c r="F131" i="32"/>
  <c r="A141" i="32"/>
  <c r="E139" i="32"/>
  <c r="C143" i="32"/>
  <c r="D139" i="32"/>
  <c r="E143" i="32"/>
  <c r="E141" i="32"/>
  <c r="C142" i="32"/>
  <c r="C141" i="32"/>
  <c r="D142" i="32"/>
  <c r="C140" i="32"/>
  <c r="F142" i="35"/>
  <c r="B141" i="35"/>
  <c r="F139" i="35"/>
  <c r="C142" i="35"/>
  <c r="E138" i="35"/>
  <c r="F143" i="35"/>
  <c r="E141" i="35"/>
  <c r="E137" i="35"/>
  <c r="B144" i="35"/>
  <c r="B140" i="35"/>
  <c r="E144" i="35"/>
  <c r="E140" i="35"/>
  <c r="E136" i="35"/>
  <c r="B143" i="35"/>
  <c r="H147" i="34"/>
  <c r="A145" i="34"/>
  <c r="A147" i="34"/>
  <c r="C147" i="34"/>
  <c r="H148" i="34"/>
  <c r="A148" i="34"/>
  <c r="F145" i="34"/>
  <c r="D149" i="34"/>
  <c r="I149" i="34"/>
  <c r="H149" i="34"/>
  <c r="I150" i="34"/>
  <c r="I146" i="34"/>
  <c r="F140" i="34"/>
  <c r="E149" i="34"/>
  <c r="H150" i="34"/>
  <c r="H146" i="34"/>
  <c r="F138" i="34"/>
  <c r="D146" i="34"/>
  <c r="F142" i="34"/>
  <c r="D145" i="34"/>
  <c r="D150" i="34"/>
  <c r="E147" i="34"/>
  <c r="D148" i="34"/>
  <c r="F141" i="34"/>
  <c r="F137" i="34"/>
  <c r="C145" i="34"/>
  <c r="C150" i="34"/>
  <c r="C146" i="34"/>
  <c r="E148" i="34"/>
  <c r="F136" i="34"/>
  <c r="F143" i="34"/>
  <c r="F139" i="34"/>
  <c r="F135" i="34"/>
  <c r="I142" i="34"/>
  <c r="D141" i="34"/>
  <c r="H137" i="34"/>
  <c r="E140" i="34"/>
  <c r="J136" i="34"/>
  <c r="H142" i="34"/>
  <c r="I138" i="34"/>
  <c r="C140" i="34"/>
  <c r="E141" i="34"/>
  <c r="J143" i="34"/>
  <c r="H141" i="34"/>
  <c r="J137" i="34"/>
  <c r="J139" i="34"/>
  <c r="C141" i="34"/>
  <c r="J141" i="34"/>
  <c r="H138" i="34"/>
  <c r="I136" i="34"/>
  <c r="E143" i="34"/>
  <c r="J135" i="34"/>
  <c r="D139" i="34"/>
  <c r="A142" i="34"/>
  <c r="A138" i="34"/>
  <c r="I143" i="34"/>
  <c r="E138" i="34"/>
  <c r="I140" i="34"/>
  <c r="H139" i="34"/>
  <c r="H135" i="34"/>
  <c r="C142" i="34"/>
  <c r="C138" i="34"/>
  <c r="D142" i="34"/>
  <c r="D140" i="34"/>
  <c r="H140" i="34"/>
  <c r="E139" i="34"/>
  <c r="A143" i="34"/>
  <c r="A139" i="34"/>
  <c r="D143" i="34"/>
  <c r="F136" i="28"/>
  <c r="E136" i="28" s="1"/>
  <c r="D135" i="35"/>
  <c r="E135" i="35" s="1"/>
  <c r="F73" i="28"/>
  <c r="H73" i="28" s="1"/>
  <c r="F74" i="28"/>
  <c r="G74" i="28" s="1"/>
  <c r="F75" i="28"/>
  <c r="E75" i="28" s="1"/>
  <c r="F76" i="28"/>
  <c r="H76" i="28" s="1"/>
  <c r="F77" i="28"/>
  <c r="G77" i="28" s="1"/>
  <c r="F78" i="28"/>
  <c r="H78" i="28" s="1"/>
  <c r="F79" i="28"/>
  <c r="H79" i="28" s="1"/>
  <c r="F80" i="28"/>
  <c r="H80" i="28" s="1"/>
  <c r="F81" i="28"/>
  <c r="H81" i="28" s="1"/>
  <c r="F82" i="28"/>
  <c r="H82" i="28" s="1"/>
  <c r="F83" i="28"/>
  <c r="G83" i="28" s="1"/>
  <c r="F84" i="28"/>
  <c r="H84" i="28" s="1"/>
  <c r="F85" i="28"/>
  <c r="H85" i="28" s="1"/>
  <c r="F86" i="28"/>
  <c r="H86" i="28" s="1"/>
  <c r="F87" i="28"/>
  <c r="G87" i="28" s="1"/>
  <c r="F88" i="28"/>
  <c r="G88" i="28" s="1"/>
  <c r="F89" i="28"/>
  <c r="G89" i="28" s="1"/>
  <c r="F90" i="28"/>
  <c r="H90" i="28" s="1"/>
  <c r="F91" i="28"/>
  <c r="H91" i="28" s="1"/>
  <c r="F92" i="28"/>
  <c r="H92" i="28" s="1"/>
  <c r="F93" i="28"/>
  <c r="G93" i="28" s="1"/>
  <c r="F94" i="28"/>
  <c r="G94" i="28" s="1"/>
  <c r="F95" i="28"/>
  <c r="H95" i="28" s="1"/>
  <c r="F96" i="28"/>
  <c r="G96" i="28" s="1"/>
  <c r="F97" i="28"/>
  <c r="G97" i="28" s="1"/>
  <c r="F98" i="28"/>
  <c r="H98" i="28" s="1"/>
  <c r="F99" i="28"/>
  <c r="E99" i="28" s="1"/>
  <c r="F100" i="28"/>
  <c r="H100" i="28" s="1"/>
  <c r="F101" i="28"/>
  <c r="H101" i="28" s="1"/>
  <c r="F102" i="28"/>
  <c r="G102" i="28" s="1"/>
  <c r="F103" i="28"/>
  <c r="G103" i="28" s="1"/>
  <c r="F104" i="28"/>
  <c r="G104" i="28" s="1"/>
  <c r="F105" i="28"/>
  <c r="H105" i="28" s="1"/>
  <c r="F106" i="28"/>
  <c r="H106" i="28" s="1"/>
  <c r="F107" i="28"/>
  <c r="E107" i="28" s="1"/>
  <c r="F108" i="28"/>
  <c r="H108" i="28" s="1"/>
  <c r="F109" i="28"/>
  <c r="G109" i="28" s="1"/>
  <c r="F110" i="28"/>
  <c r="G110" i="28" s="1"/>
  <c r="F111" i="28"/>
  <c r="H111" i="28" s="1"/>
  <c r="F112" i="28"/>
  <c r="G112" i="28" s="1"/>
  <c r="F113" i="28"/>
  <c r="G113" i="28" s="1"/>
  <c r="F114" i="28"/>
  <c r="G114" i="28" s="1"/>
  <c r="F115" i="28"/>
  <c r="H115" i="28" s="1"/>
  <c r="F116" i="28"/>
  <c r="H116" i="28" s="1"/>
  <c r="F117" i="28"/>
  <c r="H117" i="28" s="1"/>
  <c r="F118" i="28"/>
  <c r="H118" i="28" s="1"/>
  <c r="F119" i="28"/>
  <c r="G119" i="28" s="1"/>
  <c r="F120" i="28"/>
  <c r="G120" i="28" s="1"/>
  <c r="F121" i="28"/>
  <c r="H121" i="28" s="1"/>
  <c r="F122" i="28"/>
  <c r="H122" i="28" s="1"/>
  <c r="F123" i="28"/>
  <c r="H123" i="28" s="1"/>
  <c r="F124" i="28"/>
  <c r="H124" i="28" s="1"/>
  <c r="F125" i="28"/>
  <c r="H125" i="28" s="1"/>
  <c r="F126" i="28"/>
  <c r="H126" i="28" s="1"/>
  <c r="F127" i="28"/>
  <c r="H127" i="28" s="1"/>
  <c r="F128" i="28"/>
  <c r="H128" i="28" s="1"/>
  <c r="F129" i="28"/>
  <c r="E129" i="28" s="1"/>
  <c r="F130" i="28"/>
  <c r="E130" i="28" s="1"/>
  <c r="F131" i="28"/>
  <c r="G131" i="28" s="1"/>
  <c r="F132" i="28"/>
  <c r="H132" i="28" s="1"/>
  <c r="F133" i="28"/>
  <c r="E133" i="28" s="1"/>
  <c r="F134" i="28"/>
  <c r="E134" i="28" s="1"/>
  <c r="F135" i="28"/>
  <c r="G135" i="28" s="1"/>
  <c r="B138" i="28"/>
  <c r="A138" i="28" s="1"/>
  <c r="D98" i="35"/>
  <c r="E98" i="35" s="1"/>
  <c r="D99" i="35"/>
  <c r="F99" i="35" s="1"/>
  <c r="D100" i="35"/>
  <c r="E100" i="35" s="1"/>
  <c r="D101" i="35"/>
  <c r="F101" i="35" s="1"/>
  <c r="D102" i="35"/>
  <c r="F102" i="35" s="1"/>
  <c r="D103" i="35"/>
  <c r="F103" i="35" s="1"/>
  <c r="D104" i="35"/>
  <c r="E104" i="35" s="1"/>
  <c r="D105" i="35"/>
  <c r="F105" i="35" s="1"/>
  <c r="D106" i="35"/>
  <c r="E106" i="35" s="1"/>
  <c r="D107" i="35"/>
  <c r="F107" i="35" s="1"/>
  <c r="D108" i="35"/>
  <c r="F108" i="35" s="1"/>
  <c r="D109" i="35"/>
  <c r="F109" i="35" s="1"/>
  <c r="D110" i="35"/>
  <c r="E110" i="35" s="1"/>
  <c r="D111" i="35"/>
  <c r="F111" i="35" s="1"/>
  <c r="D112" i="35"/>
  <c r="E112" i="35" s="1"/>
  <c r="D113" i="35"/>
  <c r="E113" i="35" s="1"/>
  <c r="D114" i="35"/>
  <c r="E114" i="35" s="1"/>
  <c r="D115" i="35"/>
  <c r="F115" i="35" s="1"/>
  <c r="D116" i="35"/>
  <c r="E116" i="35" s="1"/>
  <c r="D117" i="35"/>
  <c r="F117" i="35" s="1"/>
  <c r="D118" i="35"/>
  <c r="F118" i="35" s="1"/>
  <c r="D119" i="35"/>
  <c r="F119" i="35" s="1"/>
  <c r="D120" i="35"/>
  <c r="E120" i="35" s="1"/>
  <c r="D121" i="35"/>
  <c r="F121" i="35" s="1"/>
  <c r="D122" i="35"/>
  <c r="E122" i="35" s="1"/>
  <c r="D123" i="35"/>
  <c r="F123" i="35" s="1"/>
  <c r="D124" i="35"/>
  <c r="F124" i="35" s="1"/>
  <c r="D125" i="35"/>
  <c r="E125" i="35" s="1"/>
  <c r="D126" i="35"/>
  <c r="E126" i="35" s="1"/>
  <c r="D127" i="35"/>
  <c r="F127" i="35" s="1"/>
  <c r="D128" i="35"/>
  <c r="E128" i="35" s="1"/>
  <c r="D129" i="35"/>
  <c r="E129" i="35" s="1"/>
  <c r="D130" i="35"/>
  <c r="F130" i="35" s="1"/>
  <c r="D131" i="35"/>
  <c r="F131" i="35" s="1"/>
  <c r="D132" i="35"/>
  <c r="E132" i="35" s="1"/>
  <c r="D133" i="35"/>
  <c r="F133" i="35" s="1"/>
  <c r="D134" i="35"/>
  <c r="E134" i="35" s="1"/>
  <c r="A139" i="35"/>
  <c r="B139" i="35" s="1"/>
  <c r="B138" i="32"/>
  <c r="A138" i="32" s="1"/>
  <c r="B134" i="28"/>
  <c r="D134" i="28" s="1"/>
  <c r="B135" i="28"/>
  <c r="D135" i="28" s="1"/>
  <c r="B136" i="28"/>
  <c r="C136" i="28" s="1"/>
  <c r="B137" i="28"/>
  <c r="C137" i="28" s="1"/>
  <c r="B74" i="28"/>
  <c r="C74" i="28" s="1"/>
  <c r="B75" i="28"/>
  <c r="A75" i="28" s="1"/>
  <c r="B76" i="28"/>
  <c r="D76" i="28" s="1"/>
  <c r="B77" i="28"/>
  <c r="A77" i="28" s="1"/>
  <c r="B78" i="28"/>
  <c r="A78" i="28" s="1"/>
  <c r="B79" i="28"/>
  <c r="A79" i="28" s="1"/>
  <c r="B80" i="28"/>
  <c r="C80" i="28" s="1"/>
  <c r="B81" i="28"/>
  <c r="C81" i="28" s="1"/>
  <c r="B82" i="28"/>
  <c r="A82" i="28" s="1"/>
  <c r="B83" i="28"/>
  <c r="D83" i="28" s="1"/>
  <c r="B84" i="28"/>
  <c r="D84" i="28" s="1"/>
  <c r="B85" i="28"/>
  <c r="A85" i="28" s="1"/>
  <c r="B86" i="28"/>
  <c r="D86" i="28" s="1"/>
  <c r="B87" i="28"/>
  <c r="D87" i="28" s="1"/>
  <c r="B88" i="28"/>
  <c r="C88" i="28" s="1"/>
  <c r="B89" i="28"/>
  <c r="D89" i="28" s="1"/>
  <c r="B90" i="28"/>
  <c r="C90" i="28" s="1"/>
  <c r="B91" i="28"/>
  <c r="A91" i="28" s="1"/>
  <c r="B92" i="28"/>
  <c r="D92" i="28" s="1"/>
  <c r="B93" i="28"/>
  <c r="A93" i="28" s="1"/>
  <c r="B94" i="28"/>
  <c r="A94" i="28" s="1"/>
  <c r="B95" i="28"/>
  <c r="A95" i="28" s="1"/>
  <c r="B96" i="28"/>
  <c r="C96" i="28" s="1"/>
  <c r="B97" i="28"/>
  <c r="D97" i="28" s="1"/>
  <c r="B98" i="28"/>
  <c r="A98" i="28" s="1"/>
  <c r="B99" i="28"/>
  <c r="D99" i="28" s="1"/>
  <c r="B100" i="28"/>
  <c r="A100" i="28" s="1"/>
  <c r="B101" i="28"/>
  <c r="A101" i="28" s="1"/>
  <c r="B102" i="28"/>
  <c r="D102" i="28" s="1"/>
  <c r="B103" i="28"/>
  <c r="D103" i="28" s="1"/>
  <c r="B104" i="28"/>
  <c r="D104" i="28" s="1"/>
  <c r="B105" i="28"/>
  <c r="D105" i="28" s="1"/>
  <c r="B106" i="28"/>
  <c r="C106" i="28" s="1"/>
  <c r="B107" i="28"/>
  <c r="A107" i="28" s="1"/>
  <c r="B108" i="28"/>
  <c r="C108" i="28" s="1"/>
  <c r="B109" i="28"/>
  <c r="C109" i="28" s="1"/>
  <c r="B110" i="28"/>
  <c r="A110" i="28" s="1"/>
  <c r="B111" i="28"/>
  <c r="A111" i="28" s="1"/>
  <c r="B112" i="28"/>
  <c r="D112" i="28" s="1"/>
  <c r="B113" i="28"/>
  <c r="D113" i="28" s="1"/>
  <c r="B114" i="28"/>
  <c r="A114" i="28" s="1"/>
  <c r="B115" i="28"/>
  <c r="D115" i="28" s="1"/>
  <c r="B116" i="28"/>
  <c r="D116" i="28" s="1"/>
  <c r="B117" i="28"/>
  <c r="D117" i="28" s="1"/>
  <c r="B118" i="28"/>
  <c r="D118" i="28" s="1"/>
  <c r="B119" i="28"/>
  <c r="D119" i="28" s="1"/>
  <c r="B120" i="28"/>
  <c r="D120" i="28" s="1"/>
  <c r="B121" i="28"/>
  <c r="A121" i="28" s="1"/>
  <c r="B122" i="28"/>
  <c r="C122" i="28" s="1"/>
  <c r="B123" i="28"/>
  <c r="A123" i="28" s="1"/>
  <c r="B124" i="28"/>
  <c r="C124" i="28" s="1"/>
  <c r="B125" i="28"/>
  <c r="D125" i="28" s="1"/>
  <c r="B126" i="28"/>
  <c r="D126" i="28" s="1"/>
  <c r="B127" i="28"/>
  <c r="A127" i="28" s="1"/>
  <c r="B128" i="28"/>
  <c r="D128" i="28" s="1"/>
  <c r="B129" i="28"/>
  <c r="D129" i="28" s="1"/>
  <c r="B130" i="28"/>
  <c r="C130" i="28" s="1"/>
  <c r="B131" i="28"/>
  <c r="D131" i="28" s="1"/>
  <c r="B132" i="28"/>
  <c r="D132" i="28" s="1"/>
  <c r="B133" i="28"/>
  <c r="D133" i="28" s="1"/>
  <c r="B73" i="28"/>
  <c r="D73" i="28" s="1"/>
  <c r="F4" i="28"/>
  <c r="E4" i="28" s="1"/>
  <c r="F5" i="28"/>
  <c r="G5" i="28" s="1"/>
  <c r="F6" i="28"/>
  <c r="G6" i="28" s="1"/>
  <c r="F7" i="28"/>
  <c r="G7" i="28" s="1"/>
  <c r="F8" i="28"/>
  <c r="G8" i="28" s="1"/>
  <c r="F9" i="28"/>
  <c r="E9" i="28" s="1"/>
  <c r="F10" i="28"/>
  <c r="H10" i="28" s="1"/>
  <c r="F11" i="28"/>
  <c r="H11" i="28" s="1"/>
  <c r="F12" i="28"/>
  <c r="H12" i="28" s="1"/>
  <c r="F13" i="28"/>
  <c r="G13" i="28" s="1"/>
  <c r="F14" i="28"/>
  <c r="G14" i="28" s="1"/>
  <c r="F15" i="28"/>
  <c r="E15" i="28" s="1"/>
  <c r="F16" i="28"/>
  <c r="H16" i="28" s="1"/>
  <c r="F17" i="28"/>
  <c r="E17" i="28" s="1"/>
  <c r="F18" i="28"/>
  <c r="H18" i="28" s="1"/>
  <c r="F19" i="28"/>
  <c r="G19" i="28" s="1"/>
  <c r="F20" i="28"/>
  <c r="E20" i="28" s="1"/>
  <c r="F21" i="28"/>
  <c r="G21" i="28" s="1"/>
  <c r="F22" i="28"/>
  <c r="E22" i="28" s="1"/>
  <c r="F23" i="28"/>
  <c r="H23" i="28" s="1"/>
  <c r="F24" i="28"/>
  <c r="G24" i="28" s="1"/>
  <c r="F25" i="28"/>
  <c r="E25" i="28" s="1"/>
  <c r="F26" i="28"/>
  <c r="E26" i="28" s="1"/>
  <c r="F27" i="28"/>
  <c r="G27" i="28" s="1"/>
  <c r="F28" i="28"/>
  <c r="H28" i="28" s="1"/>
  <c r="F29" i="28"/>
  <c r="G29" i="28" s="1"/>
  <c r="F30" i="28"/>
  <c r="G30" i="28" s="1"/>
  <c r="F31" i="28"/>
  <c r="H31" i="28" s="1"/>
  <c r="F32" i="28"/>
  <c r="H32" i="28" s="1"/>
  <c r="F33" i="28"/>
  <c r="H33" i="28" s="1"/>
  <c r="F34" i="28"/>
  <c r="E34" i="28" s="1"/>
  <c r="F35" i="28"/>
  <c r="E35" i="28" s="1"/>
  <c r="F36" i="28"/>
  <c r="E36" i="28" s="1"/>
  <c r="F37" i="28"/>
  <c r="G37" i="28" s="1"/>
  <c r="F38" i="28"/>
  <c r="G38" i="28" s="1"/>
  <c r="F39" i="28"/>
  <c r="H39" i="28" s="1"/>
  <c r="F40" i="28"/>
  <c r="G40" i="28" s="1"/>
  <c r="F41" i="28"/>
  <c r="H41" i="28" s="1"/>
  <c r="F42" i="28"/>
  <c r="G42" i="28" s="1"/>
  <c r="F43" i="28"/>
  <c r="E43" i="28" s="1"/>
  <c r="F44" i="28"/>
  <c r="H44" i="28" s="1"/>
  <c r="F45" i="28"/>
  <c r="G45" i="28" s="1"/>
  <c r="F46" i="28"/>
  <c r="H46" i="28" s="1"/>
  <c r="F47" i="28"/>
  <c r="E47" i="28" s="1"/>
  <c r="F48" i="28"/>
  <c r="H48" i="28" s="1"/>
  <c r="F49" i="28"/>
  <c r="H49" i="28" s="1"/>
  <c r="F50" i="28"/>
  <c r="H50" i="28" s="1"/>
  <c r="F51" i="28"/>
  <c r="G51" i="28" s="1"/>
  <c r="F52" i="28"/>
  <c r="E52" i="28" s="1"/>
  <c r="F53" i="28"/>
  <c r="G53" i="28" s="1"/>
  <c r="F54" i="28"/>
  <c r="E54" i="28" s="1"/>
  <c r="F55" i="28"/>
  <c r="E55" i="28" s="1"/>
  <c r="F56" i="28"/>
  <c r="G56" i="28" s="1"/>
  <c r="F57" i="28"/>
  <c r="H57" i="28" s="1"/>
  <c r="F58" i="28"/>
  <c r="E58" i="28" s="1"/>
  <c r="F59" i="28"/>
  <c r="G59" i="28" s="1"/>
  <c r="F60" i="28"/>
  <c r="H60" i="28" s="1"/>
  <c r="F61" i="28"/>
  <c r="G61" i="28" s="1"/>
  <c r="F62" i="28"/>
  <c r="G62" i="28" s="1"/>
  <c r="F63" i="28"/>
  <c r="G63" i="28" s="1"/>
  <c r="F64" i="28"/>
  <c r="H64" i="28" s="1"/>
  <c r="F65" i="28"/>
  <c r="H65" i="28" s="1"/>
  <c r="F66" i="28"/>
  <c r="E66" i="28" s="1"/>
  <c r="F67" i="28"/>
  <c r="H67" i="28" s="1"/>
  <c r="F68" i="28"/>
  <c r="E68" i="28" s="1"/>
  <c r="F69" i="28"/>
  <c r="G69" i="28" s="1"/>
  <c r="F70" i="28"/>
  <c r="G70" i="28" s="1"/>
  <c r="F71" i="28"/>
  <c r="G71" i="28" s="1"/>
  <c r="F3" i="28"/>
  <c r="E3" i="28" s="1"/>
  <c r="B4" i="28"/>
  <c r="D4" i="28" s="1"/>
  <c r="B5" i="28"/>
  <c r="D5" i="28" s="1"/>
  <c r="B6" i="28"/>
  <c r="A6" i="28" s="1"/>
  <c r="B7" i="28"/>
  <c r="C7" i="28" s="1"/>
  <c r="B8" i="28"/>
  <c r="C8" i="28" s="1"/>
  <c r="B9" i="28"/>
  <c r="A9" i="28" s="1"/>
  <c r="B10" i="28"/>
  <c r="A10" i="28" s="1"/>
  <c r="B11" i="28"/>
  <c r="A11" i="28" s="1"/>
  <c r="B12" i="28"/>
  <c r="A12" i="28" s="1"/>
  <c r="B13" i="28"/>
  <c r="D13" i="28" s="1"/>
  <c r="B14" i="28"/>
  <c r="D14" i="28" s="1"/>
  <c r="B15" i="28"/>
  <c r="C15" i="28" s="1"/>
  <c r="B16" i="28"/>
  <c r="D16" i="28" s="1"/>
  <c r="B17" i="28"/>
  <c r="A17" i="28" s="1"/>
  <c r="B18" i="28"/>
  <c r="D18" i="28" s="1"/>
  <c r="B19" i="28"/>
  <c r="D19" i="28" s="1"/>
  <c r="B20" i="28"/>
  <c r="A20" i="28" s="1"/>
  <c r="B21" i="28"/>
  <c r="D21" i="28" s="1"/>
  <c r="B22" i="28"/>
  <c r="A22" i="28" s="1"/>
  <c r="B23" i="28"/>
  <c r="C23" i="28" s="1"/>
  <c r="B24" i="28"/>
  <c r="D24" i="28" s="1"/>
  <c r="B25" i="28"/>
  <c r="A25" i="28" s="1"/>
  <c r="B26" i="28"/>
  <c r="A26" i="28" s="1"/>
  <c r="B27" i="28"/>
  <c r="A27" i="28" s="1"/>
  <c r="B28" i="28"/>
  <c r="A28" i="28" s="1"/>
  <c r="B29" i="28"/>
  <c r="D29" i="28" s="1"/>
  <c r="B30" i="28"/>
  <c r="D30" i="28" s="1"/>
  <c r="B31" i="28"/>
  <c r="C31" i="28" s="1"/>
  <c r="B32" i="28"/>
  <c r="A32" i="28" s="1"/>
  <c r="B33" i="28"/>
  <c r="A33" i="28" s="1"/>
  <c r="B34" i="28"/>
  <c r="C34" i="28" s="1"/>
  <c r="B35" i="28"/>
  <c r="D35" i="28" s="1"/>
  <c r="B36" i="28"/>
  <c r="D36" i="28" s="1"/>
  <c r="B37" i="28"/>
  <c r="D37" i="28" s="1"/>
  <c r="B38" i="28"/>
  <c r="A38" i="28" s="1"/>
  <c r="B39" i="28"/>
  <c r="C39" i="28" s="1"/>
  <c r="B40" i="28"/>
  <c r="A40" i="28" s="1"/>
  <c r="B41" i="28"/>
  <c r="A41" i="28" s="1"/>
  <c r="B42" i="28"/>
  <c r="A42" i="28" s="1"/>
  <c r="B43" i="28"/>
  <c r="A43" i="28" s="1"/>
  <c r="B44" i="28"/>
  <c r="C44" i="28" s="1"/>
  <c r="B45" i="28"/>
  <c r="D45" i="28" s="1"/>
  <c r="B46" i="28"/>
  <c r="D46" i="28" s="1"/>
  <c r="B47" i="28"/>
  <c r="C47" i="28" s="1"/>
  <c r="B48" i="28"/>
  <c r="A48" i="28" s="1"/>
  <c r="B49" i="28"/>
  <c r="A49" i="28" s="1"/>
  <c r="B50" i="28"/>
  <c r="C50" i="28" s="1"/>
  <c r="B51" i="28"/>
  <c r="D51" i="28" s="1"/>
  <c r="B52" i="28"/>
  <c r="C52" i="28" s="1"/>
  <c r="B53" i="28"/>
  <c r="D53" i="28" s="1"/>
  <c r="B54" i="28"/>
  <c r="A54" i="28" s="1"/>
  <c r="B55" i="28"/>
  <c r="C55" i="28" s="1"/>
  <c r="B56" i="28"/>
  <c r="A56" i="28" s="1"/>
  <c r="B57" i="28"/>
  <c r="A57" i="28" s="1"/>
  <c r="B58" i="28"/>
  <c r="D58" i="28" s="1"/>
  <c r="B59" i="28"/>
  <c r="A59" i="28" s="1"/>
  <c r="B60" i="28"/>
  <c r="D60" i="28" s="1"/>
  <c r="B61" i="28"/>
  <c r="D61" i="28" s="1"/>
  <c r="B62" i="28"/>
  <c r="D62" i="28" s="1"/>
  <c r="B63" i="28"/>
  <c r="C63" i="28" s="1"/>
  <c r="B64" i="28"/>
  <c r="A64" i="28" s="1"/>
  <c r="B65" i="28"/>
  <c r="A65" i="28" s="1"/>
  <c r="B66" i="28"/>
  <c r="A66" i="28" s="1"/>
  <c r="B67" i="28"/>
  <c r="D67" i="28" s="1"/>
  <c r="B68" i="28"/>
  <c r="A68" i="28" s="1"/>
  <c r="B69" i="28"/>
  <c r="D69" i="28" s="1"/>
  <c r="B70" i="28"/>
  <c r="A70" i="28" s="1"/>
  <c r="B71" i="28"/>
  <c r="C71" i="28" s="1"/>
  <c r="A4" i="28"/>
  <c r="A5" i="28"/>
  <c r="B3" i="28"/>
  <c r="C3" i="28" s="1"/>
  <c r="A135" i="35"/>
  <c r="B135" i="35" s="1"/>
  <c r="A136" i="35"/>
  <c r="C136" i="35" s="1"/>
  <c r="A137" i="35"/>
  <c r="C137" i="35" s="1"/>
  <c r="A138" i="35"/>
  <c r="C138" i="35" s="1"/>
  <c r="A99" i="35"/>
  <c r="A100" i="35"/>
  <c r="A101" i="35"/>
  <c r="A102" i="35"/>
  <c r="B102" i="35" s="1"/>
  <c r="A103" i="35"/>
  <c r="C103" i="35" s="1"/>
  <c r="A104" i="35"/>
  <c r="B104" i="35" s="1"/>
  <c r="A105" i="35"/>
  <c r="C105" i="35" s="1"/>
  <c r="A106" i="35"/>
  <c r="C106" i="35" s="1"/>
  <c r="A107" i="35"/>
  <c r="B107" i="35" s="1"/>
  <c r="A108" i="35"/>
  <c r="C108" i="35" s="1"/>
  <c r="A109" i="35"/>
  <c r="C109" i="35" s="1"/>
  <c r="A110" i="35"/>
  <c r="C110" i="35" s="1"/>
  <c r="A111" i="35"/>
  <c r="B111" i="35" s="1"/>
  <c r="A112" i="35"/>
  <c r="C112" i="35" s="1"/>
  <c r="A113" i="35"/>
  <c r="B113" i="35" s="1"/>
  <c r="A114" i="35"/>
  <c r="B114" i="35" s="1"/>
  <c r="A115" i="35"/>
  <c r="B115" i="35" s="1"/>
  <c r="A116" i="35"/>
  <c r="C116" i="35" s="1"/>
  <c r="A117" i="35"/>
  <c r="C117" i="35" s="1"/>
  <c r="A118" i="35"/>
  <c r="C118" i="35" s="1"/>
  <c r="A119" i="35"/>
  <c r="C119" i="35" s="1"/>
  <c r="A120" i="35"/>
  <c r="C120" i="35" s="1"/>
  <c r="A121" i="35"/>
  <c r="C121" i="35" s="1"/>
  <c r="A122" i="35"/>
  <c r="B122" i="35" s="1"/>
  <c r="A123" i="35"/>
  <c r="B123" i="35" s="1"/>
  <c r="A124" i="35"/>
  <c r="C124" i="35" s="1"/>
  <c r="A125" i="35"/>
  <c r="B125" i="35" s="1"/>
  <c r="A126" i="35"/>
  <c r="C126" i="35" s="1"/>
  <c r="A127" i="35"/>
  <c r="B127" i="35" s="1"/>
  <c r="A128" i="35"/>
  <c r="C128" i="35" s="1"/>
  <c r="A129" i="35"/>
  <c r="C129" i="35" s="1"/>
  <c r="A130" i="35"/>
  <c r="B130" i="35" s="1"/>
  <c r="A131" i="35"/>
  <c r="B131" i="35" s="1"/>
  <c r="A132" i="35"/>
  <c r="B132" i="35" s="1"/>
  <c r="A133" i="35"/>
  <c r="B133" i="35" s="1"/>
  <c r="A134" i="35"/>
  <c r="B134" i="35" s="1"/>
  <c r="C99" i="35"/>
  <c r="C100" i="35"/>
  <c r="C101" i="35"/>
  <c r="A98" i="35"/>
  <c r="B98" i="35" s="1"/>
  <c r="D51" i="35"/>
  <c r="F51" i="35" s="1"/>
  <c r="D52" i="35"/>
  <c r="E52" i="35" s="1"/>
  <c r="D53" i="35"/>
  <c r="F53" i="35" s="1"/>
  <c r="D54" i="35"/>
  <c r="F54" i="35" s="1"/>
  <c r="D55" i="35"/>
  <c r="F55" i="35" s="1"/>
  <c r="D56" i="35"/>
  <c r="F56" i="35" s="1"/>
  <c r="D57" i="35"/>
  <c r="F57" i="35" s="1"/>
  <c r="D58" i="35"/>
  <c r="E58" i="35" s="1"/>
  <c r="D59" i="35"/>
  <c r="F59" i="35" s="1"/>
  <c r="D60" i="35"/>
  <c r="E60" i="35" s="1"/>
  <c r="D61" i="35"/>
  <c r="E61" i="35" s="1"/>
  <c r="D62" i="35"/>
  <c r="F62" i="35" s="1"/>
  <c r="D63" i="35"/>
  <c r="F63" i="35" s="1"/>
  <c r="D64" i="35"/>
  <c r="E64" i="35" s="1"/>
  <c r="D65" i="35"/>
  <c r="E65" i="35" s="1"/>
  <c r="D66" i="35"/>
  <c r="F66" i="35" s="1"/>
  <c r="D67" i="35"/>
  <c r="F67" i="35" s="1"/>
  <c r="D68" i="35"/>
  <c r="E68" i="35" s="1"/>
  <c r="D69" i="35"/>
  <c r="F69" i="35" s="1"/>
  <c r="D70" i="35"/>
  <c r="E70" i="35" s="1"/>
  <c r="D71" i="35"/>
  <c r="F71" i="35" s="1"/>
  <c r="D72" i="35"/>
  <c r="F72" i="35" s="1"/>
  <c r="D73" i="35"/>
  <c r="E73" i="35" s="1"/>
  <c r="D74" i="35"/>
  <c r="F74" i="35" s="1"/>
  <c r="D75" i="35"/>
  <c r="F75" i="35" s="1"/>
  <c r="D76" i="35"/>
  <c r="E76" i="35" s="1"/>
  <c r="D77" i="35"/>
  <c r="F77" i="35" s="1"/>
  <c r="D78" i="35"/>
  <c r="E78" i="35" s="1"/>
  <c r="D79" i="35"/>
  <c r="F79" i="35" s="1"/>
  <c r="D80" i="35"/>
  <c r="E80" i="35" s="1"/>
  <c r="D81" i="35"/>
  <c r="F81" i="35" s="1"/>
  <c r="D82" i="35"/>
  <c r="F82" i="35" s="1"/>
  <c r="D83" i="35"/>
  <c r="F83" i="35" s="1"/>
  <c r="D84" i="35"/>
  <c r="E84" i="35" s="1"/>
  <c r="D85" i="35"/>
  <c r="F85" i="35" s="1"/>
  <c r="D86" i="35"/>
  <c r="F86" i="35" s="1"/>
  <c r="D87" i="35"/>
  <c r="F87" i="35" s="1"/>
  <c r="D88" i="35"/>
  <c r="F88" i="35" s="1"/>
  <c r="D89" i="35"/>
  <c r="F89" i="35" s="1"/>
  <c r="D90" i="35"/>
  <c r="E90" i="35" s="1"/>
  <c r="D91" i="35"/>
  <c r="F91" i="35" s="1"/>
  <c r="D92" i="35"/>
  <c r="E92" i="35" s="1"/>
  <c r="D93" i="35"/>
  <c r="E93" i="35" s="1"/>
  <c r="D94" i="35"/>
  <c r="F94" i="35" s="1"/>
  <c r="D95" i="35"/>
  <c r="F95" i="35" s="1"/>
  <c r="D96" i="35"/>
  <c r="E96" i="35" s="1"/>
  <c r="D50" i="35"/>
  <c r="E50" i="35" s="1"/>
  <c r="A51" i="35"/>
  <c r="C51" i="35" s="1"/>
  <c r="A52" i="35"/>
  <c r="B52" i="35" s="1"/>
  <c r="A53" i="35"/>
  <c r="C53" i="35" s="1"/>
  <c r="A54" i="35"/>
  <c r="B54" i="35" s="1"/>
  <c r="A55" i="35"/>
  <c r="C55" i="35" s="1"/>
  <c r="A56" i="35"/>
  <c r="C56" i="35" s="1"/>
  <c r="A57" i="35"/>
  <c r="C57" i="35" s="1"/>
  <c r="A58" i="35"/>
  <c r="C58" i="35" s="1"/>
  <c r="A59" i="35"/>
  <c r="C59" i="35" s="1"/>
  <c r="A60" i="35"/>
  <c r="B60" i="35" s="1"/>
  <c r="A61" i="35"/>
  <c r="C61" i="35" s="1"/>
  <c r="A62" i="35"/>
  <c r="C62" i="35" s="1"/>
  <c r="A63" i="35"/>
  <c r="C63" i="35" s="1"/>
  <c r="A64" i="35"/>
  <c r="C64" i="35" s="1"/>
  <c r="A65" i="35"/>
  <c r="B65" i="35" s="1"/>
  <c r="A66" i="35"/>
  <c r="B66" i="35" s="1"/>
  <c r="A67" i="35"/>
  <c r="C67" i="35" s="1"/>
  <c r="A68" i="35"/>
  <c r="B68" i="35" s="1"/>
  <c r="A69" i="35"/>
  <c r="C69" i="35" s="1"/>
  <c r="A70" i="35"/>
  <c r="B70" i="35" s="1"/>
  <c r="A71" i="35"/>
  <c r="C71" i="35" s="1"/>
  <c r="A72" i="35"/>
  <c r="C72" i="35" s="1"/>
  <c r="A73" i="35"/>
  <c r="C73" i="35" s="1"/>
  <c r="A74" i="35"/>
  <c r="C74" i="35" s="1"/>
  <c r="A75" i="35"/>
  <c r="C75" i="35" s="1"/>
  <c r="A76" i="35"/>
  <c r="B76" i="35" s="1"/>
  <c r="A77" i="35"/>
  <c r="B77" i="35" s="1"/>
  <c r="A78" i="35"/>
  <c r="B78" i="35" s="1"/>
  <c r="A79" i="35"/>
  <c r="C79" i="35" s="1"/>
  <c r="A80" i="35"/>
  <c r="C80" i="35" s="1"/>
  <c r="A81" i="35"/>
  <c r="B81" i="35" s="1"/>
  <c r="A82" i="35"/>
  <c r="C82" i="35" s="1"/>
  <c r="A83" i="35"/>
  <c r="C83" i="35" s="1"/>
  <c r="A84" i="35"/>
  <c r="B84" i="35" s="1"/>
  <c r="A85" i="35"/>
  <c r="C85" i="35" s="1"/>
  <c r="A86" i="35"/>
  <c r="B86" i="35" s="1"/>
  <c r="A87" i="35"/>
  <c r="C87" i="35" s="1"/>
  <c r="A88" i="35"/>
  <c r="C88" i="35" s="1"/>
  <c r="A89" i="35"/>
  <c r="C89" i="35" s="1"/>
  <c r="A90" i="35"/>
  <c r="B90" i="35" s="1"/>
  <c r="A91" i="35"/>
  <c r="C91" i="35" s="1"/>
  <c r="A92" i="35"/>
  <c r="B92" i="35" s="1"/>
  <c r="A93" i="35"/>
  <c r="C93" i="35" s="1"/>
  <c r="A94" i="35"/>
  <c r="C94" i="35" s="1"/>
  <c r="A95" i="35"/>
  <c r="C95" i="35" s="1"/>
  <c r="A96" i="35"/>
  <c r="C96" i="35" s="1"/>
  <c r="A50" i="35"/>
  <c r="C50" i="35" s="1"/>
  <c r="D4" i="35"/>
  <c r="F4" i="35" s="1"/>
  <c r="D5" i="35"/>
  <c r="E5" i="35" s="1"/>
  <c r="D6" i="35"/>
  <c r="F6" i="35" s="1"/>
  <c r="D7" i="35"/>
  <c r="E7" i="35" s="1"/>
  <c r="D8" i="35"/>
  <c r="F8" i="35" s="1"/>
  <c r="D9" i="35"/>
  <c r="F9" i="35" s="1"/>
  <c r="D10" i="35"/>
  <c r="F10" i="35" s="1"/>
  <c r="D11" i="35"/>
  <c r="E11" i="35" s="1"/>
  <c r="D12" i="35"/>
  <c r="F12" i="35" s="1"/>
  <c r="D13" i="35"/>
  <c r="E13" i="35" s="1"/>
  <c r="D14" i="35"/>
  <c r="F14" i="35" s="1"/>
  <c r="D15" i="35"/>
  <c r="F15" i="35" s="1"/>
  <c r="D16" i="35"/>
  <c r="F16" i="35" s="1"/>
  <c r="D17" i="35"/>
  <c r="F17" i="35" s="1"/>
  <c r="D18" i="35"/>
  <c r="F18" i="35" s="1"/>
  <c r="D19" i="35"/>
  <c r="E19" i="35" s="1"/>
  <c r="D20" i="35"/>
  <c r="F20" i="35" s="1"/>
  <c r="D21" i="35"/>
  <c r="E21" i="35" s="1"/>
  <c r="D22" i="35"/>
  <c r="F22" i="35" s="1"/>
  <c r="D23" i="35"/>
  <c r="E23" i="35" s="1"/>
  <c r="D24" i="35"/>
  <c r="F24" i="35" s="1"/>
  <c r="D25" i="35"/>
  <c r="F25" i="35" s="1"/>
  <c r="D26" i="35"/>
  <c r="F26" i="35" s="1"/>
  <c r="D27" i="35"/>
  <c r="F27" i="35" s="1"/>
  <c r="D28" i="35"/>
  <c r="F28" i="35" s="1"/>
  <c r="D29" i="35"/>
  <c r="E29" i="35" s="1"/>
  <c r="D30" i="35"/>
  <c r="F30" i="35" s="1"/>
  <c r="D31" i="35"/>
  <c r="F31" i="35" s="1"/>
  <c r="D32" i="35"/>
  <c r="F32" i="35" s="1"/>
  <c r="D33" i="35"/>
  <c r="F33" i="35" s="1"/>
  <c r="D34" i="35"/>
  <c r="F34" i="35" s="1"/>
  <c r="D35" i="35"/>
  <c r="F35" i="35" s="1"/>
  <c r="D36" i="35"/>
  <c r="F36" i="35" s="1"/>
  <c r="D37" i="35"/>
  <c r="E37" i="35" s="1"/>
  <c r="D38" i="35"/>
  <c r="F38" i="35" s="1"/>
  <c r="D39" i="35"/>
  <c r="E39" i="35" s="1"/>
  <c r="D40" i="35"/>
  <c r="F40" i="35" s="1"/>
  <c r="D41" i="35"/>
  <c r="F41" i="35" s="1"/>
  <c r="D42" i="35"/>
  <c r="F42" i="35" s="1"/>
  <c r="D43" i="35"/>
  <c r="E43" i="35" s="1"/>
  <c r="D44" i="35"/>
  <c r="E44" i="35" s="1"/>
  <c r="D45" i="35"/>
  <c r="E45" i="35" s="1"/>
  <c r="D46" i="35"/>
  <c r="F46" i="35" s="1"/>
  <c r="D47" i="35"/>
  <c r="F47" i="35" s="1"/>
  <c r="D48" i="35"/>
  <c r="F48" i="35" s="1"/>
  <c r="D3" i="35"/>
  <c r="E3" i="35" s="1"/>
  <c r="A4" i="35"/>
  <c r="C4" i="35" s="1"/>
  <c r="A5" i="35"/>
  <c r="B5" i="35" s="1"/>
  <c r="A6" i="35"/>
  <c r="C6" i="35" s="1"/>
  <c r="A7" i="35"/>
  <c r="B7" i="35" s="1"/>
  <c r="A8" i="35"/>
  <c r="C8" i="35" s="1"/>
  <c r="A9" i="35"/>
  <c r="C9" i="35" s="1"/>
  <c r="A10" i="35"/>
  <c r="C10" i="35" s="1"/>
  <c r="A11" i="35"/>
  <c r="B11" i="35" s="1"/>
  <c r="A12" i="35"/>
  <c r="B12" i="35" s="1"/>
  <c r="A13" i="35"/>
  <c r="C13" i="35" s="1"/>
  <c r="A14" i="35"/>
  <c r="C14" i="35" s="1"/>
  <c r="A15" i="35"/>
  <c r="B15" i="35" s="1"/>
  <c r="A16" i="35"/>
  <c r="C16" i="35" s="1"/>
  <c r="A17" i="35"/>
  <c r="C17" i="35" s="1"/>
  <c r="A18" i="35"/>
  <c r="B18" i="35" s="1"/>
  <c r="A19" i="35"/>
  <c r="B19" i="35" s="1"/>
  <c r="A20" i="35"/>
  <c r="B20" i="35" s="1"/>
  <c r="A21" i="35"/>
  <c r="C21" i="35" s="1"/>
  <c r="A22" i="35"/>
  <c r="B22" i="35" s="1"/>
  <c r="A23" i="35"/>
  <c r="B23" i="35" s="1"/>
  <c r="A24" i="35"/>
  <c r="B24" i="35" s="1"/>
  <c r="A25" i="35"/>
  <c r="B25" i="35" s="1"/>
  <c r="A26" i="35"/>
  <c r="B26" i="35" s="1"/>
  <c r="A27" i="35"/>
  <c r="B27" i="35" s="1"/>
  <c r="A28" i="35"/>
  <c r="C28" i="35" s="1"/>
  <c r="A29" i="35"/>
  <c r="B29" i="35" s="1"/>
  <c r="A30" i="35"/>
  <c r="C30" i="35" s="1"/>
  <c r="A31" i="35"/>
  <c r="B31" i="35" s="1"/>
  <c r="A32" i="35"/>
  <c r="B32" i="35" s="1"/>
  <c r="A33" i="35"/>
  <c r="B33" i="35" s="1"/>
  <c r="A34" i="35"/>
  <c r="B34" i="35" s="1"/>
  <c r="A35" i="35"/>
  <c r="B35" i="35" s="1"/>
  <c r="A36" i="35"/>
  <c r="C36" i="35" s="1"/>
  <c r="A37" i="35"/>
  <c r="B37" i="35" s="1"/>
  <c r="A38" i="35"/>
  <c r="C38" i="35" s="1"/>
  <c r="A39" i="35"/>
  <c r="B39" i="35" s="1"/>
  <c r="A40" i="35"/>
  <c r="C40" i="35" s="1"/>
  <c r="A41" i="35"/>
  <c r="B41" i="35" s="1"/>
  <c r="A42" i="35"/>
  <c r="B42" i="35" s="1"/>
  <c r="A43" i="35"/>
  <c r="B43" i="35" s="1"/>
  <c r="A44" i="35"/>
  <c r="B44" i="35" s="1"/>
  <c r="A45" i="35"/>
  <c r="B45" i="35" s="1"/>
  <c r="A46" i="35"/>
  <c r="C46" i="35" s="1"/>
  <c r="A47" i="35"/>
  <c r="B47" i="35" s="1"/>
  <c r="A48" i="35"/>
  <c r="C48" i="35" s="1"/>
  <c r="C5" i="35"/>
  <c r="A3" i="35"/>
  <c r="B3" i="35" s="1"/>
  <c r="B137" i="32"/>
  <c r="D137" i="32" s="1"/>
  <c r="B130" i="32"/>
  <c r="E130" i="32" s="1"/>
  <c r="B131" i="32"/>
  <c r="C131" i="32" s="1"/>
  <c r="B132" i="32"/>
  <c r="C132" i="32" s="1"/>
  <c r="B133" i="32"/>
  <c r="C133" i="32" s="1"/>
  <c r="B134" i="32"/>
  <c r="D134" i="32" s="1"/>
  <c r="B135" i="32"/>
  <c r="E135" i="32" s="1"/>
  <c r="B136" i="32"/>
  <c r="C136" i="32" s="1"/>
  <c r="B129" i="32"/>
  <c r="D129" i="32" s="1"/>
  <c r="G110" i="32"/>
  <c r="I110" i="32" s="1"/>
  <c r="G111" i="32"/>
  <c r="I111" i="32" s="1"/>
  <c r="G112" i="32"/>
  <c r="J112" i="32" s="1"/>
  <c r="G113" i="32"/>
  <c r="J113" i="32" s="1"/>
  <c r="G114" i="32"/>
  <c r="I114" i="32" s="1"/>
  <c r="G115" i="32"/>
  <c r="J115" i="32" s="1"/>
  <c r="G116" i="32"/>
  <c r="I116" i="32" s="1"/>
  <c r="G117" i="32"/>
  <c r="J117" i="32" s="1"/>
  <c r="G118" i="32"/>
  <c r="I118" i="32" s="1"/>
  <c r="G119" i="32"/>
  <c r="H119" i="32" s="1"/>
  <c r="G120" i="32"/>
  <c r="H120" i="32" s="1"/>
  <c r="G121" i="32"/>
  <c r="J121" i="32" s="1"/>
  <c r="G122" i="32"/>
  <c r="I122" i="32" s="1"/>
  <c r="G123" i="32"/>
  <c r="I123" i="32" s="1"/>
  <c r="G124" i="32"/>
  <c r="H124" i="32" s="1"/>
  <c r="G125" i="32"/>
  <c r="I125" i="32" s="1"/>
  <c r="G126" i="32"/>
  <c r="I126" i="32" s="1"/>
  <c r="G127" i="32"/>
  <c r="I127" i="32" s="1"/>
  <c r="G128" i="32"/>
  <c r="J128" i="32" s="1"/>
  <c r="G109" i="32"/>
  <c r="I109" i="32" s="1"/>
  <c r="B110" i="32"/>
  <c r="C110" i="32" s="1"/>
  <c r="B111" i="32"/>
  <c r="A111" i="32" s="1"/>
  <c r="B112" i="32"/>
  <c r="D112" i="32" s="1"/>
  <c r="B113" i="32"/>
  <c r="C113" i="32" s="1"/>
  <c r="B114" i="32"/>
  <c r="E114" i="32" s="1"/>
  <c r="B115" i="32"/>
  <c r="E115" i="32" s="1"/>
  <c r="B116" i="32"/>
  <c r="D116" i="32" s="1"/>
  <c r="B117" i="32"/>
  <c r="A117" i="32" s="1"/>
  <c r="B118" i="32"/>
  <c r="E118" i="32" s="1"/>
  <c r="B119" i="32"/>
  <c r="E119" i="32" s="1"/>
  <c r="B120" i="32"/>
  <c r="A120" i="32" s="1"/>
  <c r="B121" i="32"/>
  <c r="C121" i="32" s="1"/>
  <c r="B122" i="32"/>
  <c r="A122" i="32" s="1"/>
  <c r="B123" i="32"/>
  <c r="A123" i="32" s="1"/>
  <c r="B124" i="32"/>
  <c r="C124" i="32" s="1"/>
  <c r="B125" i="32"/>
  <c r="A125" i="32" s="1"/>
  <c r="B126" i="32"/>
  <c r="C126" i="32" s="1"/>
  <c r="B127" i="32"/>
  <c r="A127" i="32" s="1"/>
  <c r="B128" i="32"/>
  <c r="E128" i="32" s="1"/>
  <c r="B109" i="32"/>
  <c r="D109" i="32" s="1"/>
  <c r="G90" i="32"/>
  <c r="H90" i="32" s="1"/>
  <c r="G91" i="32"/>
  <c r="I91" i="32" s="1"/>
  <c r="G92" i="32"/>
  <c r="J92" i="32" s="1"/>
  <c r="G93" i="32"/>
  <c r="J93" i="32" s="1"/>
  <c r="G94" i="32"/>
  <c r="H94" i="32" s="1"/>
  <c r="G95" i="32"/>
  <c r="I95" i="32" s="1"/>
  <c r="G96" i="32"/>
  <c r="I96" i="32" s="1"/>
  <c r="G97" i="32"/>
  <c r="H97" i="32" s="1"/>
  <c r="G98" i="32"/>
  <c r="H98" i="32" s="1"/>
  <c r="G99" i="32"/>
  <c r="J99" i="32" s="1"/>
  <c r="G100" i="32"/>
  <c r="J100" i="32" s="1"/>
  <c r="G101" i="32"/>
  <c r="J101" i="32" s="1"/>
  <c r="G102" i="32"/>
  <c r="I102" i="32" s="1"/>
  <c r="G103" i="32"/>
  <c r="J103" i="32" s="1"/>
  <c r="G104" i="32"/>
  <c r="J104" i="32" s="1"/>
  <c r="G105" i="32"/>
  <c r="H105" i="32" s="1"/>
  <c r="G106" i="32"/>
  <c r="H106" i="32" s="1"/>
  <c r="G107" i="32"/>
  <c r="J107" i="32" s="1"/>
  <c r="G108" i="32"/>
  <c r="J108" i="32" s="1"/>
  <c r="G89" i="32"/>
  <c r="J89" i="32" s="1"/>
  <c r="B90" i="32"/>
  <c r="C90" i="32" s="1"/>
  <c r="B91" i="32"/>
  <c r="C91" i="32" s="1"/>
  <c r="B92" i="32"/>
  <c r="A92" i="32" s="1"/>
  <c r="B93" i="32"/>
  <c r="E93" i="32" s="1"/>
  <c r="B94" i="32"/>
  <c r="C94" i="32" s="1"/>
  <c r="B95" i="32"/>
  <c r="C95" i="32" s="1"/>
  <c r="B96" i="32"/>
  <c r="E96" i="32" s="1"/>
  <c r="B97" i="32"/>
  <c r="A97" i="32" s="1"/>
  <c r="B98" i="32"/>
  <c r="C98" i="32" s="1"/>
  <c r="B99" i="32"/>
  <c r="C99" i="32" s="1"/>
  <c r="B100" i="32"/>
  <c r="A100" i="32" s="1"/>
  <c r="B101" i="32"/>
  <c r="D101" i="32" s="1"/>
  <c r="B102" i="32"/>
  <c r="C102" i="32" s="1"/>
  <c r="B103" i="32"/>
  <c r="A103" i="32" s="1"/>
  <c r="B104" i="32"/>
  <c r="A104" i="32" s="1"/>
  <c r="B105" i="32"/>
  <c r="A105" i="32" s="1"/>
  <c r="B106" i="32"/>
  <c r="C106" i="32" s="1"/>
  <c r="B107" i="32"/>
  <c r="C107" i="32" s="1"/>
  <c r="B108" i="32"/>
  <c r="D108" i="32" s="1"/>
  <c r="B89" i="32"/>
  <c r="E89" i="32" s="1"/>
  <c r="G74" i="32"/>
  <c r="J74" i="32" s="1"/>
  <c r="G75" i="32"/>
  <c r="J75" i="32" s="1"/>
  <c r="G76" i="32"/>
  <c r="I76" i="32" s="1"/>
  <c r="G77" i="32"/>
  <c r="I77" i="32" s="1"/>
  <c r="G78" i="32"/>
  <c r="J78" i="32" s="1"/>
  <c r="G79" i="32"/>
  <c r="H79" i="32" s="1"/>
  <c r="G80" i="32"/>
  <c r="J80" i="32" s="1"/>
  <c r="G81" i="32"/>
  <c r="I81" i="32" s="1"/>
  <c r="G82" i="32"/>
  <c r="J82" i="32" s="1"/>
  <c r="G83" i="32"/>
  <c r="H83" i="32" s="1"/>
  <c r="G84" i="32"/>
  <c r="J84" i="32" s="1"/>
  <c r="G85" i="32"/>
  <c r="J85" i="32" s="1"/>
  <c r="G86" i="32"/>
  <c r="J86" i="32" s="1"/>
  <c r="G87" i="32"/>
  <c r="J87" i="32" s="1"/>
  <c r="G88" i="32"/>
  <c r="J88" i="32" s="1"/>
  <c r="G73" i="32"/>
  <c r="H73" i="32" s="1"/>
  <c r="B74" i="32"/>
  <c r="D74" i="32" s="1"/>
  <c r="B75" i="32"/>
  <c r="D75" i="32" s="1"/>
  <c r="B76" i="32"/>
  <c r="E76" i="32" s="1"/>
  <c r="B77" i="32"/>
  <c r="A77" i="32" s="1"/>
  <c r="B78" i="32"/>
  <c r="D78" i="32" s="1"/>
  <c r="B79" i="32"/>
  <c r="A79" i="32" s="1"/>
  <c r="B80" i="32"/>
  <c r="D80" i="32" s="1"/>
  <c r="B81" i="32"/>
  <c r="E81" i="32" s="1"/>
  <c r="B82" i="32"/>
  <c r="A82" i="32" s="1"/>
  <c r="B83" i="32"/>
  <c r="A83" i="32" s="1"/>
  <c r="B84" i="32"/>
  <c r="E84" i="32" s="1"/>
  <c r="B85" i="32"/>
  <c r="D85" i="32" s="1"/>
  <c r="B86" i="32"/>
  <c r="A86" i="32" s="1"/>
  <c r="B87" i="32"/>
  <c r="A87" i="32" s="1"/>
  <c r="B88" i="32"/>
  <c r="A88" i="32" s="1"/>
  <c r="B73" i="32"/>
  <c r="E73" i="32" s="1"/>
  <c r="G58" i="32"/>
  <c r="J58" i="32" s="1"/>
  <c r="G59" i="32"/>
  <c r="I59" i="32" s="1"/>
  <c r="G60" i="32"/>
  <c r="F60" i="32" s="1"/>
  <c r="G61" i="32"/>
  <c r="F61" i="32" s="1"/>
  <c r="G62" i="32"/>
  <c r="F62" i="32" s="1"/>
  <c r="G63" i="32"/>
  <c r="I63" i="32" s="1"/>
  <c r="G64" i="32"/>
  <c r="I64" i="32" s="1"/>
  <c r="G65" i="32"/>
  <c r="F65" i="32" s="1"/>
  <c r="G66" i="32"/>
  <c r="J66" i="32" s="1"/>
  <c r="G67" i="32"/>
  <c r="F67" i="32" s="1"/>
  <c r="G68" i="32"/>
  <c r="F68" i="32" s="1"/>
  <c r="G69" i="32"/>
  <c r="F69" i="32" s="1"/>
  <c r="G70" i="32"/>
  <c r="I70" i="32" s="1"/>
  <c r="G71" i="32"/>
  <c r="I71" i="32" s="1"/>
  <c r="G57" i="32"/>
  <c r="H57" i="32" s="1"/>
  <c r="B58" i="32"/>
  <c r="A58" i="32" s="1"/>
  <c r="B59" i="32"/>
  <c r="A59" i="32" s="1"/>
  <c r="B60" i="32"/>
  <c r="E60" i="32" s="1"/>
  <c r="B61" i="32"/>
  <c r="C61" i="32" s="1"/>
  <c r="B62" i="32"/>
  <c r="E62" i="32" s="1"/>
  <c r="B63" i="32"/>
  <c r="A63" i="32" s="1"/>
  <c r="B64" i="32"/>
  <c r="E64" i="32" s="1"/>
  <c r="B65" i="32"/>
  <c r="C65" i="32" s="1"/>
  <c r="B66" i="32"/>
  <c r="A66" i="32" s="1"/>
  <c r="B67" i="32"/>
  <c r="A67" i="32" s="1"/>
  <c r="B68" i="32"/>
  <c r="E68" i="32" s="1"/>
  <c r="B69" i="32"/>
  <c r="C69" i="32" s="1"/>
  <c r="B70" i="32"/>
  <c r="D70" i="32" s="1"/>
  <c r="B71" i="32"/>
  <c r="A71" i="32" s="1"/>
  <c r="B57" i="32"/>
  <c r="D57" i="32" s="1"/>
  <c r="G39" i="32"/>
  <c r="H39" i="32" s="1"/>
  <c r="G40" i="32"/>
  <c r="J40" i="32" s="1"/>
  <c r="G41" i="32"/>
  <c r="I41" i="32" s="1"/>
  <c r="G42" i="32"/>
  <c r="J42" i="32" s="1"/>
  <c r="G43" i="32"/>
  <c r="H43" i="32" s="1"/>
  <c r="G44" i="32"/>
  <c r="J44" i="32" s="1"/>
  <c r="G45" i="32"/>
  <c r="J45" i="32" s="1"/>
  <c r="G46" i="32"/>
  <c r="I46" i="32" s="1"/>
  <c r="G47" i="32"/>
  <c r="H47" i="32" s="1"/>
  <c r="G48" i="32"/>
  <c r="J48" i="32" s="1"/>
  <c r="G49" i="32"/>
  <c r="H49" i="32" s="1"/>
  <c r="G50" i="32"/>
  <c r="J50" i="32" s="1"/>
  <c r="G51" i="32"/>
  <c r="H51" i="32" s="1"/>
  <c r="G52" i="32"/>
  <c r="J52" i="32" s="1"/>
  <c r="G53" i="32"/>
  <c r="J53" i="32" s="1"/>
  <c r="G54" i="32"/>
  <c r="J54" i="32" s="1"/>
  <c r="G55" i="32"/>
  <c r="H55" i="32" s="1"/>
  <c r="G56" i="32"/>
  <c r="J56" i="32" s="1"/>
  <c r="G38" i="32"/>
  <c r="F38" i="32" s="1"/>
  <c r="B39" i="32"/>
  <c r="A39" i="32" s="1"/>
  <c r="B40" i="32"/>
  <c r="E40" i="32" s="1"/>
  <c r="B41" i="32"/>
  <c r="E41" i="32" s="1"/>
  <c r="B42" i="32"/>
  <c r="A42" i="32" s="1"/>
  <c r="B43" i="32"/>
  <c r="E43" i="32" s="1"/>
  <c r="B44" i="32"/>
  <c r="E44" i="32" s="1"/>
  <c r="B45" i="32"/>
  <c r="D45" i="32" s="1"/>
  <c r="B46" i="32"/>
  <c r="D46" i="32" s="1"/>
  <c r="B47" i="32"/>
  <c r="A47" i="32" s="1"/>
  <c r="B48" i="32"/>
  <c r="E48" i="32" s="1"/>
  <c r="B49" i="32"/>
  <c r="A49" i="32" s="1"/>
  <c r="B50" i="32"/>
  <c r="A50" i="32" s="1"/>
  <c r="B51" i="32"/>
  <c r="A51" i="32" s="1"/>
  <c r="B52" i="32"/>
  <c r="E52" i="32" s="1"/>
  <c r="B53" i="32"/>
  <c r="D53" i="32" s="1"/>
  <c r="B54" i="32"/>
  <c r="E54" i="32" s="1"/>
  <c r="B55" i="32"/>
  <c r="A55" i="32" s="1"/>
  <c r="B56" i="32"/>
  <c r="E56" i="32" s="1"/>
  <c r="B38" i="32"/>
  <c r="A38" i="32" s="1"/>
  <c r="G19" i="32"/>
  <c r="J19" i="32" s="1"/>
  <c r="G20" i="32"/>
  <c r="H20" i="32" s="1"/>
  <c r="G21" i="32"/>
  <c r="H21" i="32" s="1"/>
  <c r="G22" i="32"/>
  <c r="J22" i="32" s="1"/>
  <c r="G23" i="32"/>
  <c r="H23" i="32" s="1"/>
  <c r="G24" i="32"/>
  <c r="H24" i="32" s="1"/>
  <c r="G25" i="32"/>
  <c r="J25" i="32" s="1"/>
  <c r="G26" i="32"/>
  <c r="F26" i="32" s="1"/>
  <c r="G27" i="32"/>
  <c r="F27" i="32" s="1"/>
  <c r="G28" i="32"/>
  <c r="F28" i="32" s="1"/>
  <c r="G29" i="32"/>
  <c r="J29" i="32" s="1"/>
  <c r="G30" i="32"/>
  <c r="H30" i="32" s="1"/>
  <c r="G31" i="32"/>
  <c r="J31" i="32" s="1"/>
  <c r="G32" i="32"/>
  <c r="F32" i="32" s="1"/>
  <c r="G33" i="32"/>
  <c r="F33" i="32" s="1"/>
  <c r="G34" i="32"/>
  <c r="F34" i="32" s="1"/>
  <c r="G35" i="32"/>
  <c r="F35" i="32" s="1"/>
  <c r="G36" i="32"/>
  <c r="F36" i="32" s="1"/>
  <c r="G37" i="32"/>
  <c r="F37" i="32" s="1"/>
  <c r="G18" i="32"/>
  <c r="I18" i="32" s="1"/>
  <c r="B19" i="32"/>
  <c r="A19" i="32" s="1"/>
  <c r="B20" i="32"/>
  <c r="A20" i="32" s="1"/>
  <c r="B21" i="32"/>
  <c r="E21" i="32" s="1"/>
  <c r="B22" i="32"/>
  <c r="A22" i="32" s="1"/>
  <c r="B23" i="32"/>
  <c r="A23" i="32" s="1"/>
  <c r="B24" i="32"/>
  <c r="A24" i="32" s="1"/>
  <c r="B25" i="32"/>
  <c r="D25" i="32" s="1"/>
  <c r="B26" i="32"/>
  <c r="E26" i="32" s="1"/>
  <c r="B27" i="32"/>
  <c r="A27" i="32" s="1"/>
  <c r="B28" i="32"/>
  <c r="A28" i="32" s="1"/>
  <c r="B29" i="32"/>
  <c r="D29" i="32" s="1"/>
  <c r="B30" i="32"/>
  <c r="A30" i="32" s="1"/>
  <c r="B31" i="32"/>
  <c r="A31" i="32" s="1"/>
  <c r="B32" i="32"/>
  <c r="A32" i="32" s="1"/>
  <c r="B33" i="32"/>
  <c r="E33" i="32" s="1"/>
  <c r="B34" i="32"/>
  <c r="D34" i="32" s="1"/>
  <c r="B35" i="32"/>
  <c r="A35" i="32" s="1"/>
  <c r="B36" i="32"/>
  <c r="A36" i="32" s="1"/>
  <c r="B37" i="32"/>
  <c r="D37" i="32" s="1"/>
  <c r="B18" i="32"/>
  <c r="E18" i="32" s="1"/>
  <c r="G4" i="32"/>
  <c r="I4" i="32" s="1"/>
  <c r="G5" i="32"/>
  <c r="H5" i="32" s="1"/>
  <c r="G6" i="32"/>
  <c r="H6" i="32" s="1"/>
  <c r="G7" i="32"/>
  <c r="H7" i="32" s="1"/>
  <c r="G8" i="32"/>
  <c r="I8" i="32" s="1"/>
  <c r="G9" i="32"/>
  <c r="H9" i="32" s="1"/>
  <c r="G10" i="32"/>
  <c r="I10" i="32" s="1"/>
  <c r="G11" i="32"/>
  <c r="I11" i="32" s="1"/>
  <c r="G12" i="32"/>
  <c r="I12" i="32" s="1"/>
  <c r="G13" i="32"/>
  <c r="H13" i="32" s="1"/>
  <c r="G14" i="32"/>
  <c r="I14" i="32" s="1"/>
  <c r="G15" i="32"/>
  <c r="I15" i="32" s="1"/>
  <c r="G16" i="32"/>
  <c r="I16" i="32" s="1"/>
  <c r="G17" i="32"/>
  <c r="H17" i="32" s="1"/>
  <c r="G3" i="32"/>
  <c r="H3" i="32" s="1"/>
  <c r="B4" i="32"/>
  <c r="A4" i="32" s="1"/>
  <c r="B5" i="32"/>
  <c r="C5" i="32" s="1"/>
  <c r="B6" i="32"/>
  <c r="E6" i="32" s="1"/>
  <c r="B7" i="32"/>
  <c r="A7" i="32" s="1"/>
  <c r="B8" i="32"/>
  <c r="A8" i="32" s="1"/>
  <c r="B9" i="32"/>
  <c r="C9" i="32" s="1"/>
  <c r="B10" i="32"/>
  <c r="A10" i="32" s="1"/>
  <c r="B11" i="32"/>
  <c r="C11" i="32" s="1"/>
  <c r="B12" i="32"/>
  <c r="E12" i="32" s="1"/>
  <c r="B13" i="32"/>
  <c r="A13" i="32" s="1"/>
  <c r="B14" i="32"/>
  <c r="A14" i="32" s="1"/>
  <c r="B15" i="32"/>
  <c r="D15" i="32" s="1"/>
  <c r="B16" i="32"/>
  <c r="D16" i="32" s="1"/>
  <c r="B17" i="32"/>
  <c r="C17" i="32" s="1"/>
  <c r="B3" i="32"/>
  <c r="A3" i="32" s="1"/>
  <c r="G12" i="34"/>
  <c r="I12" i="34" s="1"/>
  <c r="G130" i="34"/>
  <c r="J130" i="34" s="1"/>
  <c r="G131" i="34"/>
  <c r="H131" i="34" s="1"/>
  <c r="G132" i="34"/>
  <c r="H132" i="34" s="1"/>
  <c r="G133" i="34"/>
  <c r="H133" i="34" s="1"/>
  <c r="G134" i="34"/>
  <c r="H134" i="34" s="1"/>
  <c r="G129" i="34"/>
  <c r="H129" i="34" s="1"/>
  <c r="B137" i="34"/>
  <c r="B136" i="34"/>
  <c r="C136" i="34" s="1"/>
  <c r="B132" i="34"/>
  <c r="C132" i="34" s="1"/>
  <c r="B133" i="34"/>
  <c r="C133" i="34" s="1"/>
  <c r="B134" i="34"/>
  <c r="C134" i="34" s="1"/>
  <c r="B135" i="34"/>
  <c r="C135" i="34" s="1"/>
  <c r="B130" i="34"/>
  <c r="D130" i="34" s="1"/>
  <c r="B131" i="34"/>
  <c r="D131" i="34" s="1"/>
  <c r="B129" i="34"/>
  <c r="E129" i="34" s="1"/>
  <c r="G110" i="34"/>
  <c r="H110" i="34" s="1"/>
  <c r="G111" i="34"/>
  <c r="F111" i="34" s="1"/>
  <c r="G112" i="34"/>
  <c r="F112" i="34" s="1"/>
  <c r="G113" i="34"/>
  <c r="J113" i="34" s="1"/>
  <c r="G114" i="34"/>
  <c r="F114" i="34" s="1"/>
  <c r="G115" i="34"/>
  <c r="J115" i="34" s="1"/>
  <c r="G116" i="34"/>
  <c r="H116" i="34" s="1"/>
  <c r="G117" i="34"/>
  <c r="I117" i="34" s="1"/>
  <c r="G118" i="34"/>
  <c r="H118" i="34" s="1"/>
  <c r="G119" i="34"/>
  <c r="J119" i="34" s="1"/>
  <c r="G120" i="34"/>
  <c r="J120" i="34" s="1"/>
  <c r="G121" i="34"/>
  <c r="H121" i="34" s="1"/>
  <c r="G122" i="34"/>
  <c r="F122" i="34" s="1"/>
  <c r="G123" i="34"/>
  <c r="J123" i="34" s="1"/>
  <c r="G124" i="34"/>
  <c r="I124" i="34" s="1"/>
  <c r="G125" i="34"/>
  <c r="I125" i="34" s="1"/>
  <c r="G126" i="34"/>
  <c r="H126" i="34" s="1"/>
  <c r="G127" i="34"/>
  <c r="J127" i="34" s="1"/>
  <c r="G128" i="34"/>
  <c r="F128" i="34" s="1"/>
  <c r="G109" i="34"/>
  <c r="I109" i="34" s="1"/>
  <c r="B110" i="34"/>
  <c r="E110" i="34" s="1"/>
  <c r="B111" i="34"/>
  <c r="E111" i="34" s="1"/>
  <c r="B112" i="34"/>
  <c r="E112" i="34" s="1"/>
  <c r="B113" i="34"/>
  <c r="A113" i="34" s="1"/>
  <c r="B114" i="34"/>
  <c r="E114" i="34" s="1"/>
  <c r="B115" i="34"/>
  <c r="E115" i="34" s="1"/>
  <c r="B116" i="34"/>
  <c r="C116" i="34" s="1"/>
  <c r="B117" i="34"/>
  <c r="D117" i="34" s="1"/>
  <c r="B118" i="34"/>
  <c r="E118" i="34" s="1"/>
  <c r="B119" i="34"/>
  <c r="E119" i="34" s="1"/>
  <c r="B120" i="34"/>
  <c r="E120" i="34" s="1"/>
  <c r="B121" i="34"/>
  <c r="A121" i="34" s="1"/>
  <c r="B122" i="34"/>
  <c r="E122" i="34" s="1"/>
  <c r="B123" i="34"/>
  <c r="E123" i="34" s="1"/>
  <c r="B124" i="34"/>
  <c r="C124" i="34" s="1"/>
  <c r="B125" i="34"/>
  <c r="E125" i="34" s="1"/>
  <c r="B126" i="34"/>
  <c r="E126" i="34" s="1"/>
  <c r="B127" i="34"/>
  <c r="E127" i="34" s="1"/>
  <c r="B128" i="34"/>
  <c r="E128" i="34" s="1"/>
  <c r="B109" i="34"/>
  <c r="E109" i="34" s="1"/>
  <c r="G90" i="34"/>
  <c r="F90" i="34" s="1"/>
  <c r="G91" i="34"/>
  <c r="H91" i="34" s="1"/>
  <c r="G92" i="34"/>
  <c r="I92" i="34" s="1"/>
  <c r="G93" i="34"/>
  <c r="J93" i="34" s="1"/>
  <c r="G94" i="34"/>
  <c r="F94" i="34" s="1"/>
  <c r="G95" i="34"/>
  <c r="J95" i="34" s="1"/>
  <c r="G96" i="34"/>
  <c r="I96" i="34" s="1"/>
  <c r="G97" i="34"/>
  <c r="F97" i="34" s="1"/>
  <c r="G98" i="34"/>
  <c r="J98" i="34" s="1"/>
  <c r="G99" i="34"/>
  <c r="F99" i="34" s="1"/>
  <c r="G100" i="34"/>
  <c r="J100" i="34" s="1"/>
  <c r="G101" i="34"/>
  <c r="I101" i="34" s="1"/>
  <c r="G102" i="34"/>
  <c r="F102" i="34" s="1"/>
  <c r="G103" i="34"/>
  <c r="F103" i="34" s="1"/>
  <c r="G104" i="34"/>
  <c r="H104" i="34" s="1"/>
  <c r="G105" i="34"/>
  <c r="I105" i="34" s="1"/>
  <c r="G106" i="34"/>
  <c r="F106" i="34" s="1"/>
  <c r="G107" i="34"/>
  <c r="H107" i="34" s="1"/>
  <c r="G108" i="34"/>
  <c r="F108" i="34" s="1"/>
  <c r="G89" i="34"/>
  <c r="I89" i="34" s="1"/>
  <c r="B90" i="34"/>
  <c r="E90" i="34" s="1"/>
  <c r="B91" i="34"/>
  <c r="E91" i="34" s="1"/>
  <c r="B92" i="34"/>
  <c r="C92" i="34" s="1"/>
  <c r="B93" i="34"/>
  <c r="E93" i="34" s="1"/>
  <c r="B94" i="34"/>
  <c r="E94" i="34" s="1"/>
  <c r="B95" i="34"/>
  <c r="E95" i="34" s="1"/>
  <c r="B96" i="34"/>
  <c r="E96" i="34" s="1"/>
  <c r="B97" i="34"/>
  <c r="D97" i="34" s="1"/>
  <c r="B98" i="34"/>
  <c r="E98" i="34" s="1"/>
  <c r="B99" i="34"/>
  <c r="E99" i="34" s="1"/>
  <c r="B100" i="34"/>
  <c r="C100" i="34" s="1"/>
  <c r="B101" i="34"/>
  <c r="D101" i="34" s="1"/>
  <c r="B102" i="34"/>
  <c r="E102" i="34" s="1"/>
  <c r="B103" i="34"/>
  <c r="E103" i="34" s="1"/>
  <c r="B104" i="34"/>
  <c r="E104" i="34" s="1"/>
  <c r="B105" i="34"/>
  <c r="A105" i="34" s="1"/>
  <c r="B106" i="34"/>
  <c r="E106" i="34" s="1"/>
  <c r="B107" i="34"/>
  <c r="E107" i="34" s="1"/>
  <c r="B108" i="34"/>
  <c r="A108" i="34" s="1"/>
  <c r="B89" i="34"/>
  <c r="A89" i="34" s="1"/>
  <c r="G74" i="34"/>
  <c r="F74" i="34" s="1"/>
  <c r="G75" i="34"/>
  <c r="F75" i="34" s="1"/>
  <c r="G76" i="34"/>
  <c r="J76" i="34" s="1"/>
  <c r="G77" i="34"/>
  <c r="I77" i="34" s="1"/>
  <c r="G78" i="34"/>
  <c r="J78" i="34" s="1"/>
  <c r="G79" i="34"/>
  <c r="F79" i="34" s="1"/>
  <c r="G80" i="34"/>
  <c r="H80" i="34" s="1"/>
  <c r="G81" i="34"/>
  <c r="F81" i="34" s="1"/>
  <c r="G82" i="34"/>
  <c r="J82" i="34" s="1"/>
  <c r="G83" i="34"/>
  <c r="J83" i="34" s="1"/>
  <c r="G84" i="34"/>
  <c r="F84" i="34" s="1"/>
  <c r="G85" i="34"/>
  <c r="I85" i="34" s="1"/>
  <c r="G86" i="34"/>
  <c r="J86" i="34" s="1"/>
  <c r="G87" i="34"/>
  <c r="F87" i="34" s="1"/>
  <c r="G88" i="34"/>
  <c r="J88" i="34" s="1"/>
  <c r="G73" i="34"/>
  <c r="J73" i="34" s="1"/>
  <c r="B74" i="34"/>
  <c r="D74" i="34" s="1"/>
  <c r="B75" i="34"/>
  <c r="E75" i="34" s="1"/>
  <c r="B76" i="34"/>
  <c r="E76" i="34" s="1"/>
  <c r="B77" i="34"/>
  <c r="D77" i="34" s="1"/>
  <c r="B78" i="34"/>
  <c r="C78" i="34" s="1"/>
  <c r="B79" i="34"/>
  <c r="E79" i="34" s="1"/>
  <c r="B80" i="34"/>
  <c r="C80" i="34" s="1"/>
  <c r="B81" i="34"/>
  <c r="A81" i="34" s="1"/>
  <c r="B82" i="34"/>
  <c r="A82" i="34" s="1"/>
  <c r="B83" i="34"/>
  <c r="E83" i="34" s="1"/>
  <c r="B84" i="34"/>
  <c r="C84" i="34" s="1"/>
  <c r="B85" i="34"/>
  <c r="E85" i="34" s="1"/>
  <c r="B86" i="34"/>
  <c r="A86" i="34" s="1"/>
  <c r="B87" i="34"/>
  <c r="E87" i="34" s="1"/>
  <c r="B88" i="34"/>
  <c r="E88" i="34" s="1"/>
  <c r="B73" i="34"/>
  <c r="A73" i="34" s="1"/>
  <c r="G58" i="34"/>
  <c r="I58" i="34" s="1"/>
  <c r="G59" i="34"/>
  <c r="H59" i="34" s="1"/>
  <c r="G60" i="34"/>
  <c r="J60" i="34" s="1"/>
  <c r="G61" i="34"/>
  <c r="I61" i="34" s="1"/>
  <c r="G62" i="34"/>
  <c r="J62" i="34" s="1"/>
  <c r="G63" i="34"/>
  <c r="F63" i="34" s="1"/>
  <c r="G64" i="34"/>
  <c r="F64" i="34" s="1"/>
  <c r="G65" i="34"/>
  <c r="J65" i="34" s="1"/>
  <c r="G66" i="34"/>
  <c r="H66" i="34" s="1"/>
  <c r="G67" i="34"/>
  <c r="H67" i="34" s="1"/>
  <c r="G68" i="34"/>
  <c r="J68" i="34" s="1"/>
  <c r="G69" i="34"/>
  <c r="I69" i="34" s="1"/>
  <c r="G70" i="34"/>
  <c r="I70" i="34" s="1"/>
  <c r="G71" i="34"/>
  <c r="H71" i="34" s="1"/>
  <c r="G57" i="34"/>
  <c r="F57" i="34" s="1"/>
  <c r="B58" i="34"/>
  <c r="E58" i="34" s="1"/>
  <c r="B59" i="34"/>
  <c r="A59" i="34" s="1"/>
  <c r="B60" i="34"/>
  <c r="D60" i="34" s="1"/>
  <c r="B61" i="34"/>
  <c r="E61" i="34" s="1"/>
  <c r="B62" i="34"/>
  <c r="E62" i="34" s="1"/>
  <c r="B63" i="34"/>
  <c r="A63" i="34" s="1"/>
  <c r="B64" i="34"/>
  <c r="D64" i="34" s="1"/>
  <c r="B65" i="34"/>
  <c r="A65" i="34" s="1"/>
  <c r="B66" i="34"/>
  <c r="A66" i="34" s="1"/>
  <c r="B67" i="34"/>
  <c r="A67" i="34" s="1"/>
  <c r="B68" i="34"/>
  <c r="D68" i="34" s="1"/>
  <c r="B69" i="34"/>
  <c r="E69" i="34" s="1"/>
  <c r="B70" i="34"/>
  <c r="A70" i="34" s="1"/>
  <c r="B71" i="34"/>
  <c r="A71" i="34" s="1"/>
  <c r="B57" i="34"/>
  <c r="A57" i="34" s="1"/>
  <c r="G56" i="34"/>
  <c r="H56" i="34" s="1"/>
  <c r="G39" i="34"/>
  <c r="H39" i="34" s="1"/>
  <c r="G40" i="34"/>
  <c r="F40" i="34" s="1"/>
  <c r="G41" i="34"/>
  <c r="J41" i="34" s="1"/>
  <c r="G42" i="34"/>
  <c r="F42" i="34" s="1"/>
  <c r="G43" i="34"/>
  <c r="H43" i="34" s="1"/>
  <c r="G44" i="34"/>
  <c r="H44" i="34" s="1"/>
  <c r="G45" i="34"/>
  <c r="J45" i="34" s="1"/>
  <c r="G46" i="34"/>
  <c r="J46" i="34" s="1"/>
  <c r="G47" i="34"/>
  <c r="H47" i="34" s="1"/>
  <c r="G48" i="34"/>
  <c r="F48" i="34" s="1"/>
  <c r="G49" i="34"/>
  <c r="J49" i="34" s="1"/>
  <c r="G50" i="34"/>
  <c r="F50" i="34" s="1"/>
  <c r="G51" i="34"/>
  <c r="H51" i="34" s="1"/>
  <c r="G52" i="34"/>
  <c r="I52" i="34" s="1"/>
  <c r="G53" i="34"/>
  <c r="J53" i="34" s="1"/>
  <c r="G54" i="34"/>
  <c r="J54" i="34" s="1"/>
  <c r="G55" i="34"/>
  <c r="F55" i="34" s="1"/>
  <c r="G38" i="34"/>
  <c r="J38" i="34" s="1"/>
  <c r="B39" i="34"/>
  <c r="E39" i="34" s="1"/>
  <c r="B40" i="34"/>
  <c r="A40" i="34" s="1"/>
  <c r="B41" i="34"/>
  <c r="E41" i="34" s="1"/>
  <c r="B42" i="34"/>
  <c r="A42" i="34" s="1"/>
  <c r="B43" i="34"/>
  <c r="A43" i="34" s="1"/>
  <c r="B44" i="34"/>
  <c r="A44" i="34" s="1"/>
  <c r="B45" i="34"/>
  <c r="D45" i="34" s="1"/>
  <c r="B46" i="34"/>
  <c r="A46" i="34" s="1"/>
  <c r="B47" i="34"/>
  <c r="C47" i="34" s="1"/>
  <c r="B48" i="34"/>
  <c r="A48" i="34" s="1"/>
  <c r="B49" i="34"/>
  <c r="A49" i="34" s="1"/>
  <c r="B50" i="34"/>
  <c r="A50" i="34" s="1"/>
  <c r="B51" i="34"/>
  <c r="A51" i="34" s="1"/>
  <c r="B52" i="34"/>
  <c r="A52" i="34" s="1"/>
  <c r="B53" i="34"/>
  <c r="D53" i="34" s="1"/>
  <c r="B54" i="34"/>
  <c r="A54" i="34" s="1"/>
  <c r="B55" i="34"/>
  <c r="E55" i="34" s="1"/>
  <c r="B56" i="34"/>
  <c r="A56" i="34" s="1"/>
  <c r="B38" i="34"/>
  <c r="A38" i="34" s="1"/>
  <c r="G19" i="34"/>
  <c r="J19" i="34" s="1"/>
  <c r="G20" i="34"/>
  <c r="I20" i="34" s="1"/>
  <c r="G21" i="34"/>
  <c r="J21" i="34" s="1"/>
  <c r="G22" i="34"/>
  <c r="J22" i="34" s="1"/>
  <c r="G23" i="34"/>
  <c r="J23" i="34" s="1"/>
  <c r="G24" i="34"/>
  <c r="I24" i="34" s="1"/>
  <c r="G25" i="34"/>
  <c r="J25" i="34" s="1"/>
  <c r="G26" i="34"/>
  <c r="F26" i="34" s="1"/>
  <c r="G27" i="34"/>
  <c r="J27" i="34" s="1"/>
  <c r="G28" i="34"/>
  <c r="I28" i="34" s="1"/>
  <c r="G29" i="34"/>
  <c r="I29" i="34" s="1"/>
  <c r="G30" i="34"/>
  <c r="H30" i="34" s="1"/>
  <c r="G31" i="34"/>
  <c r="J31" i="34" s="1"/>
  <c r="G32" i="34"/>
  <c r="I32" i="34" s="1"/>
  <c r="G33" i="34"/>
  <c r="F33" i="34" s="1"/>
  <c r="G34" i="34"/>
  <c r="J34" i="34" s="1"/>
  <c r="G35" i="34"/>
  <c r="J35" i="34" s="1"/>
  <c r="G36" i="34"/>
  <c r="I36" i="34" s="1"/>
  <c r="G37" i="34"/>
  <c r="J37" i="34" s="1"/>
  <c r="G18" i="34"/>
  <c r="I18" i="34" s="1"/>
  <c r="B19" i="34"/>
  <c r="C19" i="34" s="1"/>
  <c r="B20" i="34"/>
  <c r="A20" i="34" s="1"/>
  <c r="B21" i="34"/>
  <c r="C21" i="34" s="1"/>
  <c r="B22" i="34"/>
  <c r="D22" i="34" s="1"/>
  <c r="B23" i="34"/>
  <c r="C23" i="34" s="1"/>
  <c r="B24" i="34"/>
  <c r="A24" i="34" s="1"/>
  <c r="B25" i="34"/>
  <c r="A25" i="34" s="1"/>
  <c r="B26" i="34"/>
  <c r="C26" i="34" s="1"/>
  <c r="B27" i="34"/>
  <c r="C27" i="34" s="1"/>
  <c r="B28" i="34"/>
  <c r="A28" i="34" s="1"/>
  <c r="B29" i="34"/>
  <c r="C29" i="34" s="1"/>
  <c r="B30" i="34"/>
  <c r="A30" i="34" s="1"/>
  <c r="B31" i="34"/>
  <c r="C31" i="34" s="1"/>
  <c r="B32" i="34"/>
  <c r="A32" i="34" s="1"/>
  <c r="B33" i="34"/>
  <c r="A33" i="34" s="1"/>
  <c r="B34" i="34"/>
  <c r="A34" i="34" s="1"/>
  <c r="B35" i="34"/>
  <c r="C35" i="34" s="1"/>
  <c r="B36" i="34"/>
  <c r="A36" i="34" s="1"/>
  <c r="B37" i="34"/>
  <c r="C37" i="34" s="1"/>
  <c r="B18" i="34"/>
  <c r="A18" i="34" s="1"/>
  <c r="G4" i="34"/>
  <c r="F4" i="34" s="1"/>
  <c r="G5" i="34"/>
  <c r="F5" i="34" s="1"/>
  <c r="G6" i="34"/>
  <c r="J6" i="34" s="1"/>
  <c r="G7" i="34"/>
  <c r="F7" i="34" s="1"/>
  <c r="G8" i="34"/>
  <c r="J8" i="34" s="1"/>
  <c r="G9" i="34"/>
  <c r="F9" i="34" s="1"/>
  <c r="G10" i="34"/>
  <c r="F10" i="34" s="1"/>
  <c r="G11" i="34"/>
  <c r="H11" i="34" s="1"/>
  <c r="G13" i="34"/>
  <c r="J13" i="34" s="1"/>
  <c r="G14" i="34"/>
  <c r="J14" i="34" s="1"/>
  <c r="G15" i="34"/>
  <c r="J15" i="34" s="1"/>
  <c r="G16" i="34"/>
  <c r="F16" i="34" s="1"/>
  <c r="G17" i="34"/>
  <c r="H17" i="34" s="1"/>
  <c r="G3" i="34"/>
  <c r="J3" i="34" s="1"/>
  <c r="B4" i="34"/>
  <c r="E4" i="34" s="1"/>
  <c r="B5" i="34"/>
  <c r="E5" i="34" s="1"/>
  <c r="B6" i="34"/>
  <c r="A6" i="34" s="1"/>
  <c r="B7" i="34"/>
  <c r="D7" i="34" s="1"/>
  <c r="B8" i="34"/>
  <c r="E8" i="34" s="1"/>
  <c r="B9" i="34"/>
  <c r="D9" i="34" s="1"/>
  <c r="B10" i="34"/>
  <c r="C10" i="34" s="1"/>
  <c r="B11" i="34"/>
  <c r="E11" i="34" s="1"/>
  <c r="B12" i="34"/>
  <c r="E12" i="34" s="1"/>
  <c r="B13" i="34"/>
  <c r="E13" i="34" s="1"/>
  <c r="B14" i="34"/>
  <c r="A14" i="34" s="1"/>
  <c r="B15" i="34"/>
  <c r="D15" i="34" s="1"/>
  <c r="B16" i="34"/>
  <c r="E16" i="34" s="1"/>
  <c r="B17" i="34"/>
  <c r="E17" i="34" s="1"/>
  <c r="B3" i="34"/>
  <c r="A3" i="34" s="1"/>
  <c r="A106" i="34" l="1"/>
  <c r="I62" i="34"/>
  <c r="D80" i="28"/>
  <c r="G86" i="28"/>
  <c r="C138" i="32"/>
  <c r="E6" i="35"/>
  <c r="C54" i="34"/>
  <c r="C137" i="34"/>
  <c r="A137" i="34"/>
  <c r="C114" i="34"/>
  <c r="I4" i="34"/>
  <c r="D135" i="34"/>
  <c r="D118" i="34"/>
  <c r="I48" i="34"/>
  <c r="D10" i="34"/>
  <c r="E35" i="34"/>
  <c r="F61" i="34"/>
  <c r="G136" i="28"/>
  <c r="H136" i="28"/>
  <c r="C35" i="28"/>
  <c r="G11" i="28"/>
  <c r="D55" i="28"/>
  <c r="H29" i="28"/>
  <c r="F135" i="35"/>
  <c r="C138" i="28"/>
  <c r="H48" i="34"/>
  <c r="D82" i="34"/>
  <c r="F27" i="34"/>
  <c r="J52" i="34"/>
  <c r="C3" i="35"/>
  <c r="E39" i="28"/>
  <c r="H43" i="28"/>
  <c r="C139" i="35"/>
  <c r="F125" i="35"/>
  <c r="E51" i="28"/>
  <c r="H51" i="28"/>
  <c r="C126" i="34"/>
  <c r="J110" i="34"/>
  <c r="I82" i="34"/>
  <c r="F44" i="34"/>
  <c r="E16" i="35"/>
  <c r="D56" i="28"/>
  <c r="G43" i="28"/>
  <c r="J101" i="34"/>
  <c r="E137" i="34"/>
  <c r="D138" i="32"/>
  <c r="F117" i="32"/>
  <c r="F85" i="32"/>
  <c r="F133" i="34"/>
  <c r="E133" i="35"/>
  <c r="D138" i="28"/>
  <c r="E105" i="34"/>
  <c r="D129" i="34"/>
  <c r="I132" i="34"/>
  <c r="F121" i="32"/>
  <c r="F89" i="32"/>
  <c r="B121" i="35"/>
  <c r="E42" i="35"/>
  <c r="D127" i="28"/>
  <c r="E133" i="34"/>
  <c r="E137" i="32"/>
  <c r="A137" i="32"/>
  <c r="F105" i="32"/>
  <c r="F73" i="32"/>
  <c r="J132" i="34"/>
  <c r="A133" i="32"/>
  <c r="F101" i="32"/>
  <c r="A134" i="34"/>
  <c r="F125" i="32"/>
  <c r="F109" i="32"/>
  <c r="F93" i="32"/>
  <c r="F77" i="32"/>
  <c r="F49" i="32"/>
  <c r="F113" i="32"/>
  <c r="F97" i="32"/>
  <c r="F81" i="32"/>
  <c r="G115" i="28"/>
  <c r="H135" i="28"/>
  <c r="E135" i="28"/>
  <c r="H110" i="28"/>
  <c r="I134" i="34"/>
  <c r="J134" i="34"/>
  <c r="D137" i="34"/>
  <c r="D133" i="34"/>
  <c r="E135" i="34"/>
  <c r="G134" i="28"/>
  <c r="C137" i="32"/>
  <c r="A135" i="32"/>
  <c r="A131" i="32"/>
  <c r="F127" i="32"/>
  <c r="F123" i="32"/>
  <c r="F119" i="32"/>
  <c r="F115" i="32"/>
  <c r="F111" i="32"/>
  <c r="F107" i="32"/>
  <c r="F103" i="32"/>
  <c r="F99" i="32"/>
  <c r="F95" i="32"/>
  <c r="F91" i="32"/>
  <c r="F87" i="32"/>
  <c r="F83" i="32"/>
  <c r="F79" i="32"/>
  <c r="F75" i="32"/>
  <c r="A136" i="34"/>
  <c r="A132" i="34"/>
  <c r="F131" i="34"/>
  <c r="E98" i="28"/>
  <c r="G78" i="28"/>
  <c r="C70" i="34"/>
  <c r="E30" i="34"/>
  <c r="E77" i="32"/>
  <c r="D38" i="28"/>
  <c r="E122" i="28"/>
  <c r="G98" i="28"/>
  <c r="I131" i="34"/>
  <c r="J131" i="34"/>
  <c r="D134" i="34"/>
  <c r="E136" i="34"/>
  <c r="E132" i="34"/>
  <c r="H134" i="28"/>
  <c r="A136" i="32"/>
  <c r="A132" i="32"/>
  <c r="F128" i="32"/>
  <c r="F124" i="32"/>
  <c r="F120" i="32"/>
  <c r="F116" i="32"/>
  <c r="F112" i="32"/>
  <c r="F108" i="32"/>
  <c r="F104" i="32"/>
  <c r="F100" i="32"/>
  <c r="F96" i="32"/>
  <c r="F92" i="32"/>
  <c r="F88" i="32"/>
  <c r="F84" i="32"/>
  <c r="F80" i="32"/>
  <c r="F76" i="32"/>
  <c r="A133" i="34"/>
  <c r="F132" i="34"/>
  <c r="F134" i="35"/>
  <c r="C81" i="35"/>
  <c r="E78" i="28"/>
  <c r="I133" i="34"/>
  <c r="J133" i="34"/>
  <c r="D136" i="34"/>
  <c r="D132" i="34"/>
  <c r="E134" i="34"/>
  <c r="E138" i="32"/>
  <c r="A134" i="32"/>
  <c r="A130" i="32"/>
  <c r="F126" i="32"/>
  <c r="F122" i="32"/>
  <c r="F118" i="32"/>
  <c r="F114" i="32"/>
  <c r="F110" i="32"/>
  <c r="F106" i="32"/>
  <c r="F102" i="32"/>
  <c r="F98" i="32"/>
  <c r="F94" i="32"/>
  <c r="F90" i="32"/>
  <c r="F86" i="32"/>
  <c r="F82" i="32"/>
  <c r="F78" i="32"/>
  <c r="F74" i="32"/>
  <c r="A135" i="34"/>
  <c r="F134" i="34"/>
  <c r="A78" i="32"/>
  <c r="I74" i="32"/>
  <c r="I58" i="32"/>
  <c r="J62" i="32"/>
  <c r="F66" i="32"/>
  <c r="H62" i="32"/>
  <c r="H3" i="28"/>
  <c r="C120" i="28"/>
  <c r="E72" i="35"/>
  <c r="B61" i="35"/>
  <c r="F60" i="35"/>
  <c r="E105" i="35"/>
  <c r="D100" i="28"/>
  <c r="C125" i="35"/>
  <c r="B69" i="35"/>
  <c r="F92" i="35"/>
  <c r="E109" i="35"/>
  <c r="H15" i="34"/>
  <c r="E48" i="35"/>
  <c r="B93" i="35"/>
  <c r="C77" i="35"/>
  <c r="E121" i="35"/>
  <c r="F113" i="35"/>
  <c r="A39" i="28"/>
  <c r="D11" i="28"/>
  <c r="C128" i="28"/>
  <c r="F96" i="35"/>
  <c r="F64" i="35"/>
  <c r="C59" i="28"/>
  <c r="A63" i="28"/>
  <c r="D27" i="28"/>
  <c r="B6" i="35"/>
  <c r="D73" i="34"/>
  <c r="E70" i="34"/>
  <c r="J7" i="34"/>
  <c r="A77" i="34"/>
  <c r="C31" i="35"/>
  <c r="E18" i="35"/>
  <c r="B85" i="35"/>
  <c r="B53" i="35"/>
  <c r="C65" i="35"/>
  <c r="F80" i="35"/>
  <c r="B109" i="35"/>
  <c r="C27" i="28"/>
  <c r="A31" i="28"/>
  <c r="D39" i="28"/>
  <c r="E71" i="28"/>
  <c r="E19" i="28"/>
  <c r="G35" i="28"/>
  <c r="H63" i="28"/>
  <c r="H27" i="28"/>
  <c r="C92" i="28"/>
  <c r="E88" i="35"/>
  <c r="E42" i="28"/>
  <c r="D79" i="28"/>
  <c r="H97" i="28"/>
  <c r="G66" i="28"/>
  <c r="B88" i="35"/>
  <c r="E56" i="35"/>
  <c r="C133" i="35"/>
  <c r="H113" i="34"/>
  <c r="D41" i="34"/>
  <c r="F77" i="34"/>
  <c r="A22" i="34"/>
  <c r="C22" i="35"/>
  <c r="C92" i="35"/>
  <c r="F76" i="35"/>
  <c r="B105" i="35"/>
  <c r="C67" i="28"/>
  <c r="A71" i="28"/>
  <c r="A7" i="28"/>
  <c r="E59" i="28"/>
  <c r="G67" i="28"/>
  <c r="G15" i="28"/>
  <c r="H59" i="28"/>
  <c r="H7" i="28"/>
  <c r="D108" i="28"/>
  <c r="C113" i="35"/>
  <c r="E26" i="35"/>
  <c r="F70" i="35"/>
  <c r="E32" i="28"/>
  <c r="C34" i="35"/>
  <c r="E31" i="35"/>
  <c r="E15" i="35"/>
  <c r="C76" i="35"/>
  <c r="E86" i="35"/>
  <c r="B120" i="35"/>
  <c r="A105" i="28"/>
  <c r="D81" i="28"/>
  <c r="B38" i="35"/>
  <c r="B64" i="35"/>
  <c r="A45" i="28"/>
  <c r="E14" i="35"/>
  <c r="B17" i="35"/>
  <c r="A29" i="28"/>
  <c r="E34" i="35"/>
  <c r="C60" i="35"/>
  <c r="C102" i="28"/>
  <c r="D82" i="28"/>
  <c r="B72" i="35"/>
  <c r="D82" i="32"/>
  <c r="H22" i="34"/>
  <c r="C42" i="34"/>
  <c r="H130" i="34"/>
  <c r="C89" i="34"/>
  <c r="H77" i="34"/>
  <c r="D89" i="34"/>
  <c r="D50" i="34"/>
  <c r="D26" i="34"/>
  <c r="E78" i="34"/>
  <c r="E45" i="34"/>
  <c r="I7" i="34"/>
  <c r="F98" i="34"/>
  <c r="F39" i="34"/>
  <c r="I97" i="34"/>
  <c r="I65" i="34"/>
  <c r="I26" i="34"/>
  <c r="J66" i="34"/>
  <c r="F30" i="34"/>
  <c r="A126" i="34"/>
  <c r="A94" i="34"/>
  <c r="A58" i="34"/>
  <c r="I66" i="32"/>
  <c r="H70" i="32"/>
  <c r="J70" i="32"/>
  <c r="E54" i="35"/>
  <c r="C114" i="35"/>
  <c r="D44" i="28"/>
  <c r="E64" i="28"/>
  <c r="E40" i="28"/>
  <c r="E16" i="28"/>
  <c r="H8" i="28"/>
  <c r="D114" i="28"/>
  <c r="D98" i="28"/>
  <c r="E110" i="28"/>
  <c r="E86" i="28"/>
  <c r="G122" i="28"/>
  <c r="H74" i="28"/>
  <c r="D86" i="32"/>
  <c r="H87" i="32"/>
  <c r="F44" i="35"/>
  <c r="C16" i="28"/>
  <c r="E61" i="28"/>
  <c r="H130" i="28"/>
  <c r="C34" i="34"/>
  <c r="C81" i="34"/>
  <c r="H73" i="34"/>
  <c r="D49" i="34"/>
  <c r="E77" i="34"/>
  <c r="F93" i="34"/>
  <c r="I93" i="34"/>
  <c r="J125" i="34"/>
  <c r="J61" i="34"/>
  <c r="A125" i="34"/>
  <c r="A85" i="34"/>
  <c r="A45" i="34"/>
  <c r="I62" i="32"/>
  <c r="H66" i="32"/>
  <c r="H115" i="32"/>
  <c r="A74" i="32"/>
  <c r="F70" i="32"/>
  <c r="F53" i="32"/>
  <c r="F43" i="35"/>
  <c r="F11" i="35"/>
  <c r="B106" i="35"/>
  <c r="F122" i="35"/>
  <c r="D12" i="28"/>
  <c r="E8" i="28"/>
  <c r="D109" i="28"/>
  <c r="E126" i="28"/>
  <c r="E106" i="28"/>
  <c r="E82" i="28"/>
  <c r="G118" i="28"/>
  <c r="G106" i="28"/>
  <c r="G82" i="28"/>
  <c r="H114" i="28"/>
  <c r="H94" i="28"/>
  <c r="C112" i="32"/>
  <c r="F58" i="32"/>
  <c r="F41" i="32"/>
  <c r="C11" i="35"/>
  <c r="C49" i="34"/>
  <c r="H65" i="34"/>
  <c r="C113" i="34"/>
  <c r="H109" i="34"/>
  <c r="D93" i="34"/>
  <c r="D62" i="34"/>
  <c r="D27" i="34"/>
  <c r="E101" i="34"/>
  <c r="E46" i="34"/>
  <c r="E23" i="34"/>
  <c r="F121" i="34"/>
  <c r="F62" i="34"/>
  <c r="I122" i="34"/>
  <c r="I73" i="34"/>
  <c r="I47" i="34"/>
  <c r="J85" i="34"/>
  <c r="F11" i="34"/>
  <c r="F70" i="34"/>
  <c r="A101" i="34"/>
  <c r="A74" i="34"/>
  <c r="I53" i="32"/>
  <c r="H58" i="32"/>
  <c r="J83" i="32"/>
  <c r="F45" i="32"/>
  <c r="C39" i="35"/>
  <c r="F23" i="35"/>
  <c r="E47" i="35"/>
  <c r="E66" i="35"/>
  <c r="F90" i="35"/>
  <c r="B118" i="35"/>
  <c r="C130" i="35"/>
  <c r="D32" i="28"/>
  <c r="E48" i="28"/>
  <c r="H56" i="28"/>
  <c r="H24" i="28"/>
  <c r="D130" i="28"/>
  <c r="E114" i="28"/>
  <c r="E94" i="28"/>
  <c r="G126" i="28"/>
  <c r="H102" i="28"/>
  <c r="B30" i="35"/>
  <c r="B96" i="35"/>
  <c r="A21" i="28"/>
  <c r="D120" i="34"/>
  <c r="H96" i="32"/>
  <c r="E112" i="32"/>
  <c r="E12" i="35"/>
  <c r="C134" i="35"/>
  <c r="C102" i="35"/>
  <c r="D64" i="28"/>
  <c r="D48" i="28"/>
  <c r="D20" i="28"/>
  <c r="E131" i="35"/>
  <c r="E115" i="28"/>
  <c r="G99" i="28"/>
  <c r="H131" i="28"/>
  <c r="H34" i="34"/>
  <c r="E117" i="34"/>
  <c r="I113" i="34"/>
  <c r="I30" i="34"/>
  <c r="J69" i="34"/>
  <c r="F47" i="34"/>
  <c r="A109" i="34"/>
  <c r="A62" i="34"/>
  <c r="A26" i="34"/>
  <c r="E20" i="35"/>
  <c r="B110" i="35"/>
  <c r="C122" i="35"/>
  <c r="D68" i="28"/>
  <c r="D52" i="28"/>
  <c r="D8" i="28"/>
  <c r="E63" i="28"/>
  <c r="E27" i="28"/>
  <c r="E7" i="28"/>
  <c r="G47" i="28"/>
  <c r="G23" i="28"/>
  <c r="H71" i="28"/>
  <c r="H55" i="28"/>
  <c r="H35" i="28"/>
  <c r="H15" i="28"/>
  <c r="C73" i="28"/>
  <c r="C100" i="28"/>
  <c r="H83" i="28"/>
  <c r="J12" i="34"/>
  <c r="B13" i="35"/>
  <c r="B137" i="35"/>
  <c r="A61" i="28"/>
  <c r="C36" i="28"/>
  <c r="C24" i="28"/>
  <c r="E70" i="28"/>
  <c r="E18" i="28"/>
  <c r="D107" i="28"/>
  <c r="G133" i="28"/>
  <c r="E40" i="35"/>
  <c r="E28" i="35"/>
  <c r="B126" i="35"/>
  <c r="B21" i="35"/>
  <c r="B9" i="35"/>
  <c r="A60" i="28"/>
  <c r="D95" i="28"/>
  <c r="G123" i="28"/>
  <c r="C38" i="34"/>
  <c r="C58" i="34"/>
  <c r="C121" i="34"/>
  <c r="C101" i="34"/>
  <c r="H125" i="34"/>
  <c r="H93" i="34"/>
  <c r="D121" i="34"/>
  <c r="D105" i="34"/>
  <c r="D81" i="34"/>
  <c r="E53" i="34"/>
  <c r="I15" i="34"/>
  <c r="J11" i="34"/>
  <c r="F65" i="34"/>
  <c r="F22" i="34"/>
  <c r="I81" i="34"/>
  <c r="I55" i="34"/>
  <c r="J105" i="34"/>
  <c r="J30" i="34"/>
  <c r="F105" i="34"/>
  <c r="A93" i="34"/>
  <c r="H7" i="34"/>
  <c r="C22" i="34"/>
  <c r="C41" i="34"/>
  <c r="C62" i="34"/>
  <c r="C105" i="34"/>
  <c r="C129" i="34"/>
  <c r="H97" i="34"/>
  <c r="D125" i="34"/>
  <c r="D113" i="34"/>
  <c r="D58" i="34"/>
  <c r="D34" i="34"/>
  <c r="E121" i="34"/>
  <c r="E89" i="34"/>
  <c r="E66" i="34"/>
  <c r="E38" i="34"/>
  <c r="E22" i="34"/>
  <c r="F117" i="34"/>
  <c r="F73" i="34"/>
  <c r="I121" i="34"/>
  <c r="I39" i="34"/>
  <c r="J121" i="34"/>
  <c r="J81" i="34"/>
  <c r="F101" i="34"/>
  <c r="A117" i="34"/>
  <c r="A41" i="34"/>
  <c r="J96" i="32"/>
  <c r="A112" i="32"/>
  <c r="C20" i="35"/>
  <c r="E32" i="35"/>
  <c r="E24" i="35"/>
  <c r="E4" i="35"/>
  <c r="C90" i="35"/>
  <c r="E82" i="35"/>
  <c r="F78" i="35"/>
  <c r="D3" i="28"/>
  <c r="D40" i="28"/>
  <c r="D28" i="28"/>
  <c r="E31" i="28"/>
  <c r="G55" i="28"/>
  <c r="G34" i="28"/>
  <c r="H42" i="28"/>
  <c r="H19" i="28"/>
  <c r="B46" i="35"/>
  <c r="B14" i="35"/>
  <c r="B80" i="35"/>
  <c r="B138" i="35"/>
  <c r="A53" i="28"/>
  <c r="D111" i="28"/>
  <c r="D75" i="28"/>
  <c r="C135" i="28"/>
  <c r="A93" i="32"/>
  <c r="C33" i="32"/>
  <c r="C53" i="32"/>
  <c r="J69" i="32"/>
  <c r="E69" i="32"/>
  <c r="I86" i="32"/>
  <c r="D117" i="32"/>
  <c r="D120" i="32"/>
  <c r="C116" i="32"/>
  <c r="E10" i="32"/>
  <c r="D128" i="32"/>
  <c r="E124" i="32"/>
  <c r="C128" i="32"/>
  <c r="C101" i="32"/>
  <c r="F43" i="32"/>
  <c r="H14" i="32"/>
  <c r="I54" i="32"/>
  <c r="I113" i="32"/>
  <c r="D93" i="32"/>
  <c r="E97" i="32"/>
  <c r="C105" i="32"/>
  <c r="A116" i="32"/>
  <c r="F18" i="32"/>
  <c r="E116" i="32"/>
  <c r="F42" i="32"/>
  <c r="H125" i="32"/>
  <c r="A128" i="32"/>
  <c r="F10" i="32"/>
  <c r="I94" i="32"/>
  <c r="I115" i="32"/>
  <c r="C24" i="32"/>
  <c r="D61" i="32"/>
  <c r="H46" i="32"/>
  <c r="A65" i="32"/>
  <c r="F29" i="32"/>
  <c r="C25" i="32"/>
  <c r="D69" i="32"/>
  <c r="I39" i="32"/>
  <c r="C81" i="32"/>
  <c r="A6" i="32"/>
  <c r="F47" i="32"/>
  <c r="F6" i="32"/>
  <c r="J119" i="32"/>
  <c r="J46" i="32"/>
  <c r="E36" i="32"/>
  <c r="E117" i="32"/>
  <c r="F54" i="32"/>
  <c r="C10" i="32"/>
  <c r="I6" i="32"/>
  <c r="E24" i="32"/>
  <c r="I17" i="32"/>
  <c r="H54" i="32"/>
  <c r="D125" i="32"/>
  <c r="A37" i="32"/>
  <c r="F55" i="32"/>
  <c r="F50" i="32"/>
  <c r="C6" i="32"/>
  <c r="D3" i="32"/>
  <c r="I42" i="32"/>
  <c r="H50" i="32"/>
  <c r="A57" i="32"/>
  <c r="I51" i="32"/>
  <c r="E57" i="32"/>
  <c r="H84" i="32"/>
  <c r="F39" i="32"/>
  <c r="F13" i="32"/>
  <c r="I9" i="32"/>
  <c r="E14" i="32"/>
  <c r="C18" i="32"/>
  <c r="D6" i="32"/>
  <c r="I29" i="32"/>
  <c r="E61" i="32"/>
  <c r="E85" i="32"/>
  <c r="A21" i="32"/>
  <c r="A68" i="32"/>
  <c r="F51" i="32"/>
  <c r="F46" i="32"/>
  <c r="F14" i="32"/>
  <c r="F5" i="32"/>
  <c r="I30" i="32"/>
  <c r="E53" i="32"/>
  <c r="H112" i="32"/>
  <c r="I124" i="32"/>
  <c r="I99" i="32"/>
  <c r="J116" i="32"/>
  <c r="D105" i="32"/>
  <c r="E123" i="32"/>
  <c r="E108" i="32"/>
  <c r="I67" i="32"/>
  <c r="J127" i="32"/>
  <c r="E136" i="32"/>
  <c r="H26" i="32"/>
  <c r="D104" i="32"/>
  <c r="F59" i="32"/>
  <c r="E17" i="32"/>
  <c r="J7" i="32"/>
  <c r="D22" i="32"/>
  <c r="D83" i="32"/>
  <c r="H77" i="32"/>
  <c r="I112" i="32"/>
  <c r="J124" i="32"/>
  <c r="J76" i="32"/>
  <c r="C97" i="32"/>
  <c r="A101" i="32"/>
  <c r="F71" i="32"/>
  <c r="F63" i="32"/>
  <c r="F56" i="32"/>
  <c r="F52" i="32"/>
  <c r="F48" i="32"/>
  <c r="F44" i="32"/>
  <c r="F40" i="32"/>
  <c r="F17" i="32"/>
  <c r="F9" i="32"/>
  <c r="I90" i="32"/>
  <c r="E132" i="32"/>
  <c r="H15" i="32"/>
  <c r="I7" i="32"/>
  <c r="J15" i="32"/>
  <c r="D62" i="32"/>
  <c r="D30" i="32"/>
  <c r="H52" i="32"/>
  <c r="E70" i="32"/>
  <c r="H101" i="32"/>
  <c r="A18" i="32"/>
  <c r="A34" i="32"/>
  <c r="A62" i="32"/>
  <c r="F15" i="32"/>
  <c r="F7" i="32"/>
  <c r="E16" i="32"/>
  <c r="J18" i="32"/>
  <c r="I22" i="32"/>
  <c r="C70" i="32"/>
  <c r="C34" i="32"/>
  <c r="D38" i="32"/>
  <c r="I69" i="32"/>
  <c r="H34" i="32"/>
  <c r="J34" i="32"/>
  <c r="H102" i="32"/>
  <c r="H85" i="32"/>
  <c r="I119" i="32"/>
  <c r="I78" i="32"/>
  <c r="J97" i="32"/>
  <c r="J77" i="32"/>
  <c r="D124" i="32"/>
  <c r="C120" i="32"/>
  <c r="C103" i="32"/>
  <c r="A9" i="32"/>
  <c r="A29" i="32"/>
  <c r="A70" i="32"/>
  <c r="A102" i="32"/>
  <c r="A124" i="32"/>
  <c r="F30" i="32"/>
  <c r="F16" i="32"/>
  <c r="F12" i="32"/>
  <c r="F8" i="32"/>
  <c r="F4" i="32"/>
  <c r="I106" i="32"/>
  <c r="A115" i="32"/>
  <c r="D136" i="32"/>
  <c r="E22" i="32"/>
  <c r="C62" i="32"/>
  <c r="E34" i="32"/>
  <c r="I97" i="32"/>
  <c r="F11" i="32"/>
  <c r="D4" i="32"/>
  <c r="E4" i="32"/>
  <c r="C26" i="32"/>
  <c r="J26" i="32"/>
  <c r="I23" i="32"/>
  <c r="H18" i="32"/>
  <c r="C50" i="32"/>
  <c r="D41" i="32"/>
  <c r="I61" i="32"/>
  <c r="E46" i="32"/>
  <c r="D73" i="32"/>
  <c r="H127" i="32"/>
  <c r="H111" i="32"/>
  <c r="I82" i="32"/>
  <c r="J81" i="32"/>
  <c r="E120" i="32"/>
  <c r="E111" i="32"/>
  <c r="A26" i="32"/>
  <c r="A53" i="32"/>
  <c r="A81" i="32"/>
  <c r="A107" i="32"/>
  <c r="A119" i="32"/>
  <c r="J111" i="32"/>
  <c r="F29" i="34"/>
  <c r="G58" i="28"/>
  <c r="G26" i="28"/>
  <c r="E50" i="28"/>
  <c r="C43" i="28"/>
  <c r="A15" i="28"/>
  <c r="D59" i="28"/>
  <c r="D23" i="28"/>
  <c r="G39" i="28"/>
  <c r="C113" i="28"/>
  <c r="C85" i="28"/>
  <c r="D121" i="28"/>
  <c r="D101" i="28"/>
  <c r="D85" i="28"/>
  <c r="G101" i="28"/>
  <c r="D22" i="28"/>
  <c r="H38" i="28"/>
  <c r="A113" i="28"/>
  <c r="A81" i="28"/>
  <c r="C121" i="28"/>
  <c r="C105" i="28"/>
  <c r="C93" i="28"/>
  <c r="C77" i="28"/>
  <c r="C11" i="28"/>
  <c r="A47" i="28"/>
  <c r="D70" i="28"/>
  <c r="D6" i="28"/>
  <c r="E23" i="28"/>
  <c r="E11" i="28"/>
  <c r="G50" i="28"/>
  <c r="G18" i="28"/>
  <c r="H66" i="28"/>
  <c r="H47" i="28"/>
  <c r="H30" i="28"/>
  <c r="H22" i="28"/>
  <c r="A89" i="28"/>
  <c r="G73" i="28"/>
  <c r="E30" i="28"/>
  <c r="E6" i="28"/>
  <c r="H93" i="28"/>
  <c r="A135" i="28"/>
  <c r="G129" i="28"/>
  <c r="C51" i="28"/>
  <c r="C19" i="28"/>
  <c r="A55" i="28"/>
  <c r="A23" i="28"/>
  <c r="D71" i="28"/>
  <c r="D54" i="28"/>
  <c r="D43" i="28"/>
  <c r="D7" i="28"/>
  <c r="E67" i="28"/>
  <c r="E56" i="28"/>
  <c r="E24" i="28"/>
  <c r="G3" i="28"/>
  <c r="G31" i="28"/>
  <c r="G10" i="28"/>
  <c r="H58" i="28"/>
  <c r="H40" i="28"/>
  <c r="H14" i="28"/>
  <c r="A129" i="28"/>
  <c r="A97" i="28"/>
  <c r="C129" i="28"/>
  <c r="C118" i="28"/>
  <c r="C101" i="28"/>
  <c r="C86" i="28"/>
  <c r="D93" i="28"/>
  <c r="E118" i="28"/>
  <c r="E102" i="28"/>
  <c r="E90" i="28"/>
  <c r="E74" i="28"/>
  <c r="G90" i="28"/>
  <c r="E62" i="28"/>
  <c r="E38" i="28"/>
  <c r="E10" i="28"/>
  <c r="D123" i="28"/>
  <c r="D91" i="28"/>
  <c r="H113" i="28"/>
  <c r="G130" i="28"/>
  <c r="C70" i="28"/>
  <c r="C54" i="28"/>
  <c r="C38" i="28"/>
  <c r="C22" i="28"/>
  <c r="C6" i="28"/>
  <c r="A58" i="28"/>
  <c r="A50" i="28"/>
  <c r="A34" i="28"/>
  <c r="A18" i="28"/>
  <c r="D66" i="28"/>
  <c r="D50" i="28"/>
  <c r="D34" i="28"/>
  <c r="A132" i="28"/>
  <c r="A124" i="28"/>
  <c r="A116" i="28"/>
  <c r="A108" i="28"/>
  <c r="A92" i="28"/>
  <c r="A84" i="28"/>
  <c r="A76" i="28"/>
  <c r="C116" i="28"/>
  <c r="D124" i="28"/>
  <c r="D96" i="28"/>
  <c r="D88" i="28"/>
  <c r="C66" i="28"/>
  <c r="C58" i="28"/>
  <c r="C42" i="28"/>
  <c r="C26" i="28"/>
  <c r="C18" i="28"/>
  <c r="C10" i="28"/>
  <c r="A62" i="28"/>
  <c r="A46" i="28"/>
  <c r="A30" i="28"/>
  <c r="A14" i="28"/>
  <c r="D63" i="28"/>
  <c r="D47" i="28"/>
  <c r="D42" i="28"/>
  <c r="D31" i="28"/>
  <c r="D26" i="28"/>
  <c r="D15" i="28"/>
  <c r="D10" i="28"/>
  <c r="H70" i="28"/>
  <c r="H62" i="28"/>
  <c r="H34" i="28"/>
  <c r="H26" i="28"/>
  <c r="H6" i="28"/>
  <c r="A128" i="28"/>
  <c r="A120" i="28"/>
  <c r="A112" i="28"/>
  <c r="A104" i="28"/>
  <c r="A96" i="28"/>
  <c r="A88" i="28"/>
  <c r="A80" i="28"/>
  <c r="C133" i="28"/>
  <c r="C125" i="28"/>
  <c r="C112" i="28"/>
  <c r="C104" i="28"/>
  <c r="C97" i="28"/>
  <c r="C89" i="28"/>
  <c r="C84" i="28"/>
  <c r="C76" i="28"/>
  <c r="D77" i="28"/>
  <c r="G81" i="28"/>
  <c r="E69" i="28"/>
  <c r="E46" i="28"/>
  <c r="E37" i="28"/>
  <c r="E14" i="28"/>
  <c r="H5" i="28"/>
  <c r="H89" i="28"/>
  <c r="H104" i="28"/>
  <c r="A134" i="28"/>
  <c r="C134" i="28"/>
  <c r="E131" i="28"/>
  <c r="G132" i="28"/>
  <c r="H133" i="28"/>
  <c r="H129" i="28"/>
  <c r="D136" i="28"/>
  <c r="E132" i="28"/>
  <c r="C62" i="28"/>
  <c r="C46" i="28"/>
  <c r="C30" i="28"/>
  <c r="C14" i="28"/>
  <c r="E53" i="28"/>
  <c r="H21" i="28"/>
  <c r="A136" i="28"/>
  <c r="D137" i="28"/>
  <c r="A67" i="28"/>
  <c r="A51" i="28"/>
  <c r="A35" i="28"/>
  <c r="A19" i="28"/>
  <c r="G54" i="28"/>
  <c r="G46" i="28"/>
  <c r="G22" i="28"/>
  <c r="H54" i="28"/>
  <c r="A133" i="28"/>
  <c r="A125" i="28"/>
  <c r="A117" i="28"/>
  <c r="A109" i="28"/>
  <c r="C132" i="28"/>
  <c r="C117" i="28"/>
  <c r="A69" i="28"/>
  <c r="A37" i="28"/>
  <c r="E45" i="28"/>
  <c r="H13" i="28"/>
  <c r="H109" i="28"/>
  <c r="A137" i="28"/>
  <c r="G117" i="28"/>
  <c r="G80" i="28"/>
  <c r="G125" i="28"/>
  <c r="H75" i="28"/>
  <c r="G107" i="28"/>
  <c r="G91" i="28"/>
  <c r="E83" i="28"/>
  <c r="H99" i="28"/>
  <c r="G128" i="28"/>
  <c r="G75" i="28"/>
  <c r="E123" i="28"/>
  <c r="E91" i="28"/>
  <c r="H107" i="28"/>
  <c r="H112" i="28"/>
  <c r="H96" i="28"/>
  <c r="G105" i="28"/>
  <c r="G121" i="28"/>
  <c r="G85" i="28"/>
  <c r="H77" i="28"/>
  <c r="G127" i="28"/>
  <c r="G111" i="28"/>
  <c r="G95" i="28"/>
  <c r="G79" i="28"/>
  <c r="E127" i="28"/>
  <c r="E119" i="28"/>
  <c r="E111" i="28"/>
  <c r="E103" i="28"/>
  <c r="E95" i="28"/>
  <c r="E87" i="28"/>
  <c r="E79" i="28"/>
  <c r="H119" i="28"/>
  <c r="H103" i="28"/>
  <c r="H87" i="28"/>
  <c r="H120" i="28"/>
  <c r="H88" i="28"/>
  <c r="G124" i="28"/>
  <c r="G116" i="28"/>
  <c r="G108" i="28"/>
  <c r="G100" i="28"/>
  <c r="G92" i="28"/>
  <c r="G84" i="28"/>
  <c r="G76" i="28"/>
  <c r="E125" i="28"/>
  <c r="E121" i="28"/>
  <c r="E117" i="28"/>
  <c r="E113" i="28"/>
  <c r="E109" i="28"/>
  <c r="E105" i="28"/>
  <c r="E101" i="28"/>
  <c r="E97" i="28"/>
  <c r="E93" i="28"/>
  <c r="E89" i="28"/>
  <c r="E85" i="28"/>
  <c r="E81" i="28"/>
  <c r="E77" i="28"/>
  <c r="E73" i="28"/>
  <c r="E128" i="28"/>
  <c r="E124" i="28"/>
  <c r="E120" i="28"/>
  <c r="E116" i="28"/>
  <c r="E112" i="28"/>
  <c r="E108" i="28"/>
  <c r="E104" i="28"/>
  <c r="E100" i="28"/>
  <c r="E96" i="28"/>
  <c r="E92" i="28"/>
  <c r="E88" i="28"/>
  <c r="E84" i="28"/>
  <c r="E80" i="28"/>
  <c r="E76" i="28"/>
  <c r="C114" i="28"/>
  <c r="C98" i="28"/>
  <c r="C82" i="28"/>
  <c r="D110" i="28"/>
  <c r="D94" i="28"/>
  <c r="D78" i="28"/>
  <c r="A131" i="28"/>
  <c r="A119" i="28"/>
  <c r="A115" i="28"/>
  <c r="A103" i="28"/>
  <c r="A99" i="28"/>
  <c r="A87" i="28"/>
  <c r="A83" i="28"/>
  <c r="C126" i="28"/>
  <c r="C110" i="28"/>
  <c r="C94" i="28"/>
  <c r="C78" i="28"/>
  <c r="D122" i="28"/>
  <c r="D106" i="28"/>
  <c r="D90" i="28"/>
  <c r="D74" i="28"/>
  <c r="A130" i="28"/>
  <c r="A126" i="28"/>
  <c r="A122" i="28"/>
  <c r="A118" i="28"/>
  <c r="A106" i="28"/>
  <c r="A102" i="28"/>
  <c r="A90" i="28"/>
  <c r="A86" i="28"/>
  <c r="A74" i="28"/>
  <c r="C131" i="28"/>
  <c r="C127" i="28"/>
  <c r="C123" i="28"/>
  <c r="C119" i="28"/>
  <c r="C115" i="28"/>
  <c r="C111" i="28"/>
  <c r="C107" i="28"/>
  <c r="C103" i="28"/>
  <c r="C99" i="28"/>
  <c r="C95" i="28"/>
  <c r="C91" i="28"/>
  <c r="C87" i="28"/>
  <c r="C83" i="28"/>
  <c r="C79" i="28"/>
  <c r="C75" i="28"/>
  <c r="A73" i="28"/>
  <c r="G68" i="28"/>
  <c r="G64" i="28"/>
  <c r="G60" i="28"/>
  <c r="G52" i="28"/>
  <c r="G48" i="28"/>
  <c r="G44" i="28"/>
  <c r="G36" i="28"/>
  <c r="G32" i="28"/>
  <c r="G28" i="28"/>
  <c r="G20" i="28"/>
  <c r="G16" i="28"/>
  <c r="G12" i="28"/>
  <c r="G4" i="28"/>
  <c r="H68" i="28"/>
  <c r="H52" i="28"/>
  <c r="H36" i="28"/>
  <c r="H20" i="28"/>
  <c r="H4" i="28"/>
  <c r="E60" i="28"/>
  <c r="E44" i="28"/>
  <c r="E28" i="28"/>
  <c r="E12" i="28"/>
  <c r="G65" i="28"/>
  <c r="G57" i="28"/>
  <c r="G49" i="28"/>
  <c r="G41" i="28"/>
  <c r="G33" i="28"/>
  <c r="G25" i="28"/>
  <c r="G17" i="28"/>
  <c r="G9" i="28"/>
  <c r="E65" i="28"/>
  <c r="E57" i="28"/>
  <c r="E49" i="28"/>
  <c r="E41" i="28"/>
  <c r="E33" i="28"/>
  <c r="E29" i="28"/>
  <c r="E21" i="28"/>
  <c r="E13" i="28"/>
  <c r="E5" i="28"/>
  <c r="H69" i="28"/>
  <c r="H61" i="28"/>
  <c r="H53" i="28"/>
  <c r="H45" i="28"/>
  <c r="H37" i="28"/>
  <c r="H25" i="28"/>
  <c r="H17" i="28"/>
  <c r="H9" i="28"/>
  <c r="A13" i="28"/>
  <c r="D65" i="28"/>
  <c r="D57" i="28"/>
  <c r="D49" i="28"/>
  <c r="D41" i="28"/>
  <c r="D33" i="28"/>
  <c r="D25" i="28"/>
  <c r="D17" i="28"/>
  <c r="D9" i="28"/>
  <c r="C68" i="28"/>
  <c r="C64" i="28"/>
  <c r="C56" i="28"/>
  <c r="C48" i="28"/>
  <c r="C40" i="28"/>
  <c r="C32" i="28"/>
  <c r="C28" i="28"/>
  <c r="C20" i="28"/>
  <c r="C12" i="28"/>
  <c r="C4" i="28"/>
  <c r="A52" i="28"/>
  <c r="A44" i="28"/>
  <c r="A36" i="28"/>
  <c r="A24" i="28"/>
  <c r="A16" i="28"/>
  <c r="A8" i="28"/>
  <c r="C69" i="28"/>
  <c r="C65" i="28"/>
  <c r="C61" i="28"/>
  <c r="C57" i="28"/>
  <c r="C53" i="28"/>
  <c r="C49" i="28"/>
  <c r="C45" i="28"/>
  <c r="C41" i="28"/>
  <c r="C37" i="28"/>
  <c r="C33" i="28"/>
  <c r="C29" i="28"/>
  <c r="C25" i="28"/>
  <c r="C21" i="28"/>
  <c r="C17" i="28"/>
  <c r="C13" i="28"/>
  <c r="C9" i="28"/>
  <c r="C5" i="28"/>
  <c r="C60" i="28"/>
  <c r="A3" i="28"/>
  <c r="C5" i="34"/>
  <c r="C118" i="34"/>
  <c r="C82" i="34"/>
  <c r="D126" i="34"/>
  <c r="E82" i="34"/>
  <c r="E27" i="34"/>
  <c r="I16" i="34"/>
  <c r="J16" i="34"/>
  <c r="I126" i="34"/>
  <c r="I114" i="34"/>
  <c r="I86" i="34"/>
  <c r="I74" i="34"/>
  <c r="J40" i="34"/>
  <c r="F110" i="34"/>
  <c r="A118" i="34"/>
  <c r="C17" i="34"/>
  <c r="H12" i="34"/>
  <c r="H40" i="34"/>
  <c r="H70" i="34"/>
  <c r="H58" i="34"/>
  <c r="C110" i="34"/>
  <c r="C86" i="34"/>
  <c r="C74" i="34"/>
  <c r="D78" i="34"/>
  <c r="D46" i="34"/>
  <c r="D23" i="34"/>
  <c r="E86" i="34"/>
  <c r="E74" i="34"/>
  <c r="E42" i="34"/>
  <c r="E19" i="34"/>
  <c r="I8" i="34"/>
  <c r="F86" i="34"/>
  <c r="F66" i="34"/>
  <c r="I118" i="34"/>
  <c r="I78" i="34"/>
  <c r="I66" i="34"/>
  <c r="I44" i="34"/>
  <c r="J70" i="34"/>
  <c r="J44" i="34"/>
  <c r="F52" i="34"/>
  <c r="A122" i="34"/>
  <c r="A110" i="34"/>
  <c r="A90" i="34"/>
  <c r="A78" i="34"/>
  <c r="C46" i="34"/>
  <c r="H52" i="34"/>
  <c r="D110" i="34"/>
  <c r="D86" i="34"/>
  <c r="D54" i="34"/>
  <c r="D42" i="34"/>
  <c r="D31" i="34"/>
  <c r="D19" i="34"/>
  <c r="E50" i="34"/>
  <c r="F82" i="34"/>
  <c r="I40" i="34"/>
  <c r="J58" i="34"/>
  <c r="A98" i="34"/>
  <c r="A9" i="34"/>
  <c r="C50" i="34"/>
  <c r="H62" i="34"/>
  <c r="C122" i="34"/>
  <c r="D122" i="34"/>
  <c r="D114" i="34"/>
  <c r="D35" i="34"/>
  <c r="E54" i="34"/>
  <c r="E31" i="34"/>
  <c r="F8" i="34"/>
  <c r="F58" i="34"/>
  <c r="I38" i="34"/>
  <c r="J48" i="34"/>
  <c r="A114" i="34"/>
  <c r="A102" i="34"/>
  <c r="C135" i="35"/>
  <c r="C43" i="35"/>
  <c r="C15" i="35"/>
  <c r="B62" i="35"/>
  <c r="F61" i="35"/>
  <c r="E124" i="35"/>
  <c r="C27" i="35"/>
  <c r="C19" i="35"/>
  <c r="C7" i="35"/>
  <c r="E46" i="35"/>
  <c r="E38" i="35"/>
  <c r="E10" i="35"/>
  <c r="B94" i="35"/>
  <c r="B74" i="35"/>
  <c r="C70" i="35"/>
  <c r="E94" i="35"/>
  <c r="E62" i="35"/>
  <c r="F58" i="35"/>
  <c r="B129" i="35"/>
  <c r="B124" i="35"/>
  <c r="B108" i="35"/>
  <c r="E117" i="35"/>
  <c r="E101" i="35"/>
  <c r="B136" i="35"/>
  <c r="E130" i="35"/>
  <c r="C132" i="35"/>
  <c r="F132" i="35"/>
  <c r="F128" i="35"/>
  <c r="B116" i="35"/>
  <c r="F116" i="35"/>
  <c r="F129" i="35"/>
  <c r="C47" i="35"/>
  <c r="C35" i="35"/>
  <c r="C23" i="35"/>
  <c r="C18" i="35"/>
  <c r="E36" i="35"/>
  <c r="E30" i="35"/>
  <c r="E22" i="35"/>
  <c r="E8" i="35"/>
  <c r="C78" i="35"/>
  <c r="E74" i="35"/>
  <c r="F93" i="35"/>
  <c r="B128" i="35"/>
  <c r="B117" i="35"/>
  <c r="B112" i="35"/>
  <c r="B10" i="35"/>
  <c r="F104" i="35"/>
  <c r="F120" i="35"/>
  <c r="F114" i="35"/>
  <c r="F106" i="35"/>
  <c r="F98" i="35"/>
  <c r="F112" i="35"/>
  <c r="E108" i="35"/>
  <c r="F100" i="35"/>
  <c r="E118" i="35"/>
  <c r="E102" i="35"/>
  <c r="F126" i="35"/>
  <c r="F110" i="35"/>
  <c r="C44" i="35"/>
  <c r="C32" i="35"/>
  <c r="C24" i="35"/>
  <c r="C12" i="35"/>
  <c r="F19" i="35"/>
  <c r="E35" i="35"/>
  <c r="B50" i="35"/>
  <c r="B82" i="35"/>
  <c r="C86" i="35"/>
  <c r="C66" i="35"/>
  <c r="E85" i="35"/>
  <c r="E77" i="35"/>
  <c r="E69" i="35"/>
  <c r="E53" i="35"/>
  <c r="F73" i="35"/>
  <c r="F65" i="35"/>
  <c r="E127" i="35"/>
  <c r="E123" i="35"/>
  <c r="E119" i="35"/>
  <c r="E115" i="35"/>
  <c r="E111" i="35"/>
  <c r="E107" i="35"/>
  <c r="E103" i="35"/>
  <c r="E99" i="35"/>
  <c r="B48" i="35"/>
  <c r="B40" i="35"/>
  <c r="B36" i="35"/>
  <c r="B28" i="35"/>
  <c r="B16" i="35"/>
  <c r="B8" i="35"/>
  <c r="B4" i="35"/>
  <c r="F50" i="35"/>
  <c r="C54" i="35"/>
  <c r="E89" i="35"/>
  <c r="E81" i="35"/>
  <c r="E57" i="35"/>
  <c r="C115" i="35"/>
  <c r="E27" i="35"/>
  <c r="F39" i="35"/>
  <c r="F7" i="35"/>
  <c r="B58" i="35"/>
  <c r="C131" i="35"/>
  <c r="C127" i="35"/>
  <c r="C111" i="35"/>
  <c r="C123" i="35"/>
  <c r="C107" i="35"/>
  <c r="B119" i="35"/>
  <c r="B103" i="35"/>
  <c r="B99" i="35"/>
  <c r="B100" i="35"/>
  <c r="C104" i="35"/>
  <c r="B101" i="35"/>
  <c r="C98" i="35"/>
  <c r="F84" i="35"/>
  <c r="F68" i="35"/>
  <c r="F52" i="35"/>
  <c r="E95" i="35"/>
  <c r="E91" i="35"/>
  <c r="E87" i="35"/>
  <c r="E83" i="35"/>
  <c r="E79" i="35"/>
  <c r="E75" i="35"/>
  <c r="E71" i="35"/>
  <c r="E67" i="35"/>
  <c r="E63" i="35"/>
  <c r="E59" i="35"/>
  <c r="E55" i="35"/>
  <c r="E51" i="35"/>
  <c r="B56" i="35"/>
  <c r="B89" i="35"/>
  <c r="B73" i="35"/>
  <c r="B57" i="35"/>
  <c r="C84" i="35"/>
  <c r="C68" i="35"/>
  <c r="C52" i="35"/>
  <c r="B95" i="35"/>
  <c r="B91" i="35"/>
  <c r="B87" i="35"/>
  <c r="B83" i="35"/>
  <c r="B79" i="35"/>
  <c r="B75" i="35"/>
  <c r="B71" i="35"/>
  <c r="B67" i="35"/>
  <c r="B63" i="35"/>
  <c r="B59" i="35"/>
  <c r="B55" i="35"/>
  <c r="B51" i="35"/>
  <c r="F45" i="35"/>
  <c r="F37" i="35"/>
  <c r="F29" i="35"/>
  <c r="F21" i="35"/>
  <c r="F13" i="35"/>
  <c r="F5" i="35"/>
  <c r="E41" i="35"/>
  <c r="E33" i="35"/>
  <c r="E25" i="35"/>
  <c r="E17" i="35"/>
  <c r="E9" i="35"/>
  <c r="F3" i="35"/>
  <c r="C42" i="35"/>
  <c r="C26" i="35"/>
  <c r="C45" i="35"/>
  <c r="C41" i="35"/>
  <c r="C37" i="35"/>
  <c r="C33" i="35"/>
  <c r="C29" i="35"/>
  <c r="C25" i="35"/>
  <c r="I3" i="32"/>
  <c r="J10" i="32"/>
  <c r="D7" i="32"/>
  <c r="H68" i="32"/>
  <c r="H113" i="32"/>
  <c r="I87" i="32"/>
  <c r="I79" i="32"/>
  <c r="J125" i="32"/>
  <c r="J105" i="32"/>
  <c r="D96" i="32"/>
  <c r="C108" i="32"/>
  <c r="A109" i="32"/>
  <c r="C134" i="32"/>
  <c r="C12" i="32"/>
  <c r="E11" i="32"/>
  <c r="E25" i="32"/>
  <c r="C22" i="32"/>
  <c r="J21" i="32"/>
  <c r="J11" i="32"/>
  <c r="I26" i="32"/>
  <c r="H22" i="32"/>
  <c r="C66" i="32"/>
  <c r="C58" i="32"/>
  <c r="C37" i="32"/>
  <c r="C29" i="32"/>
  <c r="D12" i="32"/>
  <c r="D65" i="32"/>
  <c r="D49" i="32"/>
  <c r="D26" i="32"/>
  <c r="D18" i="32"/>
  <c r="I43" i="32"/>
  <c r="I34" i="32"/>
  <c r="H69" i="32"/>
  <c r="H29" i="32"/>
  <c r="J30" i="32"/>
  <c r="E65" i="32"/>
  <c r="E37" i="32"/>
  <c r="E29" i="32"/>
  <c r="D81" i="32"/>
  <c r="J73" i="32"/>
  <c r="H89" i="32"/>
  <c r="H76" i="32"/>
  <c r="I117" i="32"/>
  <c r="I101" i="32"/>
  <c r="I89" i="32"/>
  <c r="J79" i="32"/>
  <c r="D110" i="32"/>
  <c r="D97" i="32"/>
  <c r="E127" i="32"/>
  <c r="E101" i="32"/>
  <c r="E92" i="32"/>
  <c r="C122" i="32"/>
  <c r="C109" i="32"/>
  <c r="C93" i="32"/>
  <c r="A15" i="32"/>
  <c r="A25" i="32"/>
  <c r="A33" i="32"/>
  <c r="A48" i="32"/>
  <c r="A61" i="32"/>
  <c r="A76" i="32"/>
  <c r="A85" i="32"/>
  <c r="A108" i="32"/>
  <c r="A12" i="32"/>
  <c r="F22" i="32"/>
  <c r="I68" i="32"/>
  <c r="H75" i="32"/>
  <c r="I98" i="32"/>
  <c r="C135" i="32"/>
  <c r="D132" i="32"/>
  <c r="D33" i="32"/>
  <c r="H37" i="32"/>
  <c r="J37" i="32"/>
  <c r="D126" i="32"/>
  <c r="E100" i="32"/>
  <c r="E88" i="32"/>
  <c r="C88" i="32"/>
  <c r="A69" i="32"/>
  <c r="F21" i="32"/>
  <c r="H11" i="32"/>
  <c r="J3" i="32"/>
  <c r="E8" i="32"/>
  <c r="J14" i="32"/>
  <c r="J6" i="32"/>
  <c r="I21" i="32"/>
  <c r="H25" i="32"/>
  <c r="C45" i="32"/>
  <c r="C30" i="32"/>
  <c r="D11" i="32"/>
  <c r="D66" i="32"/>
  <c r="D58" i="32"/>
  <c r="D21" i="32"/>
  <c r="I55" i="32"/>
  <c r="I47" i="32"/>
  <c r="I37" i="32"/>
  <c r="J68" i="32"/>
  <c r="J33" i="32"/>
  <c r="E66" i="32"/>
  <c r="E58" i="32"/>
  <c r="E45" i="32"/>
  <c r="E30" i="32"/>
  <c r="I73" i="32"/>
  <c r="H117" i="32"/>
  <c r="I93" i="32"/>
  <c r="I83" i="32"/>
  <c r="I75" i="32"/>
  <c r="E105" i="32"/>
  <c r="C104" i="32"/>
  <c r="C96" i="32"/>
  <c r="A41" i="32"/>
  <c r="A96" i="32"/>
  <c r="A11" i="32"/>
  <c r="D135" i="32"/>
  <c r="C42" i="32"/>
  <c r="D35" i="32"/>
  <c r="D31" i="32"/>
  <c r="D27" i="32"/>
  <c r="D23" i="32"/>
  <c r="D19" i="32"/>
  <c r="I38" i="32"/>
  <c r="I31" i="32"/>
  <c r="J64" i="32"/>
  <c r="E50" i="32"/>
  <c r="C84" i="32"/>
  <c r="C76" i="32"/>
  <c r="H108" i="32"/>
  <c r="H92" i="32"/>
  <c r="J109" i="32"/>
  <c r="D88" i="32"/>
  <c r="E113" i="32"/>
  <c r="C117" i="32"/>
  <c r="A46" i="32"/>
  <c r="A54" i="32"/>
  <c r="F31" i="32"/>
  <c r="F23" i="32"/>
  <c r="I60" i="32"/>
  <c r="E133" i="32"/>
  <c r="C3" i="32"/>
  <c r="C14" i="32"/>
  <c r="I5" i="32"/>
  <c r="E5" i="32"/>
  <c r="E20" i="32"/>
  <c r="C20" i="32"/>
  <c r="J16" i="32"/>
  <c r="J12" i="32"/>
  <c r="J8" i="32"/>
  <c r="J4" i="32"/>
  <c r="C68" i="32"/>
  <c r="C64" i="32"/>
  <c r="C60" i="32"/>
  <c r="C54" i="32"/>
  <c r="D54" i="32"/>
  <c r="D42" i="32"/>
  <c r="D36" i="32"/>
  <c r="D32" i="32"/>
  <c r="D28" i="32"/>
  <c r="D24" i="32"/>
  <c r="D20" i="32"/>
  <c r="D14" i="32"/>
  <c r="I65" i="32"/>
  <c r="I50" i="32"/>
  <c r="I45" i="32"/>
  <c r="H65" i="32"/>
  <c r="H60" i="32"/>
  <c r="H41" i="32"/>
  <c r="J65" i="32"/>
  <c r="J60" i="32"/>
  <c r="J41" i="32"/>
  <c r="E42" i="32"/>
  <c r="E32" i="32"/>
  <c r="C85" i="32"/>
  <c r="C77" i="32"/>
  <c r="D84" i="32"/>
  <c r="D77" i="32"/>
  <c r="H128" i="32"/>
  <c r="H121" i="32"/>
  <c r="H109" i="32"/>
  <c r="H104" i="32"/>
  <c r="H93" i="32"/>
  <c r="H88" i="32"/>
  <c r="H80" i="32"/>
  <c r="I128" i="32"/>
  <c r="I120" i="32"/>
  <c r="I105" i="32"/>
  <c r="I88" i="32"/>
  <c r="I84" i="32"/>
  <c r="I80" i="32"/>
  <c r="J120" i="32"/>
  <c r="D121" i="32"/>
  <c r="D113" i="32"/>
  <c r="D100" i="32"/>
  <c r="D92" i="32"/>
  <c r="E125" i="32"/>
  <c r="E109" i="32"/>
  <c r="C125" i="32"/>
  <c r="C100" i="32"/>
  <c r="C92" i="32"/>
  <c r="A5" i="32"/>
  <c r="A60" i="32"/>
  <c r="A84" i="32"/>
  <c r="A126" i="32"/>
  <c r="F64" i="32"/>
  <c r="A91" i="32"/>
  <c r="D133" i="32"/>
  <c r="E134" i="32"/>
  <c r="C71" i="32"/>
  <c r="C67" i="32"/>
  <c r="C63" i="32"/>
  <c r="C59" i="32"/>
  <c r="D50" i="32"/>
  <c r="I49" i="32"/>
  <c r="H64" i="32"/>
  <c r="H38" i="32"/>
  <c r="H31" i="32"/>
  <c r="J49" i="32"/>
  <c r="J38" i="32"/>
  <c r="D76" i="32"/>
  <c r="E80" i="32"/>
  <c r="I104" i="32"/>
  <c r="A80" i="32"/>
  <c r="A113" i="32"/>
  <c r="A121" i="32"/>
  <c r="I13" i="32"/>
  <c r="E3" i="32"/>
  <c r="C27" i="32"/>
  <c r="J23" i="32"/>
  <c r="J17" i="32"/>
  <c r="J13" i="32"/>
  <c r="J9" i="32"/>
  <c r="J5" i="32"/>
  <c r="H27" i="32"/>
  <c r="H19" i="32"/>
  <c r="C57" i="32"/>
  <c r="C46" i="32"/>
  <c r="D10" i="32"/>
  <c r="D17" i="32"/>
  <c r="I35" i="32"/>
  <c r="H61" i="32"/>
  <c r="H53" i="32"/>
  <c r="H42" i="32"/>
  <c r="H35" i="32"/>
  <c r="J61" i="32"/>
  <c r="J35" i="32"/>
  <c r="E28" i="32"/>
  <c r="C80" i="32"/>
  <c r="H116" i="32"/>
  <c r="H100" i="32"/>
  <c r="H81" i="32"/>
  <c r="I121" i="32"/>
  <c r="I100" i="32"/>
  <c r="I85" i="32"/>
  <c r="E121" i="32"/>
  <c r="E104" i="32"/>
  <c r="A64" i="32"/>
  <c r="A110" i="32"/>
  <c r="A99" i="32"/>
  <c r="C130" i="32"/>
  <c r="D130" i="32"/>
  <c r="D131" i="32"/>
  <c r="E131" i="32"/>
  <c r="E129" i="32"/>
  <c r="C129" i="32"/>
  <c r="A129" i="32"/>
  <c r="H123" i="32"/>
  <c r="J123" i="32"/>
  <c r="J126" i="32"/>
  <c r="J122" i="32"/>
  <c r="J118" i="32"/>
  <c r="J114" i="32"/>
  <c r="J110" i="32"/>
  <c r="H126" i="32"/>
  <c r="H122" i="32"/>
  <c r="H118" i="32"/>
  <c r="H114" i="32"/>
  <c r="H110" i="32"/>
  <c r="D122" i="32"/>
  <c r="C118" i="32"/>
  <c r="A114" i="32"/>
  <c r="D118" i="32"/>
  <c r="C114" i="32"/>
  <c r="A118" i="32"/>
  <c r="D114" i="32"/>
  <c r="E126" i="32"/>
  <c r="E122" i="32"/>
  <c r="E110" i="32"/>
  <c r="C127" i="32"/>
  <c r="C123" i="32"/>
  <c r="C119" i="32"/>
  <c r="C115" i="32"/>
  <c r="C111" i="32"/>
  <c r="D127" i="32"/>
  <c r="D123" i="32"/>
  <c r="D119" i="32"/>
  <c r="D115" i="32"/>
  <c r="D111" i="32"/>
  <c r="J95" i="32"/>
  <c r="I107" i="32"/>
  <c r="H107" i="32"/>
  <c r="H103" i="32"/>
  <c r="H99" i="32"/>
  <c r="H95" i="32"/>
  <c r="H91" i="32"/>
  <c r="I108" i="32"/>
  <c r="I103" i="32"/>
  <c r="I92" i="32"/>
  <c r="J91" i="32"/>
  <c r="J106" i="32"/>
  <c r="J102" i="32"/>
  <c r="J98" i="32"/>
  <c r="J94" i="32"/>
  <c r="J90" i="32"/>
  <c r="A106" i="32"/>
  <c r="A94" i="32"/>
  <c r="A95" i="32"/>
  <c r="A90" i="32"/>
  <c r="A98" i="32"/>
  <c r="D107" i="32"/>
  <c r="D103" i="32"/>
  <c r="D99" i="32"/>
  <c r="D95" i="32"/>
  <c r="D91" i="32"/>
  <c r="E106" i="32"/>
  <c r="E102" i="32"/>
  <c r="E98" i="32"/>
  <c r="E94" i="32"/>
  <c r="E90" i="32"/>
  <c r="D106" i="32"/>
  <c r="D102" i="32"/>
  <c r="D98" i="32"/>
  <c r="D94" i="32"/>
  <c r="D90" i="32"/>
  <c r="E107" i="32"/>
  <c r="E103" i="32"/>
  <c r="E99" i="32"/>
  <c r="E95" i="32"/>
  <c r="E91" i="32"/>
  <c r="D89" i="32"/>
  <c r="C89" i="32"/>
  <c r="A89" i="32"/>
  <c r="H86" i="32"/>
  <c r="H82" i="32"/>
  <c r="H74" i="32"/>
  <c r="H78" i="32"/>
  <c r="D87" i="32"/>
  <c r="A75" i="32"/>
  <c r="D79" i="32"/>
  <c r="C86" i="32"/>
  <c r="C82" i="32"/>
  <c r="C78" i="32"/>
  <c r="C74" i="32"/>
  <c r="E87" i="32"/>
  <c r="E83" i="32"/>
  <c r="E79" i="32"/>
  <c r="E75" i="32"/>
  <c r="E86" i="32"/>
  <c r="E82" i="32"/>
  <c r="E78" i="32"/>
  <c r="E74" i="32"/>
  <c r="C87" i="32"/>
  <c r="C83" i="32"/>
  <c r="C79" i="32"/>
  <c r="C75" i="32"/>
  <c r="A73" i="32"/>
  <c r="C73" i="32"/>
  <c r="H71" i="32"/>
  <c r="H67" i="32"/>
  <c r="H63" i="32"/>
  <c r="H59" i="32"/>
  <c r="J71" i="32"/>
  <c r="J67" i="32"/>
  <c r="J63" i="32"/>
  <c r="J59" i="32"/>
  <c r="I57" i="32"/>
  <c r="J57" i="32"/>
  <c r="F57" i="32"/>
  <c r="D71" i="32"/>
  <c r="D67" i="32"/>
  <c r="D63" i="32"/>
  <c r="D59" i="32"/>
  <c r="E71" i="32"/>
  <c r="E67" i="32"/>
  <c r="E63" i="32"/>
  <c r="E59" i="32"/>
  <c r="D68" i="32"/>
  <c r="D64" i="32"/>
  <c r="D60" i="32"/>
  <c r="H56" i="32"/>
  <c r="I56" i="32"/>
  <c r="I52" i="32"/>
  <c r="I48" i="32"/>
  <c r="I44" i="32"/>
  <c r="I40" i="32"/>
  <c r="H45" i="32"/>
  <c r="H40" i="32"/>
  <c r="H48" i="32"/>
  <c r="H44" i="32"/>
  <c r="C38" i="32"/>
  <c r="E38" i="32"/>
  <c r="A40" i="32"/>
  <c r="A45" i="32"/>
  <c r="A56" i="32"/>
  <c r="A52" i="32"/>
  <c r="C49" i="32"/>
  <c r="C41" i="32"/>
  <c r="E49" i="32"/>
  <c r="A44" i="32"/>
  <c r="J27" i="32"/>
  <c r="I25" i="32"/>
  <c r="I19" i="32"/>
  <c r="I33" i="32"/>
  <c r="H33" i="32"/>
  <c r="F25" i="32"/>
  <c r="F19" i="32"/>
  <c r="I27" i="32"/>
  <c r="C21" i="32"/>
  <c r="C23" i="32"/>
  <c r="C19" i="32"/>
  <c r="H10" i="32"/>
  <c r="F3" i="32"/>
  <c r="A17" i="32"/>
  <c r="C7" i="32"/>
  <c r="C15" i="32"/>
  <c r="E15" i="32"/>
  <c r="E7" i="32"/>
  <c r="C13" i="32"/>
  <c r="E9" i="32"/>
  <c r="J55" i="32"/>
  <c r="J51" i="32"/>
  <c r="J47" i="32"/>
  <c r="J43" i="32"/>
  <c r="J39" i="32"/>
  <c r="C55" i="32"/>
  <c r="C51" i="32"/>
  <c r="C47" i="32"/>
  <c r="C43" i="32"/>
  <c r="C39" i="32"/>
  <c r="D55" i="32"/>
  <c r="D51" i="32"/>
  <c r="D47" i="32"/>
  <c r="D43" i="32"/>
  <c r="D39" i="32"/>
  <c r="E55" i="32"/>
  <c r="E51" i="32"/>
  <c r="E47" i="32"/>
  <c r="E39" i="32"/>
  <c r="A43" i="32"/>
  <c r="C56" i="32"/>
  <c r="C52" i="32"/>
  <c r="C48" i="32"/>
  <c r="C44" i="32"/>
  <c r="C40" i="32"/>
  <c r="D56" i="32"/>
  <c r="D52" i="32"/>
  <c r="D48" i="32"/>
  <c r="D44" i="32"/>
  <c r="D40" i="32"/>
  <c r="I20" i="32"/>
  <c r="I36" i="32"/>
  <c r="I32" i="32"/>
  <c r="I28" i="32"/>
  <c r="H36" i="32"/>
  <c r="H32" i="32"/>
  <c r="H28" i="32"/>
  <c r="J36" i="32"/>
  <c r="J32" i="32"/>
  <c r="J28" i="32"/>
  <c r="F24" i="32"/>
  <c r="F20" i="32"/>
  <c r="J24" i="32"/>
  <c r="J20" i="32"/>
  <c r="I24" i="32"/>
  <c r="C35" i="32"/>
  <c r="C36" i="32"/>
  <c r="C32" i="32"/>
  <c r="C28" i="32"/>
  <c r="C31" i="32"/>
  <c r="E27" i="32"/>
  <c r="E23" i="32"/>
  <c r="E19" i="32"/>
  <c r="E35" i="32"/>
  <c r="E31" i="32"/>
  <c r="H16" i="32"/>
  <c r="H12" i="32"/>
  <c r="H8" i="32"/>
  <c r="H4" i="32"/>
  <c r="C8" i="32"/>
  <c r="C4" i="32"/>
  <c r="E13" i="32"/>
  <c r="D9" i="32"/>
  <c r="D5" i="32"/>
  <c r="D8" i="32"/>
  <c r="A16" i="32"/>
  <c r="C16" i="32"/>
  <c r="D13" i="32"/>
  <c r="C11" i="34"/>
  <c r="F130" i="34"/>
  <c r="D3" i="34"/>
  <c r="C30" i="34"/>
  <c r="C53" i="34"/>
  <c r="C45" i="34"/>
  <c r="C97" i="34"/>
  <c r="C85" i="34"/>
  <c r="C77" i="34"/>
  <c r="H105" i="34"/>
  <c r="H85" i="34"/>
  <c r="I130" i="34"/>
  <c r="D124" i="34"/>
  <c r="D70" i="34"/>
  <c r="D38" i="34"/>
  <c r="D30" i="34"/>
  <c r="J109" i="34"/>
  <c r="E113" i="34"/>
  <c r="E97" i="34"/>
  <c r="E81" i="34"/>
  <c r="E34" i="34"/>
  <c r="E26" i="34"/>
  <c r="I11" i="34"/>
  <c r="F18" i="34"/>
  <c r="A129" i="34"/>
  <c r="F85" i="34"/>
  <c r="F69" i="34"/>
  <c r="I22" i="34"/>
  <c r="J117" i="34"/>
  <c r="J97" i="34"/>
  <c r="J77" i="34"/>
  <c r="J26" i="34"/>
  <c r="F34" i="34"/>
  <c r="F51" i="34"/>
  <c r="F80" i="34"/>
  <c r="F113" i="34"/>
  <c r="F109" i="34"/>
  <c r="A97" i="34"/>
  <c r="A53" i="34"/>
  <c r="A21" i="34"/>
  <c r="D108" i="34"/>
  <c r="E92" i="34"/>
  <c r="E84" i="34"/>
  <c r="J33" i="34"/>
  <c r="D11" i="34"/>
  <c r="H26" i="34"/>
  <c r="C66" i="34"/>
  <c r="H69" i="34"/>
  <c r="H61" i="34"/>
  <c r="C125" i="34"/>
  <c r="C117" i="34"/>
  <c r="C109" i="34"/>
  <c r="C93" i="34"/>
  <c r="H117" i="34"/>
  <c r="H101" i="34"/>
  <c r="H81" i="34"/>
  <c r="D109" i="34"/>
  <c r="D85" i="34"/>
  <c r="D66" i="34"/>
  <c r="E80" i="34"/>
  <c r="E73" i="34"/>
  <c r="E49" i="34"/>
  <c r="E25" i="34"/>
  <c r="F15" i="34"/>
  <c r="F125" i="34"/>
  <c r="F43" i="34"/>
  <c r="I51" i="34"/>
  <c r="I43" i="34"/>
  <c r="I34" i="34"/>
  <c r="A4" i="34"/>
  <c r="I129" i="34"/>
  <c r="F129" i="34"/>
  <c r="J129" i="34"/>
  <c r="H33" i="34"/>
  <c r="C96" i="34"/>
  <c r="D116" i="34"/>
  <c r="F88" i="34"/>
  <c r="F25" i="34"/>
  <c r="I128" i="34"/>
  <c r="I42" i="34"/>
  <c r="J91" i="34"/>
  <c r="F31" i="34"/>
  <c r="H25" i="34"/>
  <c r="C88" i="34"/>
  <c r="D128" i="34"/>
  <c r="D112" i="34"/>
  <c r="E29" i="34"/>
  <c r="I116" i="34"/>
  <c r="I25" i="34"/>
  <c r="J92" i="34"/>
  <c r="J80" i="34"/>
  <c r="E130" i="34"/>
  <c r="E6" i="34"/>
  <c r="H123" i="34"/>
  <c r="H112" i="34"/>
  <c r="H100" i="34"/>
  <c r="H84" i="34"/>
  <c r="D80" i="34"/>
  <c r="E124" i="34"/>
  <c r="E51" i="34"/>
  <c r="E37" i="34"/>
  <c r="E21" i="34"/>
  <c r="I112" i="34"/>
  <c r="I99" i="34"/>
  <c r="I87" i="34"/>
  <c r="I83" i="34"/>
  <c r="I79" i="34"/>
  <c r="I75" i="34"/>
  <c r="E131" i="34"/>
  <c r="J124" i="34"/>
  <c r="J108" i="34"/>
  <c r="E7" i="34"/>
  <c r="H124" i="34"/>
  <c r="D127" i="34"/>
  <c r="D123" i="34"/>
  <c r="D119" i="34"/>
  <c r="D115" i="34"/>
  <c r="D111" i="34"/>
  <c r="D65" i="34"/>
  <c r="E116" i="34"/>
  <c r="E33" i="34"/>
  <c r="F96" i="34"/>
  <c r="F28" i="34"/>
  <c r="I100" i="34"/>
  <c r="I88" i="34"/>
  <c r="I84" i="34"/>
  <c r="I80" i="34"/>
  <c r="I76" i="34"/>
  <c r="I54" i="34"/>
  <c r="J57" i="34"/>
  <c r="J42" i="34"/>
  <c r="F14" i="34"/>
  <c r="F116" i="34"/>
  <c r="A61" i="34"/>
  <c r="H95" i="34"/>
  <c r="E14" i="34"/>
  <c r="H14" i="34"/>
  <c r="H6" i="34"/>
  <c r="C33" i="34"/>
  <c r="H50" i="34"/>
  <c r="C61" i="34"/>
  <c r="H60" i="34"/>
  <c r="C76" i="34"/>
  <c r="H96" i="34"/>
  <c r="H79" i="34"/>
  <c r="D100" i="34"/>
  <c r="D57" i="34"/>
  <c r="D36" i="34"/>
  <c r="D32" i="34"/>
  <c r="D28" i="34"/>
  <c r="D24" i="34"/>
  <c r="D20" i="34"/>
  <c r="E108" i="34"/>
  <c r="E65" i="34"/>
  <c r="F6" i="34"/>
  <c r="J10" i="34"/>
  <c r="F124" i="34"/>
  <c r="F92" i="34"/>
  <c r="F83" i="34"/>
  <c r="I50" i="34"/>
  <c r="J116" i="34"/>
  <c r="J84" i="34"/>
  <c r="J28" i="34"/>
  <c r="F100" i="34"/>
  <c r="A127" i="34"/>
  <c r="A123" i="34"/>
  <c r="A119" i="34"/>
  <c r="A115" i="34"/>
  <c r="A111" i="34"/>
  <c r="A107" i="34"/>
  <c r="A103" i="34"/>
  <c r="A99" i="34"/>
  <c r="A95" i="34"/>
  <c r="A91" i="34"/>
  <c r="A87" i="34"/>
  <c r="A83" i="34"/>
  <c r="A79" i="34"/>
  <c r="A75" i="34"/>
  <c r="A37" i="34"/>
  <c r="E15" i="34"/>
  <c r="C25" i="34"/>
  <c r="C43" i="34"/>
  <c r="H42" i="34"/>
  <c r="C104" i="34"/>
  <c r="H128" i="34"/>
  <c r="C108" i="34"/>
  <c r="D92" i="34"/>
  <c r="D84" i="34"/>
  <c r="D51" i="34"/>
  <c r="D37" i="34"/>
  <c r="D33" i="34"/>
  <c r="D29" i="34"/>
  <c r="D25" i="34"/>
  <c r="D21" i="34"/>
  <c r="E100" i="34"/>
  <c r="E57" i="34"/>
  <c r="E36" i="34"/>
  <c r="E32" i="34"/>
  <c r="E28" i="34"/>
  <c r="E24" i="34"/>
  <c r="E20" i="34"/>
  <c r="F115" i="34"/>
  <c r="F76" i="34"/>
  <c r="I120" i="34"/>
  <c r="I104" i="34"/>
  <c r="I46" i="34"/>
  <c r="I33" i="34"/>
  <c r="J107" i="34"/>
  <c r="J96" i="34"/>
  <c r="J79" i="34"/>
  <c r="J50" i="34"/>
  <c r="J29" i="34"/>
  <c r="A11" i="34"/>
  <c r="F60" i="34"/>
  <c r="F107" i="34"/>
  <c r="A128" i="34"/>
  <c r="A124" i="34"/>
  <c r="A120" i="34"/>
  <c r="A116" i="34"/>
  <c r="A112" i="34"/>
  <c r="A104" i="34"/>
  <c r="A100" i="34"/>
  <c r="A96" i="34"/>
  <c r="A92" i="34"/>
  <c r="A88" i="34"/>
  <c r="A84" i="34"/>
  <c r="A80" i="34"/>
  <c r="A76" i="34"/>
  <c r="A69" i="34"/>
  <c r="A47" i="34"/>
  <c r="A29" i="34"/>
  <c r="C6" i="34"/>
  <c r="C55" i="34"/>
  <c r="H119" i="34"/>
  <c r="H75" i="34"/>
  <c r="D47" i="34"/>
  <c r="E47" i="34"/>
  <c r="I17" i="34"/>
  <c r="I13" i="34"/>
  <c r="I9" i="34"/>
  <c r="I5" i="34"/>
  <c r="A130" i="34"/>
  <c r="I95" i="34"/>
  <c r="F41" i="34"/>
  <c r="C15" i="34"/>
  <c r="C7" i="34"/>
  <c r="A7" i="34"/>
  <c r="D14" i="34"/>
  <c r="D6" i="34"/>
  <c r="E10" i="34"/>
  <c r="H10" i="34"/>
  <c r="C51" i="34"/>
  <c r="C69" i="34"/>
  <c r="C64" i="34"/>
  <c r="H68" i="34"/>
  <c r="H57" i="34"/>
  <c r="C127" i="34"/>
  <c r="C123" i="34"/>
  <c r="C119" i="34"/>
  <c r="C115" i="34"/>
  <c r="C111" i="34"/>
  <c r="C130" i="34"/>
  <c r="H120" i="34"/>
  <c r="H115" i="34"/>
  <c r="H103" i="34"/>
  <c r="H92" i="34"/>
  <c r="H87" i="34"/>
  <c r="H76" i="34"/>
  <c r="D76" i="34"/>
  <c r="D69" i="34"/>
  <c r="D61" i="34"/>
  <c r="D43" i="34"/>
  <c r="E43" i="34"/>
  <c r="I3" i="34"/>
  <c r="I14" i="34"/>
  <c r="I10" i="34"/>
  <c r="I6" i="34"/>
  <c r="F3" i="34"/>
  <c r="F127" i="34"/>
  <c r="F120" i="34"/>
  <c r="I107" i="34"/>
  <c r="I91" i="34"/>
  <c r="I57" i="34"/>
  <c r="J128" i="34"/>
  <c r="J112" i="34"/>
  <c r="J104" i="34"/>
  <c r="J99" i="34"/>
  <c r="J87" i="34"/>
  <c r="J36" i="34"/>
  <c r="J20" i="34"/>
  <c r="F21" i="34"/>
  <c r="F46" i="34"/>
  <c r="F54" i="34"/>
  <c r="F71" i="34"/>
  <c r="F91" i="34"/>
  <c r="F104" i="34"/>
  <c r="A5" i="34"/>
  <c r="A55" i="34"/>
  <c r="A39" i="34"/>
  <c r="A17" i="34"/>
  <c r="C14" i="34"/>
  <c r="C39" i="34"/>
  <c r="C68" i="34"/>
  <c r="C57" i="34"/>
  <c r="F59" i="34"/>
  <c r="J103" i="34"/>
  <c r="J75" i="34"/>
  <c r="J24" i="34"/>
  <c r="A10" i="34"/>
  <c r="A15" i="34"/>
  <c r="H3" i="34"/>
  <c r="H37" i="34"/>
  <c r="H29" i="34"/>
  <c r="H21" i="34"/>
  <c r="H54" i="34"/>
  <c r="H46" i="34"/>
  <c r="C65" i="34"/>
  <c r="C60" i="34"/>
  <c r="H64" i="34"/>
  <c r="C128" i="34"/>
  <c r="C120" i="34"/>
  <c r="C112" i="34"/>
  <c r="H108" i="34"/>
  <c r="H127" i="34"/>
  <c r="H111" i="34"/>
  <c r="H99" i="34"/>
  <c r="H88" i="34"/>
  <c r="H83" i="34"/>
  <c r="D104" i="34"/>
  <c r="D96" i="34"/>
  <c r="D88" i="34"/>
  <c r="D55" i="34"/>
  <c r="D39" i="34"/>
  <c r="F95" i="34"/>
  <c r="F37" i="34"/>
  <c r="I127" i="34"/>
  <c r="I123" i="34"/>
  <c r="I119" i="34"/>
  <c r="I115" i="34"/>
  <c r="I111" i="34"/>
  <c r="I103" i="34"/>
  <c r="I53" i="34"/>
  <c r="I49" i="34"/>
  <c r="I45" i="34"/>
  <c r="I41" i="34"/>
  <c r="I37" i="34"/>
  <c r="I21" i="34"/>
  <c r="J32" i="34"/>
  <c r="F20" i="34"/>
  <c r="F45" i="34"/>
  <c r="F49" i="34"/>
  <c r="F53" i="34"/>
  <c r="C131" i="34"/>
  <c r="A131" i="34"/>
  <c r="F126" i="34"/>
  <c r="I110" i="34"/>
  <c r="F118" i="34"/>
  <c r="J126" i="34"/>
  <c r="J122" i="34"/>
  <c r="J118" i="34"/>
  <c r="J114" i="34"/>
  <c r="F123" i="34"/>
  <c r="H122" i="34"/>
  <c r="H114" i="34"/>
  <c r="F119" i="34"/>
  <c r="J111" i="34"/>
  <c r="H106" i="34"/>
  <c r="H102" i="34"/>
  <c r="H98" i="34"/>
  <c r="H94" i="34"/>
  <c r="H90" i="34"/>
  <c r="I106" i="34"/>
  <c r="I102" i="34"/>
  <c r="I98" i="34"/>
  <c r="I94" i="34"/>
  <c r="I90" i="34"/>
  <c r="J106" i="34"/>
  <c r="J102" i="34"/>
  <c r="J94" i="34"/>
  <c r="J90" i="34"/>
  <c r="H89" i="34"/>
  <c r="F89" i="34"/>
  <c r="J89" i="34"/>
  <c r="C106" i="34"/>
  <c r="C102" i="34"/>
  <c r="C98" i="34"/>
  <c r="C94" i="34"/>
  <c r="C90" i="34"/>
  <c r="D106" i="34"/>
  <c r="D102" i="34"/>
  <c r="D98" i="34"/>
  <c r="D94" i="34"/>
  <c r="D90" i="34"/>
  <c r="C107" i="34"/>
  <c r="C103" i="34"/>
  <c r="C99" i="34"/>
  <c r="C95" i="34"/>
  <c r="C91" i="34"/>
  <c r="D107" i="34"/>
  <c r="D103" i="34"/>
  <c r="D99" i="34"/>
  <c r="D95" i="34"/>
  <c r="D91" i="34"/>
  <c r="H86" i="34"/>
  <c r="H82" i="34"/>
  <c r="H78" i="34"/>
  <c r="H74" i="34"/>
  <c r="F78" i="34"/>
  <c r="J74" i="34"/>
  <c r="C87" i="34"/>
  <c r="C83" i="34"/>
  <c r="C79" i="34"/>
  <c r="C75" i="34"/>
  <c r="D87" i="34"/>
  <c r="D83" i="34"/>
  <c r="D79" i="34"/>
  <c r="D75" i="34"/>
  <c r="C73" i="34"/>
  <c r="F67" i="34"/>
  <c r="I71" i="34"/>
  <c r="I67" i="34"/>
  <c r="I63" i="34"/>
  <c r="I59" i="34"/>
  <c r="J71" i="34"/>
  <c r="J67" i="34"/>
  <c r="J63" i="34"/>
  <c r="J59" i="34"/>
  <c r="H63" i="34"/>
  <c r="F68" i="34"/>
  <c r="I68" i="34"/>
  <c r="I64" i="34"/>
  <c r="I60" i="34"/>
  <c r="J64" i="34"/>
  <c r="D71" i="34"/>
  <c r="D67" i="34"/>
  <c r="D63" i="34"/>
  <c r="D59" i="34"/>
  <c r="C71" i="34"/>
  <c r="C67" i="34"/>
  <c r="C63" i="34"/>
  <c r="C59" i="34"/>
  <c r="E68" i="34"/>
  <c r="E64" i="34"/>
  <c r="E60" i="34"/>
  <c r="A68" i="34"/>
  <c r="A64" i="34"/>
  <c r="A60" i="34"/>
  <c r="E71" i="34"/>
  <c r="E67" i="34"/>
  <c r="E63" i="34"/>
  <c r="E59" i="34"/>
  <c r="J56" i="34"/>
  <c r="F56" i="34"/>
  <c r="I56" i="34"/>
  <c r="H53" i="34"/>
  <c r="H49" i="34"/>
  <c r="H45" i="34"/>
  <c r="H41" i="34"/>
  <c r="J55" i="34"/>
  <c r="J51" i="34"/>
  <c r="J47" i="34"/>
  <c r="J43" i="34"/>
  <c r="J39" i="34"/>
  <c r="H55" i="34"/>
  <c r="H38" i="34"/>
  <c r="F38" i="34"/>
  <c r="C56" i="34"/>
  <c r="C52" i="34"/>
  <c r="C48" i="34"/>
  <c r="C44" i="34"/>
  <c r="C40" i="34"/>
  <c r="D56" i="34"/>
  <c r="D52" i="34"/>
  <c r="D48" i="34"/>
  <c r="D44" i="34"/>
  <c r="D40" i="34"/>
  <c r="E56" i="34"/>
  <c r="E52" i="34"/>
  <c r="E48" i="34"/>
  <c r="E44" i="34"/>
  <c r="E40" i="34"/>
  <c r="H35" i="34"/>
  <c r="H31" i="34"/>
  <c r="H27" i="34"/>
  <c r="H23" i="34"/>
  <c r="H19" i="34"/>
  <c r="F19" i="34"/>
  <c r="F36" i="34"/>
  <c r="I35" i="34"/>
  <c r="I31" i="34"/>
  <c r="I27" i="34"/>
  <c r="I23" i="34"/>
  <c r="I19" i="34"/>
  <c r="F24" i="34"/>
  <c r="F35" i="34"/>
  <c r="F23" i="34"/>
  <c r="H36" i="34"/>
  <c r="H32" i="34"/>
  <c r="H28" i="34"/>
  <c r="H24" i="34"/>
  <c r="H20" i="34"/>
  <c r="F32" i="34"/>
  <c r="H18" i="34"/>
  <c r="J18" i="34"/>
  <c r="C36" i="34"/>
  <c r="C32" i="34"/>
  <c r="C28" i="34"/>
  <c r="C24" i="34"/>
  <c r="C20" i="34"/>
  <c r="A35" i="34"/>
  <c r="A31" i="34"/>
  <c r="A27" i="34"/>
  <c r="A23" i="34"/>
  <c r="A19" i="34"/>
  <c r="C18" i="34"/>
  <c r="E18" i="34"/>
  <c r="D18" i="34"/>
  <c r="H8" i="34"/>
  <c r="F12" i="34"/>
  <c r="H4" i="34"/>
  <c r="H16" i="34"/>
  <c r="J4" i="34"/>
  <c r="F17" i="34"/>
  <c r="H13" i="34"/>
  <c r="H9" i="34"/>
  <c r="H5" i="34"/>
  <c r="F13" i="34"/>
  <c r="J17" i="34"/>
  <c r="J9" i="34"/>
  <c r="J5" i="34"/>
  <c r="A12" i="34"/>
  <c r="D13" i="34"/>
  <c r="A13" i="34"/>
  <c r="D5" i="34"/>
  <c r="C13" i="34"/>
  <c r="A8" i="34"/>
  <c r="D17" i="34"/>
  <c r="E9" i="34"/>
  <c r="C9" i="34"/>
  <c r="C16" i="34"/>
  <c r="C12" i="34"/>
  <c r="C8" i="34"/>
  <c r="C4" i="34"/>
  <c r="D16" i="34"/>
  <c r="D12" i="34"/>
  <c r="D8" i="34"/>
  <c r="D4" i="34"/>
  <c r="A16" i="34"/>
  <c r="E3" i="34"/>
  <c r="C3" i="34"/>
  <c r="K305" i="6"/>
  <c r="T304" i="6"/>
  <c r="S304" i="6"/>
  <c r="R304" i="6"/>
  <c r="O304" i="6"/>
  <c r="D304" i="6"/>
  <c r="T309" i="6"/>
  <c r="S309" i="6"/>
  <c r="R309" i="6"/>
  <c r="O309" i="6"/>
  <c r="D309" i="6"/>
  <c r="T28" i="6"/>
  <c r="S28" i="6"/>
  <c r="R28" i="6"/>
  <c r="O28" i="6"/>
  <c r="D28" i="6"/>
  <c r="T27" i="6"/>
  <c r="S27" i="6"/>
  <c r="R27" i="6"/>
  <c r="O27" i="6"/>
  <c r="D27" i="6"/>
  <c r="T26" i="6"/>
  <c r="S26" i="6"/>
  <c r="R26" i="6"/>
  <c r="O26" i="6"/>
  <c r="D26" i="6"/>
  <c r="T29" i="6"/>
  <c r="S29" i="6"/>
  <c r="R29" i="6"/>
  <c r="O29" i="6"/>
  <c r="D29" i="6"/>
  <c r="T30" i="6"/>
  <c r="S30" i="6"/>
  <c r="R30" i="6"/>
  <c r="O30" i="6"/>
  <c r="D30" i="6"/>
  <c r="T115" i="6" l="1"/>
  <c r="S115" i="6"/>
  <c r="R115" i="6"/>
  <c r="O115" i="6"/>
  <c r="D115" i="6"/>
  <c r="A6" i="18"/>
  <c r="C6" i="18"/>
  <c r="A7" i="18"/>
  <c r="C7" i="18"/>
  <c r="A8" i="18"/>
  <c r="C8" i="18"/>
  <c r="A9" i="18"/>
  <c r="C9" i="18"/>
  <c r="A10" i="18"/>
  <c r="C10" i="18"/>
  <c r="A11" i="18"/>
  <c r="C11" i="18"/>
  <c r="A12" i="18"/>
  <c r="C12" i="18"/>
  <c r="A13" i="18"/>
  <c r="C13" i="18"/>
  <c r="A14" i="18"/>
  <c r="C14" i="18"/>
  <c r="A15" i="18"/>
  <c r="C15" i="18"/>
  <c r="A16" i="18"/>
  <c r="C16" i="18"/>
  <c r="A17" i="18"/>
  <c r="C17" i="18"/>
  <c r="A18" i="18"/>
  <c r="C18" i="18"/>
  <c r="A19" i="18"/>
  <c r="C19" i="18"/>
  <c r="A20" i="18"/>
  <c r="C20" i="18"/>
  <c r="A21" i="18"/>
  <c r="C21" i="18"/>
  <c r="A22" i="18"/>
  <c r="C22" i="18"/>
  <c r="A23" i="18"/>
  <c r="C23" i="18"/>
  <c r="C5" i="18"/>
  <c r="A5" i="18"/>
  <c r="A32" i="18"/>
  <c r="C32" i="18"/>
  <c r="A33" i="18"/>
  <c r="C33" i="18"/>
  <c r="A34" i="18"/>
  <c r="C34" i="18"/>
  <c r="A35" i="18"/>
  <c r="C35" i="18"/>
  <c r="A36" i="18"/>
  <c r="C36" i="18"/>
  <c r="A37" i="18"/>
  <c r="C37" i="18"/>
  <c r="A38" i="18"/>
  <c r="C38" i="18"/>
  <c r="A39" i="18"/>
  <c r="C39" i="18"/>
  <c r="C31" i="18"/>
  <c r="A31" i="18"/>
  <c r="D147" i="6"/>
  <c r="D191" i="6"/>
  <c r="D192" i="6"/>
  <c r="D193" i="6"/>
  <c r="D194" i="6"/>
  <c r="D195" i="6"/>
  <c r="D196" i="6"/>
  <c r="D197" i="6"/>
  <c r="D198" i="6"/>
  <c r="D199" i="6"/>
  <c r="D190" i="6"/>
  <c r="D327" i="6"/>
  <c r="T365" i="6"/>
  <c r="S365" i="6"/>
  <c r="R365" i="6"/>
  <c r="O365" i="6"/>
  <c r="K365" i="6"/>
  <c r="D365" i="6"/>
  <c r="T350" i="6"/>
  <c r="S350" i="6"/>
  <c r="R350" i="6"/>
  <c r="O350" i="6"/>
  <c r="D350" i="6"/>
  <c r="T292" i="6"/>
  <c r="S292" i="6"/>
  <c r="R292" i="6"/>
  <c r="O292" i="6"/>
  <c r="D292" i="6"/>
  <c r="T70" i="6"/>
  <c r="S70" i="6"/>
  <c r="R70" i="6"/>
  <c r="O70" i="6"/>
  <c r="D70" i="6"/>
  <c r="D71" i="6"/>
  <c r="O71" i="6"/>
  <c r="R71" i="6"/>
  <c r="S71" i="6"/>
  <c r="T71" i="6"/>
  <c r="R278" i="6"/>
  <c r="S278" i="6"/>
  <c r="T278" i="6"/>
  <c r="R176" i="6"/>
  <c r="S176" i="6"/>
  <c r="T176" i="6"/>
  <c r="R17" i="6"/>
  <c r="S17" i="6"/>
  <c r="T17" i="6"/>
  <c r="R18" i="6"/>
  <c r="S18" i="6"/>
  <c r="T18" i="6"/>
  <c r="R19" i="6"/>
  <c r="S19" i="6"/>
  <c r="T19" i="6"/>
  <c r="R279" i="6"/>
  <c r="S279" i="6"/>
  <c r="T279" i="6"/>
  <c r="R117" i="6"/>
  <c r="S117" i="6"/>
  <c r="T117" i="6"/>
  <c r="R25" i="6"/>
  <c r="S25" i="6"/>
  <c r="T25" i="6"/>
  <c r="R20" i="6"/>
  <c r="S20" i="6"/>
  <c r="T20" i="6"/>
  <c r="R37" i="6"/>
  <c r="S37" i="6"/>
  <c r="T37" i="6"/>
  <c r="R42" i="6"/>
  <c r="S42" i="6"/>
  <c r="T42" i="6"/>
  <c r="R168" i="6"/>
  <c r="S168" i="6"/>
  <c r="T168" i="6"/>
  <c r="R21" i="6"/>
  <c r="S21" i="6"/>
  <c r="T21" i="6"/>
  <c r="R360" i="6"/>
  <c r="S360" i="6"/>
  <c r="T360" i="6"/>
  <c r="R361" i="6"/>
  <c r="S361" i="6"/>
  <c r="T361" i="6"/>
  <c r="R43" i="6"/>
  <c r="S43" i="6"/>
  <c r="T43" i="6"/>
  <c r="R31" i="6"/>
  <c r="S31" i="6"/>
  <c r="T31" i="6"/>
  <c r="R311" i="6"/>
  <c r="S311" i="6"/>
  <c r="T311" i="6"/>
  <c r="R190" i="6"/>
  <c r="S190" i="6"/>
  <c r="T190" i="6"/>
  <c r="R191" i="6"/>
  <c r="S191" i="6"/>
  <c r="T191" i="6"/>
  <c r="R192" i="6"/>
  <c r="S192" i="6"/>
  <c r="T192" i="6"/>
  <c r="R193" i="6"/>
  <c r="S193" i="6"/>
  <c r="T193" i="6"/>
  <c r="R194" i="6"/>
  <c r="S194" i="6"/>
  <c r="T194" i="6"/>
  <c r="R195" i="6"/>
  <c r="S195" i="6"/>
  <c r="T195" i="6"/>
  <c r="R196" i="6"/>
  <c r="S196" i="6"/>
  <c r="T196" i="6"/>
  <c r="R197" i="6"/>
  <c r="S197" i="6"/>
  <c r="T197" i="6"/>
  <c r="R198" i="6"/>
  <c r="S198" i="6"/>
  <c r="T198" i="6"/>
  <c r="R199" i="6"/>
  <c r="S199" i="6"/>
  <c r="T199" i="6"/>
  <c r="R200" i="6"/>
  <c r="S200" i="6"/>
  <c r="T200" i="6"/>
  <c r="R201" i="6"/>
  <c r="S201" i="6"/>
  <c r="T201" i="6"/>
  <c r="R302" i="6"/>
  <c r="S302" i="6"/>
  <c r="T302" i="6"/>
  <c r="R14" i="6"/>
  <c r="S14" i="6"/>
  <c r="T14" i="6"/>
  <c r="R312" i="6"/>
  <c r="S312" i="6"/>
  <c r="T312" i="6"/>
  <c r="R202" i="6"/>
  <c r="S202" i="6"/>
  <c r="T202" i="6"/>
  <c r="R203" i="6"/>
  <c r="S203" i="6"/>
  <c r="T203" i="6"/>
  <c r="R44" i="6"/>
  <c r="S44" i="6"/>
  <c r="T44" i="6"/>
  <c r="R45" i="6"/>
  <c r="S45" i="6"/>
  <c r="T45" i="6"/>
  <c r="R46" i="6"/>
  <c r="S46" i="6"/>
  <c r="T46" i="6"/>
  <c r="R47" i="6"/>
  <c r="S47" i="6"/>
  <c r="T47" i="6"/>
  <c r="R48" i="6"/>
  <c r="S48" i="6"/>
  <c r="T48" i="6"/>
  <c r="R49" i="6"/>
  <c r="S49" i="6"/>
  <c r="T49" i="6"/>
  <c r="R50" i="6"/>
  <c r="S50" i="6"/>
  <c r="T50" i="6"/>
  <c r="R51" i="6"/>
  <c r="S51" i="6"/>
  <c r="T51" i="6"/>
  <c r="R52" i="6"/>
  <c r="S52" i="6"/>
  <c r="T52" i="6"/>
  <c r="R53" i="6"/>
  <c r="S53" i="6"/>
  <c r="T53" i="6"/>
  <c r="R54" i="6"/>
  <c r="S54" i="6"/>
  <c r="T54" i="6"/>
  <c r="R55" i="6"/>
  <c r="S55" i="6"/>
  <c r="T55" i="6"/>
  <c r="R56" i="6"/>
  <c r="S56" i="6"/>
  <c r="T56" i="6"/>
  <c r="R57" i="6"/>
  <c r="S57" i="6"/>
  <c r="T57" i="6"/>
  <c r="R58" i="6"/>
  <c r="S58" i="6"/>
  <c r="T58" i="6"/>
  <c r="R59" i="6"/>
  <c r="S59" i="6"/>
  <c r="T59" i="6"/>
  <c r="R60" i="6"/>
  <c r="S60" i="6"/>
  <c r="T60" i="6"/>
  <c r="R61" i="6"/>
  <c r="S61" i="6"/>
  <c r="T61" i="6"/>
  <c r="R62" i="6"/>
  <c r="S62" i="6"/>
  <c r="T62" i="6"/>
  <c r="R63" i="6"/>
  <c r="S63" i="6"/>
  <c r="T63" i="6"/>
  <c r="R64" i="6"/>
  <c r="S64" i="6"/>
  <c r="T64" i="6"/>
  <c r="R65" i="6"/>
  <c r="S65" i="6"/>
  <c r="T65" i="6"/>
  <c r="R66" i="6"/>
  <c r="S66" i="6"/>
  <c r="T66" i="6"/>
  <c r="R138" i="6"/>
  <c r="S138" i="6"/>
  <c r="T138" i="6"/>
  <c r="R67" i="6"/>
  <c r="S67" i="6"/>
  <c r="T67" i="6"/>
  <c r="R22" i="6"/>
  <c r="S22" i="6"/>
  <c r="T22" i="6"/>
  <c r="R23" i="6"/>
  <c r="S23" i="6"/>
  <c r="T23" i="6"/>
  <c r="R15" i="6"/>
  <c r="S15" i="6"/>
  <c r="T15" i="6"/>
  <c r="R4" i="6"/>
  <c r="S4" i="6"/>
  <c r="T4" i="6"/>
  <c r="R38" i="6"/>
  <c r="S38" i="6"/>
  <c r="T38" i="6"/>
  <c r="R282" i="6"/>
  <c r="S282" i="6"/>
  <c r="T282" i="6"/>
  <c r="R303" i="6"/>
  <c r="S303" i="6"/>
  <c r="T303" i="6"/>
  <c r="R305" i="6"/>
  <c r="S305" i="6"/>
  <c r="T305" i="6"/>
  <c r="R306" i="6"/>
  <c r="S306" i="6"/>
  <c r="T306" i="6"/>
  <c r="R307" i="6"/>
  <c r="S307" i="6"/>
  <c r="T307" i="6"/>
  <c r="R308" i="6"/>
  <c r="S308" i="6"/>
  <c r="T308" i="6"/>
  <c r="R68" i="6"/>
  <c r="S68" i="6"/>
  <c r="T68" i="6"/>
  <c r="R222" i="6"/>
  <c r="S222" i="6"/>
  <c r="T222" i="6"/>
  <c r="R223" i="6"/>
  <c r="S223" i="6"/>
  <c r="T223" i="6"/>
  <c r="R69" i="6"/>
  <c r="S69" i="6"/>
  <c r="T69" i="6"/>
  <c r="R32" i="6"/>
  <c r="S32" i="6"/>
  <c r="T32" i="6"/>
  <c r="R118" i="6"/>
  <c r="S118" i="6"/>
  <c r="T118" i="6"/>
  <c r="R72" i="6"/>
  <c r="S72" i="6"/>
  <c r="T72" i="6"/>
  <c r="R204" i="6"/>
  <c r="S204" i="6"/>
  <c r="T204" i="6"/>
  <c r="R205" i="6"/>
  <c r="S205" i="6"/>
  <c r="T205" i="6"/>
  <c r="R206" i="6"/>
  <c r="S206" i="6"/>
  <c r="T206" i="6"/>
  <c r="R207" i="6"/>
  <c r="S207" i="6"/>
  <c r="T207" i="6"/>
  <c r="R120" i="6"/>
  <c r="S120" i="6"/>
  <c r="T120" i="6"/>
  <c r="R5" i="6"/>
  <c r="S5" i="6"/>
  <c r="T5" i="6"/>
  <c r="R6" i="6"/>
  <c r="S6" i="6"/>
  <c r="T6" i="6"/>
  <c r="R7" i="6"/>
  <c r="S7" i="6"/>
  <c r="T7" i="6"/>
  <c r="R208" i="6"/>
  <c r="S208" i="6"/>
  <c r="T208" i="6"/>
  <c r="R121" i="6"/>
  <c r="S121" i="6"/>
  <c r="T121" i="6"/>
  <c r="R73" i="6"/>
  <c r="S73" i="6"/>
  <c r="T73" i="6"/>
  <c r="R122" i="6"/>
  <c r="S122" i="6"/>
  <c r="T122" i="6"/>
  <c r="R123" i="6"/>
  <c r="S123" i="6"/>
  <c r="T123" i="6"/>
  <c r="R124" i="6"/>
  <c r="S124" i="6"/>
  <c r="T124" i="6"/>
  <c r="R209" i="6"/>
  <c r="S209" i="6"/>
  <c r="T209" i="6"/>
  <c r="R210" i="6"/>
  <c r="S210" i="6"/>
  <c r="T210" i="6"/>
  <c r="R211" i="6"/>
  <c r="S211" i="6"/>
  <c r="T211" i="6"/>
  <c r="R212" i="6"/>
  <c r="S212" i="6"/>
  <c r="T212" i="6"/>
  <c r="R125" i="6"/>
  <c r="S125" i="6"/>
  <c r="T125" i="6"/>
  <c r="R213" i="6"/>
  <c r="S213" i="6"/>
  <c r="T213" i="6"/>
  <c r="R214" i="6"/>
  <c r="S214" i="6"/>
  <c r="T214" i="6"/>
  <c r="R126" i="6"/>
  <c r="S126" i="6"/>
  <c r="T126" i="6"/>
  <c r="R127" i="6"/>
  <c r="S127" i="6"/>
  <c r="T127" i="6"/>
  <c r="R74" i="6"/>
  <c r="S74" i="6"/>
  <c r="T74" i="6"/>
  <c r="R169" i="6"/>
  <c r="S169" i="6"/>
  <c r="T169" i="6"/>
  <c r="R177" i="6"/>
  <c r="S177" i="6"/>
  <c r="T177" i="6"/>
  <c r="R368" i="6"/>
  <c r="S368" i="6"/>
  <c r="T368" i="6"/>
  <c r="R313" i="6"/>
  <c r="S313" i="6"/>
  <c r="T313" i="6"/>
  <c r="R224" i="6"/>
  <c r="S224" i="6"/>
  <c r="T224" i="6"/>
  <c r="R225" i="6"/>
  <c r="S225" i="6"/>
  <c r="T225" i="6"/>
  <c r="R226" i="6"/>
  <c r="S226" i="6"/>
  <c r="T226" i="6"/>
  <c r="R227" i="6"/>
  <c r="S227" i="6"/>
  <c r="T227" i="6"/>
  <c r="R228" i="6"/>
  <c r="S228" i="6"/>
  <c r="T228" i="6"/>
  <c r="R229" i="6"/>
  <c r="S229" i="6"/>
  <c r="T229" i="6"/>
  <c r="R230" i="6"/>
  <c r="S230" i="6"/>
  <c r="T230" i="6"/>
  <c r="R231" i="6"/>
  <c r="S231" i="6"/>
  <c r="T231" i="6"/>
  <c r="R232" i="6"/>
  <c r="S232" i="6"/>
  <c r="T232" i="6"/>
  <c r="R233" i="6"/>
  <c r="S233" i="6"/>
  <c r="T233" i="6"/>
  <c r="R234" i="6"/>
  <c r="S234" i="6"/>
  <c r="T234" i="6"/>
  <c r="R235" i="6"/>
  <c r="S235" i="6"/>
  <c r="T235" i="6"/>
  <c r="R236" i="6"/>
  <c r="S236" i="6"/>
  <c r="T236" i="6"/>
  <c r="R237" i="6"/>
  <c r="S237" i="6"/>
  <c r="T237" i="6"/>
  <c r="R238" i="6"/>
  <c r="S238" i="6"/>
  <c r="T238" i="6"/>
  <c r="R239" i="6"/>
  <c r="S239" i="6"/>
  <c r="T239" i="6"/>
  <c r="R240" i="6"/>
  <c r="S240" i="6"/>
  <c r="T240" i="6"/>
  <c r="R241" i="6"/>
  <c r="S241" i="6"/>
  <c r="T241" i="6"/>
  <c r="R242" i="6"/>
  <c r="S242" i="6"/>
  <c r="T242" i="6"/>
  <c r="R243" i="6"/>
  <c r="S243" i="6"/>
  <c r="T243" i="6"/>
  <c r="R244" i="6"/>
  <c r="S244" i="6"/>
  <c r="T244" i="6"/>
  <c r="R245" i="6"/>
  <c r="S245" i="6"/>
  <c r="T245" i="6"/>
  <c r="R246" i="6"/>
  <c r="S246" i="6"/>
  <c r="T246" i="6"/>
  <c r="R247" i="6"/>
  <c r="S247" i="6"/>
  <c r="T247" i="6"/>
  <c r="R314" i="6"/>
  <c r="S314" i="6"/>
  <c r="T314" i="6"/>
  <c r="R283" i="6"/>
  <c r="S283" i="6"/>
  <c r="T283" i="6"/>
  <c r="R284" i="6"/>
  <c r="S284" i="6"/>
  <c r="T284" i="6"/>
  <c r="R170" i="6"/>
  <c r="S170" i="6"/>
  <c r="T170" i="6"/>
  <c r="R139" i="6"/>
  <c r="S139" i="6"/>
  <c r="T139" i="6"/>
  <c r="R171" i="6"/>
  <c r="S171" i="6"/>
  <c r="T171" i="6"/>
  <c r="R33" i="6"/>
  <c r="S33" i="6"/>
  <c r="T33" i="6"/>
  <c r="R215" i="6"/>
  <c r="S215" i="6"/>
  <c r="T215" i="6"/>
  <c r="R216" i="6"/>
  <c r="S216" i="6"/>
  <c r="T216" i="6"/>
  <c r="R140" i="6"/>
  <c r="S140" i="6"/>
  <c r="T140" i="6"/>
  <c r="R141" i="6"/>
  <c r="S141" i="6"/>
  <c r="T141" i="6"/>
  <c r="R142" i="6"/>
  <c r="S142" i="6"/>
  <c r="T142" i="6"/>
  <c r="R143" i="6"/>
  <c r="S143" i="6"/>
  <c r="T143" i="6"/>
  <c r="R144" i="6"/>
  <c r="S144" i="6"/>
  <c r="T144" i="6"/>
  <c r="R145" i="6"/>
  <c r="S145" i="6"/>
  <c r="T145" i="6"/>
  <c r="R146" i="6"/>
  <c r="S146" i="6"/>
  <c r="T146" i="6"/>
  <c r="R147" i="6"/>
  <c r="S147" i="6"/>
  <c r="T147" i="6"/>
  <c r="R148" i="6"/>
  <c r="S148" i="6"/>
  <c r="T148" i="6"/>
  <c r="R149" i="6"/>
  <c r="S149" i="6"/>
  <c r="T149" i="6"/>
  <c r="R150" i="6"/>
  <c r="S150" i="6"/>
  <c r="T150" i="6"/>
  <c r="R151" i="6"/>
  <c r="S151" i="6"/>
  <c r="T151" i="6"/>
  <c r="R152" i="6"/>
  <c r="S152" i="6"/>
  <c r="T152" i="6"/>
  <c r="R153" i="6"/>
  <c r="S153" i="6"/>
  <c r="T153" i="6"/>
  <c r="R154" i="6"/>
  <c r="S154" i="6"/>
  <c r="T154" i="6"/>
  <c r="R155" i="6"/>
  <c r="S155" i="6"/>
  <c r="T155" i="6"/>
  <c r="R156" i="6"/>
  <c r="S156" i="6"/>
  <c r="T156" i="6"/>
  <c r="R157" i="6"/>
  <c r="S157" i="6"/>
  <c r="T157" i="6"/>
  <c r="R158" i="6"/>
  <c r="S158" i="6"/>
  <c r="T158" i="6"/>
  <c r="R159" i="6"/>
  <c r="S159" i="6"/>
  <c r="T159" i="6"/>
  <c r="R160" i="6"/>
  <c r="S160" i="6"/>
  <c r="T160" i="6"/>
  <c r="R161" i="6"/>
  <c r="S161" i="6"/>
  <c r="T161" i="6"/>
  <c r="R162" i="6"/>
  <c r="S162" i="6"/>
  <c r="T162" i="6"/>
  <c r="R163" i="6"/>
  <c r="S163" i="6"/>
  <c r="T163" i="6"/>
  <c r="R172" i="6"/>
  <c r="S172" i="6"/>
  <c r="T172" i="6"/>
  <c r="R217" i="6"/>
  <c r="S217" i="6"/>
  <c r="T217" i="6"/>
  <c r="R173" i="6"/>
  <c r="S173" i="6"/>
  <c r="T173" i="6"/>
  <c r="R315" i="6"/>
  <c r="S315" i="6"/>
  <c r="T315" i="6"/>
  <c r="R316" i="6"/>
  <c r="S316" i="6"/>
  <c r="T316" i="6"/>
  <c r="R164" i="6"/>
  <c r="S164" i="6"/>
  <c r="T164" i="6"/>
  <c r="R174" i="6"/>
  <c r="S174" i="6"/>
  <c r="T174" i="6"/>
  <c r="R128" i="6"/>
  <c r="S128" i="6"/>
  <c r="T128" i="6"/>
  <c r="R129" i="6"/>
  <c r="S129" i="6"/>
  <c r="T129" i="6"/>
  <c r="R165" i="6"/>
  <c r="S165" i="6"/>
  <c r="T165" i="6"/>
  <c r="R175" i="6"/>
  <c r="S175" i="6"/>
  <c r="T175" i="6"/>
  <c r="R166" i="6"/>
  <c r="S166" i="6"/>
  <c r="T166" i="6"/>
  <c r="R75" i="6"/>
  <c r="S75" i="6"/>
  <c r="T75" i="6"/>
  <c r="R76" i="6"/>
  <c r="S76" i="6"/>
  <c r="T76" i="6"/>
  <c r="R77" i="6"/>
  <c r="S77" i="6"/>
  <c r="T77" i="6"/>
  <c r="R78" i="6"/>
  <c r="S78" i="6"/>
  <c r="T78" i="6"/>
  <c r="R79" i="6"/>
  <c r="S79" i="6"/>
  <c r="T79" i="6"/>
  <c r="R80" i="6"/>
  <c r="S80" i="6"/>
  <c r="T80" i="6"/>
  <c r="R81" i="6"/>
  <c r="S81" i="6"/>
  <c r="T81" i="6"/>
  <c r="R82" i="6"/>
  <c r="S82" i="6"/>
  <c r="T82" i="6"/>
  <c r="R83" i="6"/>
  <c r="S83" i="6"/>
  <c r="T83" i="6"/>
  <c r="R84" i="6"/>
  <c r="S84" i="6"/>
  <c r="T84" i="6"/>
  <c r="R362" i="6"/>
  <c r="S362" i="6"/>
  <c r="T362" i="6"/>
  <c r="R317" i="6"/>
  <c r="S317" i="6"/>
  <c r="T317" i="6"/>
  <c r="R130" i="6"/>
  <c r="S130" i="6"/>
  <c r="T130" i="6"/>
  <c r="R131" i="6"/>
  <c r="S131" i="6"/>
  <c r="T131" i="6"/>
  <c r="R318" i="6"/>
  <c r="S318" i="6"/>
  <c r="T318" i="6"/>
  <c r="R319" i="6"/>
  <c r="S319" i="6"/>
  <c r="T319" i="6"/>
  <c r="R320" i="6"/>
  <c r="S320" i="6"/>
  <c r="T320" i="6"/>
  <c r="R132" i="6"/>
  <c r="S132" i="6"/>
  <c r="T132" i="6"/>
  <c r="R285" i="6"/>
  <c r="S285" i="6"/>
  <c r="T285" i="6"/>
  <c r="R39" i="6"/>
  <c r="S39" i="6"/>
  <c r="T39" i="6"/>
  <c r="R40" i="6"/>
  <c r="S40" i="6"/>
  <c r="T40" i="6"/>
  <c r="R8" i="6"/>
  <c r="S8" i="6"/>
  <c r="T8" i="6"/>
  <c r="R9" i="6"/>
  <c r="S9" i="6"/>
  <c r="T9" i="6"/>
  <c r="R10" i="6"/>
  <c r="S10" i="6"/>
  <c r="T10" i="6"/>
  <c r="R34" i="6"/>
  <c r="S34" i="6"/>
  <c r="T34" i="6"/>
  <c r="R321" i="6"/>
  <c r="S321" i="6"/>
  <c r="T321" i="6"/>
  <c r="R133" i="6"/>
  <c r="S133" i="6"/>
  <c r="T133" i="6"/>
  <c r="R134" i="6"/>
  <c r="S134" i="6"/>
  <c r="T134" i="6"/>
  <c r="R180" i="6"/>
  <c r="S180" i="6"/>
  <c r="T180" i="6"/>
  <c r="R85" i="6"/>
  <c r="S85" i="6"/>
  <c r="T85" i="6"/>
  <c r="R86" i="6"/>
  <c r="S86" i="6"/>
  <c r="T86" i="6"/>
  <c r="R87" i="6"/>
  <c r="S87" i="6"/>
  <c r="T87" i="6"/>
  <c r="R88" i="6"/>
  <c r="S88" i="6"/>
  <c r="T88" i="6"/>
  <c r="R89" i="6"/>
  <c r="S89" i="6"/>
  <c r="T89" i="6"/>
  <c r="R90" i="6"/>
  <c r="S90" i="6"/>
  <c r="T90" i="6"/>
  <c r="R91" i="6"/>
  <c r="S91" i="6"/>
  <c r="T91" i="6"/>
  <c r="R92" i="6"/>
  <c r="S92" i="6"/>
  <c r="T92" i="6"/>
  <c r="R93" i="6"/>
  <c r="S93" i="6"/>
  <c r="T93" i="6"/>
  <c r="R94" i="6"/>
  <c r="S94" i="6"/>
  <c r="T94" i="6"/>
  <c r="R95" i="6"/>
  <c r="S95" i="6"/>
  <c r="T95" i="6"/>
  <c r="R96" i="6"/>
  <c r="S96" i="6"/>
  <c r="T96" i="6"/>
  <c r="R97" i="6"/>
  <c r="S97" i="6"/>
  <c r="T97" i="6"/>
  <c r="R98" i="6"/>
  <c r="S98" i="6"/>
  <c r="T98" i="6"/>
  <c r="R99" i="6"/>
  <c r="S99" i="6"/>
  <c r="T99" i="6"/>
  <c r="R100" i="6"/>
  <c r="S100" i="6"/>
  <c r="T100" i="6"/>
  <c r="R101" i="6"/>
  <c r="S101" i="6"/>
  <c r="T101" i="6"/>
  <c r="R102" i="6"/>
  <c r="S102" i="6"/>
  <c r="T102" i="6"/>
  <c r="R103" i="6"/>
  <c r="S103" i="6"/>
  <c r="T103" i="6"/>
  <c r="R104" i="6"/>
  <c r="S104" i="6"/>
  <c r="T104" i="6"/>
  <c r="R105" i="6"/>
  <c r="S105" i="6"/>
  <c r="T105" i="6"/>
  <c r="R106" i="6"/>
  <c r="S106" i="6"/>
  <c r="T106" i="6"/>
  <c r="R107" i="6"/>
  <c r="S107" i="6"/>
  <c r="T107" i="6"/>
  <c r="R108" i="6"/>
  <c r="S108" i="6"/>
  <c r="T108" i="6"/>
  <c r="R41" i="6"/>
  <c r="S41" i="6"/>
  <c r="T41" i="6"/>
  <c r="R178" i="6"/>
  <c r="S178" i="6"/>
  <c r="T178" i="6"/>
  <c r="R322" i="6"/>
  <c r="S322" i="6"/>
  <c r="T322" i="6"/>
  <c r="R179" i="6"/>
  <c r="S179" i="6"/>
  <c r="T179" i="6"/>
  <c r="R109" i="6"/>
  <c r="S109" i="6"/>
  <c r="T109" i="6"/>
  <c r="R181" i="6"/>
  <c r="S181" i="6"/>
  <c r="T181" i="6"/>
  <c r="R182" i="6"/>
  <c r="S182" i="6"/>
  <c r="T182" i="6"/>
  <c r="R183" i="6"/>
  <c r="S183" i="6"/>
  <c r="T183" i="6"/>
  <c r="R184" i="6"/>
  <c r="S184" i="6"/>
  <c r="T184" i="6"/>
  <c r="R185" i="6"/>
  <c r="S185" i="6"/>
  <c r="T185" i="6"/>
  <c r="R186" i="6"/>
  <c r="S186" i="6"/>
  <c r="T186" i="6"/>
  <c r="R187" i="6"/>
  <c r="S187" i="6"/>
  <c r="T187" i="6"/>
  <c r="R188" i="6"/>
  <c r="S188" i="6"/>
  <c r="T188" i="6"/>
  <c r="R189" i="6"/>
  <c r="S189" i="6"/>
  <c r="T189" i="6"/>
  <c r="R323" i="6"/>
  <c r="S323" i="6"/>
  <c r="T323" i="6"/>
  <c r="R324" i="6"/>
  <c r="S324" i="6"/>
  <c r="T324" i="6"/>
  <c r="R310" i="6"/>
  <c r="S310" i="6"/>
  <c r="T310" i="6"/>
  <c r="R248" i="6"/>
  <c r="S248" i="6"/>
  <c r="T248" i="6"/>
  <c r="R249" i="6"/>
  <c r="S249" i="6"/>
  <c r="T249" i="6"/>
  <c r="R325" i="6"/>
  <c r="S325" i="6"/>
  <c r="T325" i="6"/>
  <c r="R250" i="6"/>
  <c r="S250" i="6"/>
  <c r="T250" i="6"/>
  <c r="R11" i="6"/>
  <c r="S11" i="6"/>
  <c r="T11" i="6"/>
  <c r="R363" i="6"/>
  <c r="S363" i="6"/>
  <c r="T363" i="6"/>
  <c r="R218" i="6"/>
  <c r="S218" i="6"/>
  <c r="T218" i="6"/>
  <c r="R219" i="6"/>
  <c r="S219" i="6"/>
  <c r="T219" i="6"/>
  <c r="R220" i="6"/>
  <c r="S220" i="6"/>
  <c r="T220" i="6"/>
  <c r="R221" i="6"/>
  <c r="S221" i="6"/>
  <c r="T221" i="6"/>
  <c r="R251" i="6"/>
  <c r="S251" i="6"/>
  <c r="T251" i="6"/>
  <c r="R252" i="6"/>
  <c r="S252" i="6"/>
  <c r="T252" i="6"/>
  <c r="R253" i="6"/>
  <c r="S253" i="6"/>
  <c r="T253" i="6"/>
  <c r="R254" i="6"/>
  <c r="S254" i="6"/>
  <c r="T254" i="6"/>
  <c r="R255" i="6"/>
  <c r="S255" i="6"/>
  <c r="T255" i="6"/>
  <c r="R256" i="6"/>
  <c r="S256" i="6"/>
  <c r="T256" i="6"/>
  <c r="R257" i="6"/>
  <c r="S257" i="6"/>
  <c r="T257" i="6"/>
  <c r="R258" i="6"/>
  <c r="S258" i="6"/>
  <c r="T258" i="6"/>
  <c r="R259" i="6"/>
  <c r="S259" i="6"/>
  <c r="T259" i="6"/>
  <c r="R260" i="6"/>
  <c r="S260" i="6"/>
  <c r="T260" i="6"/>
  <c r="R261" i="6"/>
  <c r="S261" i="6"/>
  <c r="T261" i="6"/>
  <c r="R262" i="6"/>
  <c r="S262" i="6"/>
  <c r="T262" i="6"/>
  <c r="R263" i="6"/>
  <c r="S263" i="6"/>
  <c r="T263" i="6"/>
  <c r="R264" i="6"/>
  <c r="S264" i="6"/>
  <c r="T264" i="6"/>
  <c r="R265" i="6"/>
  <c r="S265" i="6"/>
  <c r="T265" i="6"/>
  <c r="R266" i="6"/>
  <c r="S266" i="6"/>
  <c r="T266" i="6"/>
  <c r="R267" i="6"/>
  <c r="S267" i="6"/>
  <c r="T267" i="6"/>
  <c r="R268" i="6"/>
  <c r="S268" i="6"/>
  <c r="T268" i="6"/>
  <c r="R269" i="6"/>
  <c r="S269" i="6"/>
  <c r="T269" i="6"/>
  <c r="R270" i="6"/>
  <c r="S270" i="6"/>
  <c r="T270" i="6"/>
  <c r="R271" i="6"/>
  <c r="S271" i="6"/>
  <c r="T271" i="6"/>
  <c r="R272" i="6"/>
  <c r="S272" i="6"/>
  <c r="T272" i="6"/>
  <c r="R273" i="6"/>
  <c r="S273" i="6"/>
  <c r="T273" i="6"/>
  <c r="R274" i="6"/>
  <c r="S274" i="6"/>
  <c r="T274" i="6"/>
  <c r="R280" i="6"/>
  <c r="S280" i="6"/>
  <c r="T280" i="6"/>
  <c r="R275" i="6"/>
  <c r="S275" i="6"/>
  <c r="T275" i="6"/>
  <c r="R326" i="6"/>
  <c r="S326" i="6"/>
  <c r="T326" i="6"/>
  <c r="R110" i="6"/>
  <c r="S110" i="6"/>
  <c r="T110" i="6"/>
  <c r="R12" i="6"/>
  <c r="S12" i="6"/>
  <c r="T12" i="6"/>
  <c r="R111" i="6"/>
  <c r="S111" i="6"/>
  <c r="T111" i="6"/>
  <c r="R276" i="6"/>
  <c r="S276" i="6"/>
  <c r="T276" i="6"/>
  <c r="R16" i="6"/>
  <c r="S16" i="6"/>
  <c r="T16" i="6"/>
  <c r="R35" i="6"/>
  <c r="S35" i="6"/>
  <c r="T35" i="6"/>
  <c r="R327" i="6"/>
  <c r="S327" i="6"/>
  <c r="T327" i="6"/>
  <c r="R328" i="6"/>
  <c r="S328" i="6"/>
  <c r="T328" i="6"/>
  <c r="R329" i="6"/>
  <c r="S329" i="6"/>
  <c r="T329" i="6"/>
  <c r="R330" i="6"/>
  <c r="S330" i="6"/>
  <c r="T330" i="6"/>
  <c r="R331" i="6"/>
  <c r="S331" i="6"/>
  <c r="T331" i="6"/>
  <c r="R332" i="6"/>
  <c r="S332" i="6"/>
  <c r="T332" i="6"/>
  <c r="R333" i="6"/>
  <c r="S333" i="6"/>
  <c r="T333" i="6"/>
  <c r="R334" i="6"/>
  <c r="S334" i="6"/>
  <c r="T334" i="6"/>
  <c r="R112" i="6"/>
  <c r="S112" i="6"/>
  <c r="T112" i="6"/>
  <c r="R335" i="6"/>
  <c r="S335" i="6"/>
  <c r="T335" i="6"/>
  <c r="R286" i="6"/>
  <c r="S286" i="6"/>
  <c r="T286" i="6"/>
  <c r="R343" i="6"/>
  <c r="S343" i="6"/>
  <c r="T343" i="6"/>
  <c r="R344" i="6"/>
  <c r="S344" i="6"/>
  <c r="T344" i="6"/>
  <c r="R345" i="6"/>
  <c r="S345" i="6"/>
  <c r="T345" i="6"/>
  <c r="R346" i="6"/>
  <c r="S346" i="6"/>
  <c r="T346" i="6"/>
  <c r="R347" i="6"/>
  <c r="S347" i="6"/>
  <c r="T347" i="6"/>
  <c r="R348" i="6"/>
  <c r="S348" i="6"/>
  <c r="T348" i="6"/>
  <c r="R349" i="6"/>
  <c r="S349" i="6"/>
  <c r="T349" i="6"/>
  <c r="R287" i="6"/>
  <c r="S287" i="6"/>
  <c r="T287" i="6"/>
  <c r="R351" i="6"/>
  <c r="S351" i="6"/>
  <c r="T351" i="6"/>
  <c r="R288" i="6"/>
  <c r="S288" i="6"/>
  <c r="T288" i="6"/>
  <c r="R289" i="6"/>
  <c r="S289" i="6"/>
  <c r="T289" i="6"/>
  <c r="R290" i="6"/>
  <c r="S290" i="6"/>
  <c r="T290" i="6"/>
  <c r="R291" i="6"/>
  <c r="S291" i="6"/>
  <c r="T291" i="6"/>
  <c r="R293" i="6"/>
  <c r="S293" i="6"/>
  <c r="T293" i="6"/>
  <c r="R113" i="6"/>
  <c r="S113" i="6"/>
  <c r="T113" i="6"/>
  <c r="R294" i="6"/>
  <c r="S294" i="6"/>
  <c r="T294" i="6"/>
  <c r="R295" i="6"/>
  <c r="S295" i="6"/>
  <c r="T295" i="6"/>
  <c r="R24" i="6"/>
  <c r="S24" i="6"/>
  <c r="T24" i="6"/>
  <c r="R296" i="6"/>
  <c r="S296" i="6"/>
  <c r="T296" i="6"/>
  <c r="R297" i="6"/>
  <c r="S297" i="6"/>
  <c r="T297" i="6"/>
  <c r="R364" i="6"/>
  <c r="S364" i="6"/>
  <c r="T364" i="6"/>
  <c r="R298" i="6"/>
  <c r="S298" i="6"/>
  <c r="T298" i="6"/>
  <c r="R299" i="6"/>
  <c r="S299" i="6"/>
  <c r="T299" i="6"/>
  <c r="R352" i="6"/>
  <c r="S352" i="6"/>
  <c r="T352" i="6"/>
  <c r="R353" i="6"/>
  <c r="S353" i="6"/>
  <c r="T353" i="6"/>
  <c r="R354" i="6"/>
  <c r="S354" i="6"/>
  <c r="T354" i="6"/>
  <c r="R300" i="6"/>
  <c r="S300" i="6"/>
  <c r="T300" i="6"/>
  <c r="R135" i="6"/>
  <c r="S135" i="6"/>
  <c r="T135" i="6"/>
  <c r="R355" i="6"/>
  <c r="S355" i="6"/>
  <c r="T355" i="6"/>
  <c r="R356" i="6"/>
  <c r="S356" i="6"/>
  <c r="T356" i="6"/>
  <c r="R136" i="6"/>
  <c r="S136" i="6"/>
  <c r="T136" i="6"/>
  <c r="R137" i="6"/>
  <c r="S137" i="6"/>
  <c r="T137" i="6"/>
  <c r="R357" i="6"/>
  <c r="S357" i="6"/>
  <c r="T357" i="6"/>
  <c r="R167" i="6"/>
  <c r="S167" i="6"/>
  <c r="T167" i="6"/>
  <c r="R358" i="6"/>
  <c r="S358" i="6"/>
  <c r="T358" i="6"/>
  <c r="R281" i="6"/>
  <c r="S281" i="6"/>
  <c r="T281" i="6"/>
  <c r="R301" i="6"/>
  <c r="S301" i="6"/>
  <c r="T301" i="6"/>
  <c r="R277" i="6"/>
  <c r="S277" i="6"/>
  <c r="T277" i="6"/>
  <c r="R359" i="6"/>
  <c r="S359" i="6"/>
  <c r="T359" i="6"/>
  <c r="R36" i="6"/>
  <c r="S36" i="6"/>
  <c r="T36" i="6"/>
  <c r="R13" i="6"/>
  <c r="S13" i="6"/>
  <c r="T13" i="6"/>
  <c r="R369" i="6"/>
  <c r="S369" i="6"/>
  <c r="T369" i="6"/>
  <c r="R370" i="6"/>
  <c r="S370" i="6"/>
  <c r="T370" i="6"/>
  <c r="R371" i="6"/>
  <c r="S371" i="6"/>
  <c r="T371" i="6"/>
  <c r="R372" i="6"/>
  <c r="S372" i="6"/>
  <c r="T372" i="6"/>
  <c r="R373" i="6"/>
  <c r="S373" i="6"/>
  <c r="T373" i="6"/>
  <c r="R374" i="6"/>
  <c r="S374" i="6"/>
  <c r="T374" i="6"/>
  <c r="R375" i="6"/>
  <c r="S375" i="6"/>
  <c r="T375" i="6"/>
  <c r="R376" i="6"/>
  <c r="S376" i="6"/>
  <c r="T376" i="6"/>
  <c r="R377" i="6"/>
  <c r="S377" i="6"/>
  <c r="T377" i="6"/>
  <c r="R378" i="6"/>
  <c r="S378" i="6"/>
  <c r="T378" i="6"/>
  <c r="R379" i="6"/>
  <c r="S379" i="6"/>
  <c r="T379" i="6"/>
  <c r="R380" i="6"/>
  <c r="S380" i="6"/>
  <c r="T380" i="6"/>
  <c r="R381" i="6"/>
  <c r="S381" i="6"/>
  <c r="T381" i="6"/>
  <c r="R382" i="6"/>
  <c r="S382" i="6"/>
  <c r="T382" i="6"/>
  <c r="R383" i="6"/>
  <c r="S383" i="6"/>
  <c r="T383" i="6"/>
  <c r="R384" i="6"/>
  <c r="S384" i="6"/>
  <c r="T384" i="6"/>
  <c r="R385" i="6"/>
  <c r="S385" i="6"/>
  <c r="T385" i="6"/>
  <c r="R386" i="6"/>
  <c r="S386" i="6"/>
  <c r="T386" i="6"/>
  <c r="R387" i="6"/>
  <c r="S387" i="6"/>
  <c r="T387" i="6"/>
  <c r="R388" i="6"/>
  <c r="S388" i="6"/>
  <c r="T388" i="6"/>
  <c r="R389" i="6"/>
  <c r="S389" i="6"/>
  <c r="T389" i="6"/>
  <c r="R390" i="6"/>
  <c r="S390" i="6"/>
  <c r="T390" i="6"/>
  <c r="R336" i="6"/>
  <c r="S336" i="6"/>
  <c r="T336" i="6"/>
  <c r="R337" i="6"/>
  <c r="S337" i="6"/>
  <c r="T337" i="6"/>
  <c r="R338" i="6"/>
  <c r="S338" i="6"/>
  <c r="T338" i="6"/>
  <c r="R339" i="6"/>
  <c r="S339" i="6"/>
  <c r="T339" i="6"/>
  <c r="R340" i="6"/>
  <c r="S340" i="6"/>
  <c r="T340" i="6"/>
  <c r="R341" i="6"/>
  <c r="S341" i="6"/>
  <c r="T341" i="6"/>
  <c r="R342" i="6"/>
  <c r="S342" i="6"/>
  <c r="T342" i="6"/>
  <c r="R391" i="6"/>
  <c r="S391" i="6"/>
  <c r="T391" i="6"/>
  <c r="R392" i="6"/>
  <c r="S392" i="6"/>
  <c r="T392" i="6"/>
  <c r="R366" i="6"/>
  <c r="S366" i="6"/>
  <c r="T366" i="6"/>
  <c r="R367" i="6"/>
  <c r="S367" i="6"/>
  <c r="T367" i="6"/>
  <c r="R393" i="6"/>
  <c r="S393" i="6"/>
  <c r="T393" i="6"/>
  <c r="R394" i="6"/>
  <c r="S394" i="6"/>
  <c r="T394" i="6"/>
  <c r="R114" i="6"/>
  <c r="S114" i="6"/>
  <c r="T114" i="6"/>
  <c r="R116" i="6"/>
  <c r="S116" i="6"/>
  <c r="T116" i="6"/>
  <c r="R395" i="6"/>
  <c r="S395" i="6"/>
  <c r="T395" i="6"/>
  <c r="R119" i="6"/>
  <c r="S119" i="6"/>
  <c r="T119" i="6"/>
  <c r="T3" i="6"/>
  <c r="S3" i="6"/>
  <c r="R3" i="6"/>
  <c r="O129" i="6" l="1"/>
  <c r="K129" i="6"/>
  <c r="D129" i="6"/>
  <c r="O218" i="6"/>
  <c r="K218" i="6"/>
  <c r="D218" i="6"/>
  <c r="O33" i="6"/>
  <c r="D33" i="6"/>
  <c r="O207" i="6"/>
  <c r="K207" i="6"/>
  <c r="D207" i="6"/>
  <c r="O206" i="6"/>
  <c r="K206" i="6"/>
  <c r="D206" i="6"/>
  <c r="O205" i="6"/>
  <c r="K205" i="6"/>
  <c r="D205" i="6"/>
  <c r="O204" i="6"/>
  <c r="K204" i="6"/>
  <c r="D204" i="6"/>
  <c r="O209" i="6"/>
  <c r="K209" i="6"/>
  <c r="D209" i="6"/>
  <c r="K190" i="6" l="1"/>
  <c r="K193" i="6"/>
  <c r="K192" i="6"/>
  <c r="K195" i="6"/>
  <c r="K194" i="6"/>
  <c r="K196" i="6"/>
  <c r="K197" i="6"/>
  <c r="K199" i="6"/>
  <c r="K198" i="6"/>
  <c r="K191" i="6"/>
  <c r="O127" i="6"/>
  <c r="D127" i="6"/>
  <c r="O136" i="6"/>
  <c r="D136" i="6"/>
  <c r="O213" i="6"/>
  <c r="D213" i="6"/>
  <c r="M342" i="6"/>
  <c r="K342" i="6" s="1"/>
  <c r="M341" i="6"/>
  <c r="O341" i="6" s="1"/>
  <c r="O340" i="6"/>
  <c r="K340" i="6"/>
  <c r="O339" i="6"/>
  <c r="K339" i="6"/>
  <c r="O338" i="6"/>
  <c r="K338" i="6"/>
  <c r="O337" i="6"/>
  <c r="K337" i="6"/>
  <c r="M372" i="6"/>
  <c r="M373" i="6"/>
  <c r="M374" i="6"/>
  <c r="M375" i="6"/>
  <c r="M376" i="6"/>
  <c r="M377" i="6"/>
  <c r="M378" i="6"/>
  <c r="M379" i="6"/>
  <c r="M380" i="6"/>
  <c r="M381" i="6"/>
  <c r="M382" i="6"/>
  <c r="M383" i="6"/>
  <c r="M384" i="6"/>
  <c r="M385" i="6"/>
  <c r="M386" i="6"/>
  <c r="M387" i="6"/>
  <c r="M388" i="6"/>
  <c r="M389" i="6"/>
  <c r="M390" i="6"/>
  <c r="M371" i="6"/>
  <c r="M253" i="6"/>
  <c r="M254" i="6"/>
  <c r="M255" i="6"/>
  <c r="M256" i="6"/>
  <c r="M257" i="6"/>
  <c r="M258" i="6"/>
  <c r="M259" i="6"/>
  <c r="M260" i="6"/>
  <c r="M261" i="6"/>
  <c r="M262" i="6"/>
  <c r="M263" i="6"/>
  <c r="M264" i="6"/>
  <c r="M265" i="6"/>
  <c r="M266" i="6"/>
  <c r="M267" i="6"/>
  <c r="M268" i="6"/>
  <c r="M269" i="6"/>
  <c r="M270" i="6"/>
  <c r="M271" i="6"/>
  <c r="M272" i="6"/>
  <c r="M273" i="6"/>
  <c r="M274" i="6"/>
  <c r="M252" i="6"/>
  <c r="O366" i="6"/>
  <c r="K366" i="6"/>
  <c r="D366" i="6"/>
  <c r="O392" i="6"/>
  <c r="K392" i="6"/>
  <c r="D392" i="6"/>
  <c r="O391" i="6"/>
  <c r="K391" i="6"/>
  <c r="D391" i="6"/>
  <c r="O370" i="6"/>
  <c r="K370" i="6"/>
  <c r="D370" i="6"/>
  <c r="O369" i="6"/>
  <c r="K369" i="6"/>
  <c r="D369" i="6"/>
  <c r="O13" i="6"/>
  <c r="D13" i="6"/>
  <c r="O36" i="6"/>
  <c r="D36" i="6"/>
  <c r="O336" i="6"/>
  <c r="D336" i="6"/>
  <c r="O359" i="6"/>
  <c r="D359" i="6"/>
  <c r="O277" i="6"/>
  <c r="K277" i="6"/>
  <c r="D277" i="6"/>
  <c r="O301" i="6"/>
  <c r="K301" i="6"/>
  <c r="D301" i="6"/>
  <c r="O281" i="6"/>
  <c r="K281" i="6"/>
  <c r="D281" i="6"/>
  <c r="M141" i="6"/>
  <c r="M142" i="6"/>
  <c r="M143" i="6"/>
  <c r="M144" i="6"/>
  <c r="M145" i="6"/>
  <c r="M146" i="6"/>
  <c r="M148" i="6"/>
  <c r="M149" i="6"/>
  <c r="M150" i="6"/>
  <c r="M151" i="6"/>
  <c r="M152" i="6"/>
  <c r="M153" i="6"/>
  <c r="M154" i="6"/>
  <c r="M155" i="6"/>
  <c r="M156" i="6"/>
  <c r="M157" i="6"/>
  <c r="M158" i="6"/>
  <c r="M159" i="6"/>
  <c r="M140" i="6"/>
  <c r="O161" i="6"/>
  <c r="K161" i="6"/>
  <c r="D161" i="6"/>
  <c r="K160" i="6"/>
  <c r="K362" i="6"/>
  <c r="K186" i="6"/>
  <c r="O182" i="6"/>
  <c r="K182" i="6"/>
  <c r="O116" i="6"/>
  <c r="D116" i="6"/>
  <c r="O83" i="6"/>
  <c r="O82" i="6"/>
  <c r="O81" i="6"/>
  <c r="O80" i="6"/>
  <c r="O79" i="6"/>
  <c r="O78" i="6"/>
  <c r="O77" i="6"/>
  <c r="O76" i="6"/>
  <c r="O75" i="6"/>
  <c r="D107" i="6"/>
  <c r="D106" i="6"/>
  <c r="D105" i="6"/>
  <c r="D104" i="6"/>
  <c r="D103" i="6"/>
  <c r="D102" i="6"/>
  <c r="D101" i="6"/>
  <c r="D100" i="6"/>
  <c r="D99" i="6"/>
  <c r="D98" i="6"/>
  <c r="D97" i="6"/>
  <c r="D96" i="6"/>
  <c r="D95" i="6"/>
  <c r="D94" i="6"/>
  <c r="D93" i="6"/>
  <c r="D92" i="6"/>
  <c r="D91" i="6"/>
  <c r="D90" i="6"/>
  <c r="D89" i="6"/>
  <c r="D88" i="6"/>
  <c r="D87" i="6"/>
  <c r="D86" i="6"/>
  <c r="D85" i="6"/>
  <c r="O9" i="6"/>
  <c r="K9" i="6"/>
  <c r="O10" i="6"/>
  <c r="K10" i="6"/>
  <c r="M332" i="6"/>
  <c r="K332" i="6" s="1"/>
  <c r="M333" i="6"/>
  <c r="O333" i="6" s="1"/>
  <c r="O330" i="6"/>
  <c r="K330" i="6"/>
  <c r="O331" i="6"/>
  <c r="K331" i="6"/>
  <c r="O328" i="6"/>
  <c r="K328" i="6"/>
  <c r="O329" i="6"/>
  <c r="K329" i="6"/>
  <c r="O176" i="6"/>
  <c r="O17" i="6"/>
  <c r="O18" i="6"/>
  <c r="O19" i="6"/>
  <c r="O279" i="6"/>
  <c r="O117" i="6"/>
  <c r="O25" i="6"/>
  <c r="O20" i="6"/>
  <c r="O37" i="6"/>
  <c r="O42" i="6"/>
  <c r="O168" i="6"/>
  <c r="O21" i="6"/>
  <c r="O361" i="6"/>
  <c r="O360" i="6"/>
  <c r="O43" i="6"/>
  <c r="O31" i="6"/>
  <c r="O311" i="6"/>
  <c r="O302" i="6"/>
  <c r="O14" i="6"/>
  <c r="O312" i="6"/>
  <c r="O202" i="6"/>
  <c r="O203" i="6"/>
  <c r="O138" i="6"/>
  <c r="O67" i="6"/>
  <c r="O15" i="6"/>
  <c r="O4" i="6"/>
  <c r="O23" i="6"/>
  <c r="O22" i="6"/>
  <c r="O38" i="6"/>
  <c r="O282" i="6"/>
  <c r="O303" i="6"/>
  <c r="O305" i="6"/>
  <c r="O200" i="6"/>
  <c r="O201" i="6"/>
  <c r="O68" i="6"/>
  <c r="O222" i="6"/>
  <c r="O223" i="6"/>
  <c r="O69" i="6"/>
  <c r="O32" i="6"/>
  <c r="O118" i="6"/>
  <c r="O72" i="6"/>
  <c r="O120" i="6"/>
  <c r="O5" i="6"/>
  <c r="O6" i="6"/>
  <c r="O7" i="6"/>
  <c r="O208" i="6"/>
  <c r="O128" i="6"/>
  <c r="O121" i="6"/>
  <c r="O73" i="6"/>
  <c r="O122" i="6"/>
  <c r="O123" i="6"/>
  <c r="O124" i="6"/>
  <c r="O210" i="6"/>
  <c r="O211" i="6"/>
  <c r="O212" i="6"/>
  <c r="O214" i="6"/>
  <c r="O125" i="6"/>
  <c r="O126" i="6"/>
  <c r="O74" i="6"/>
  <c r="O169" i="6"/>
  <c r="O177" i="6"/>
  <c r="O368" i="6"/>
  <c r="O313" i="6"/>
  <c r="O283" i="6"/>
  <c r="O284" i="6"/>
  <c r="O170" i="6"/>
  <c r="O139" i="6"/>
  <c r="O314" i="6"/>
  <c r="O171" i="6"/>
  <c r="O215" i="6"/>
  <c r="O216" i="6"/>
  <c r="O160" i="6"/>
  <c r="O162" i="6"/>
  <c r="O163" i="6"/>
  <c r="O172" i="6"/>
  <c r="O217" i="6"/>
  <c r="O173" i="6"/>
  <c r="O315" i="6"/>
  <c r="O316" i="6"/>
  <c r="O219" i="6"/>
  <c r="O164" i="6"/>
  <c r="O174" i="6"/>
  <c r="O175" i="6"/>
  <c r="O165" i="6"/>
  <c r="O166" i="6"/>
  <c r="O84" i="6"/>
  <c r="O362" i="6"/>
  <c r="O317" i="6"/>
  <c r="O130" i="6"/>
  <c r="O131" i="6"/>
  <c r="O318" i="6"/>
  <c r="O319" i="6"/>
  <c r="O320" i="6"/>
  <c r="O132" i="6"/>
  <c r="O285" i="6"/>
  <c r="O39" i="6"/>
  <c r="O40" i="6"/>
  <c r="O8" i="6"/>
  <c r="O34" i="6"/>
  <c r="O321" i="6"/>
  <c r="O133" i="6"/>
  <c r="O134" i="6"/>
  <c r="O11" i="6"/>
  <c r="O180" i="6"/>
  <c r="O41" i="6"/>
  <c r="O178" i="6"/>
  <c r="O322" i="6"/>
  <c r="O185" i="6"/>
  <c r="O179" i="6"/>
  <c r="O184" i="6"/>
  <c r="O109" i="6"/>
  <c r="O181" i="6"/>
  <c r="O183" i="6"/>
  <c r="O187" i="6"/>
  <c r="O186" i="6"/>
  <c r="O188" i="6"/>
  <c r="O189" i="6"/>
  <c r="O323" i="6"/>
  <c r="O324" i="6"/>
  <c r="O310" i="6"/>
  <c r="O248" i="6"/>
  <c r="O249" i="6"/>
  <c r="O325" i="6"/>
  <c r="O250" i="6"/>
  <c r="O363" i="6"/>
  <c r="O220" i="6"/>
  <c r="O221" i="6"/>
  <c r="O280" i="6"/>
  <c r="O275" i="6"/>
  <c r="O326" i="6"/>
  <c r="O110" i="6"/>
  <c r="O12" i="6"/>
  <c r="O111" i="6"/>
  <c r="O276" i="6"/>
  <c r="O16" i="6"/>
  <c r="O35" i="6"/>
  <c r="O327" i="6"/>
  <c r="O334" i="6"/>
  <c r="O112" i="6"/>
  <c r="O335" i="6"/>
  <c r="O286" i="6"/>
  <c r="O343" i="6"/>
  <c r="O344" i="6"/>
  <c r="O345" i="6"/>
  <c r="O346" i="6"/>
  <c r="O347" i="6"/>
  <c r="O348" i="6"/>
  <c r="O349" i="6"/>
  <c r="O287" i="6"/>
  <c r="O351" i="6"/>
  <c r="O288" i="6"/>
  <c r="O289" i="6"/>
  <c r="O290" i="6"/>
  <c r="O291" i="6"/>
  <c r="O293" i="6"/>
  <c r="O113" i="6"/>
  <c r="O294" i="6"/>
  <c r="O295" i="6"/>
  <c r="O24" i="6"/>
  <c r="O296" i="6"/>
  <c r="O297" i="6"/>
  <c r="O364" i="6"/>
  <c r="O298" i="6"/>
  <c r="O299" i="6"/>
  <c r="O352" i="6"/>
  <c r="O353" i="6"/>
  <c r="O354" i="6"/>
  <c r="O300" i="6"/>
  <c r="O135" i="6"/>
  <c r="O306" i="6"/>
  <c r="O307" i="6"/>
  <c r="O308" i="6"/>
  <c r="O355" i="6"/>
  <c r="O356" i="6"/>
  <c r="O137" i="6"/>
  <c r="O357" i="6"/>
  <c r="O167" i="6"/>
  <c r="O358" i="6"/>
  <c r="O251" i="6"/>
  <c r="O367" i="6"/>
  <c r="O393" i="6"/>
  <c r="O394" i="6"/>
  <c r="O114" i="6"/>
  <c r="O395" i="6"/>
  <c r="O119" i="6"/>
  <c r="O3" i="6"/>
  <c r="O278" i="6"/>
  <c r="K202" i="6"/>
  <c r="K203" i="6"/>
  <c r="K138" i="6"/>
  <c r="K15" i="6"/>
  <c r="K38" i="6"/>
  <c r="K282" i="6"/>
  <c r="K303" i="6"/>
  <c r="K222" i="6"/>
  <c r="K32" i="6"/>
  <c r="K120" i="6"/>
  <c r="K7" i="6"/>
  <c r="K128" i="6"/>
  <c r="K121" i="6"/>
  <c r="K122" i="6"/>
  <c r="K123" i="6"/>
  <c r="K124" i="6"/>
  <c r="K210" i="6"/>
  <c r="K211" i="6"/>
  <c r="K212" i="6"/>
  <c r="K125" i="6"/>
  <c r="K126" i="6"/>
  <c r="K169" i="6"/>
  <c r="K177" i="6"/>
  <c r="K368" i="6"/>
  <c r="K283" i="6"/>
  <c r="K284" i="6"/>
  <c r="K139" i="6"/>
  <c r="K171" i="6"/>
  <c r="K215" i="6"/>
  <c r="K216" i="6"/>
  <c r="K162" i="6"/>
  <c r="K163" i="6"/>
  <c r="K172" i="6"/>
  <c r="K173" i="6"/>
  <c r="K315" i="6"/>
  <c r="K316" i="6"/>
  <c r="K219" i="6"/>
  <c r="K164" i="6"/>
  <c r="K174" i="6"/>
  <c r="K175" i="6"/>
  <c r="K166" i="6"/>
  <c r="K317" i="6"/>
  <c r="K130" i="6"/>
  <c r="K319" i="6"/>
  <c r="K132" i="6"/>
  <c r="K285" i="6"/>
  <c r="K321" i="6"/>
  <c r="K133" i="6"/>
  <c r="K11" i="6"/>
  <c r="K178" i="6"/>
  <c r="K179" i="6"/>
  <c r="K184" i="6"/>
  <c r="K109" i="6"/>
  <c r="K181" i="6"/>
  <c r="K183" i="6"/>
  <c r="K187" i="6"/>
  <c r="K188" i="6"/>
  <c r="K310" i="6"/>
  <c r="K248" i="6"/>
  <c r="K250" i="6"/>
  <c r="K363" i="6"/>
  <c r="K220" i="6"/>
  <c r="K275" i="6"/>
  <c r="K111" i="6"/>
  <c r="K276" i="6"/>
  <c r="K16" i="6"/>
  <c r="K343" i="6"/>
  <c r="K344" i="6"/>
  <c r="K345" i="6"/>
  <c r="K346" i="6"/>
  <c r="K347" i="6"/>
  <c r="K348" i="6"/>
  <c r="K349" i="6"/>
  <c r="K287" i="6"/>
  <c r="K288" i="6"/>
  <c r="K289" i="6"/>
  <c r="K291" i="6"/>
  <c r="K293" i="6"/>
  <c r="K294" i="6"/>
  <c r="K295" i="6"/>
  <c r="K296" i="6"/>
  <c r="K297" i="6"/>
  <c r="K364" i="6"/>
  <c r="K354" i="6"/>
  <c r="K300" i="6"/>
  <c r="K135" i="6"/>
  <c r="K137" i="6"/>
  <c r="K358" i="6"/>
  <c r="K251" i="6"/>
  <c r="K367" i="6"/>
  <c r="K393" i="6"/>
  <c r="K394" i="6"/>
  <c r="K114" i="6"/>
  <c r="K395" i="6"/>
  <c r="K119" i="6"/>
  <c r="K43" i="6"/>
  <c r="K31" i="6"/>
  <c r="K302" i="6"/>
  <c r="K14" i="6"/>
  <c r="K278" i="6"/>
  <c r="K117" i="6"/>
  <c r="K361" i="6"/>
  <c r="K360" i="6"/>
  <c r="D25" i="6"/>
  <c r="D20" i="6"/>
  <c r="D37" i="6"/>
  <c r="D42" i="6"/>
  <c r="D168" i="6"/>
  <c r="D21" i="6"/>
  <c r="D360" i="6"/>
  <c r="D43" i="6"/>
  <c r="D31" i="6"/>
  <c r="D311" i="6"/>
  <c r="D302" i="6"/>
  <c r="D14" i="6"/>
  <c r="D312" i="6"/>
  <c r="D202" i="6"/>
  <c r="D203" i="6"/>
  <c r="D138" i="6"/>
  <c r="D67" i="6"/>
  <c r="D15" i="6"/>
  <c r="D4" i="6"/>
  <c r="D23" i="6"/>
  <c r="D22" i="6"/>
  <c r="D38" i="6"/>
  <c r="D282" i="6"/>
  <c r="D303" i="6"/>
  <c r="D305" i="6"/>
  <c r="D200" i="6"/>
  <c r="D201" i="6"/>
  <c r="D68" i="6"/>
  <c r="D222" i="6"/>
  <c r="D223" i="6"/>
  <c r="D69" i="6"/>
  <c r="D32" i="6"/>
  <c r="D118" i="6"/>
  <c r="D72" i="6"/>
  <c r="D120" i="6"/>
  <c r="D5" i="6"/>
  <c r="D6" i="6"/>
  <c r="D7" i="6"/>
  <c r="D208" i="6"/>
  <c r="D128" i="6"/>
  <c r="D121" i="6"/>
  <c r="D73" i="6"/>
  <c r="D122" i="6"/>
  <c r="D123" i="6"/>
  <c r="D124" i="6"/>
  <c r="D210" i="6"/>
  <c r="D211" i="6"/>
  <c r="D212" i="6"/>
  <c r="D214" i="6"/>
  <c r="D125" i="6"/>
  <c r="D126" i="6"/>
  <c r="D74" i="6"/>
  <c r="D169" i="6"/>
  <c r="D177" i="6"/>
  <c r="D368" i="6"/>
  <c r="D313" i="6"/>
  <c r="D283" i="6"/>
  <c r="D284" i="6"/>
  <c r="D170" i="6"/>
  <c r="D139" i="6"/>
  <c r="D314" i="6"/>
  <c r="D171" i="6"/>
  <c r="D215" i="6"/>
  <c r="D216" i="6"/>
  <c r="D162" i="6"/>
  <c r="D163" i="6"/>
  <c r="D172" i="6"/>
  <c r="D217" i="6"/>
  <c r="D173" i="6"/>
  <c r="D315" i="6"/>
  <c r="D316" i="6"/>
  <c r="D219" i="6"/>
  <c r="D164" i="6"/>
  <c r="D174" i="6"/>
  <c r="D175" i="6"/>
  <c r="D165" i="6"/>
  <c r="D166" i="6"/>
  <c r="D84" i="6"/>
  <c r="D362" i="6"/>
  <c r="D317" i="6"/>
  <c r="D130" i="6"/>
  <c r="D131" i="6"/>
  <c r="D318" i="6"/>
  <c r="D319" i="6"/>
  <c r="D320" i="6"/>
  <c r="D132" i="6"/>
  <c r="D285" i="6"/>
  <c r="D39" i="6"/>
  <c r="D40" i="6"/>
  <c r="D8" i="6"/>
  <c r="D34" i="6"/>
  <c r="D321" i="6"/>
  <c r="D133" i="6"/>
  <c r="D134" i="6"/>
  <c r="D11" i="6"/>
  <c r="D180" i="6"/>
  <c r="D108" i="6"/>
  <c r="D41" i="6"/>
  <c r="D178" i="6"/>
  <c r="D322" i="6"/>
  <c r="D185" i="6"/>
  <c r="D179" i="6"/>
  <c r="D109" i="6"/>
  <c r="D181" i="6"/>
  <c r="D183" i="6"/>
  <c r="D187" i="6"/>
  <c r="D186" i="6"/>
  <c r="D188" i="6"/>
  <c r="D189" i="6"/>
  <c r="D323" i="6"/>
  <c r="D324" i="6"/>
  <c r="D310" i="6"/>
  <c r="D248" i="6"/>
  <c r="D249" i="6"/>
  <c r="D325" i="6"/>
  <c r="D250" i="6"/>
  <c r="D363" i="6"/>
  <c r="D220" i="6"/>
  <c r="D221" i="6"/>
  <c r="D280" i="6"/>
  <c r="D275" i="6"/>
  <c r="D326" i="6"/>
  <c r="D110" i="6"/>
  <c r="D12" i="6"/>
  <c r="D111" i="6"/>
  <c r="D276" i="6"/>
  <c r="D16" i="6"/>
  <c r="D35" i="6"/>
  <c r="D334" i="6"/>
  <c r="D112" i="6"/>
  <c r="D335" i="6"/>
  <c r="D286" i="6"/>
  <c r="D343" i="6"/>
  <c r="D344" i="6"/>
  <c r="D345" i="6"/>
  <c r="D346" i="6"/>
  <c r="D347" i="6"/>
  <c r="D348" i="6"/>
  <c r="D349" i="6"/>
  <c r="D287" i="6"/>
  <c r="D351" i="6"/>
  <c r="D288" i="6"/>
  <c r="D289" i="6"/>
  <c r="D290" i="6"/>
  <c r="D291" i="6"/>
  <c r="D293" i="6"/>
  <c r="D113" i="6"/>
  <c r="D294" i="6"/>
  <c r="D295" i="6"/>
  <c r="D24" i="6"/>
  <c r="D296" i="6"/>
  <c r="D297" i="6"/>
  <c r="D364" i="6"/>
  <c r="D298" i="6"/>
  <c r="D299" i="6"/>
  <c r="D352" i="6"/>
  <c r="D353" i="6"/>
  <c r="D354" i="6"/>
  <c r="D300" i="6"/>
  <c r="D135" i="6"/>
  <c r="D306" i="6"/>
  <c r="D307" i="6"/>
  <c r="D308" i="6"/>
  <c r="D355" i="6"/>
  <c r="D356" i="6"/>
  <c r="D137" i="6"/>
  <c r="D357" i="6"/>
  <c r="D167" i="6"/>
  <c r="D358" i="6"/>
  <c r="D367" i="6"/>
  <c r="D393" i="6"/>
  <c r="D394" i="6"/>
  <c r="D395" i="6"/>
  <c r="D119" i="6"/>
  <c r="D3" i="6"/>
  <c r="D278" i="6"/>
  <c r="D176" i="6"/>
  <c r="D17" i="6"/>
  <c r="D18" i="6"/>
  <c r="D19" i="6"/>
  <c r="D279" i="6"/>
  <c r="D117" i="6"/>
  <c r="O342" i="6" l="1"/>
  <c r="K341" i="6"/>
  <c r="O46" i="6"/>
  <c r="O50" i="6"/>
  <c r="O54" i="6"/>
  <c r="O58" i="6"/>
  <c r="O62" i="6"/>
  <c r="O66" i="6"/>
  <c r="O45" i="6"/>
  <c r="O49" i="6"/>
  <c r="O53" i="6"/>
  <c r="O57" i="6"/>
  <c r="O61" i="6"/>
  <c r="O65" i="6"/>
  <c r="O44" i="6"/>
  <c r="O48" i="6"/>
  <c r="O52" i="6"/>
  <c r="O56" i="6"/>
  <c r="O60" i="6"/>
  <c r="O64" i="6"/>
  <c r="O47" i="6"/>
  <c r="O51" i="6"/>
  <c r="O55" i="6"/>
  <c r="O59" i="6"/>
  <c r="O63" i="6"/>
  <c r="K333" i="6"/>
  <c r="O332" i="6"/>
</calcChain>
</file>

<file path=xl/sharedStrings.xml><?xml version="1.0" encoding="utf-8"?>
<sst xmlns="http://schemas.openxmlformats.org/spreadsheetml/2006/main" count="25071" uniqueCount="2900">
  <si>
    <t>Code Number</t>
  </si>
  <si>
    <t>Feature Name</t>
  </si>
  <si>
    <t>Draw Routine</t>
  </si>
  <si>
    <t>Level</t>
  </si>
  <si>
    <t>Line Weight</t>
  </si>
  <si>
    <t>Line Style</t>
  </si>
  <si>
    <t>Line Color</t>
  </si>
  <si>
    <t>Text Level</t>
  </si>
  <si>
    <t>Cell</t>
  </si>
  <si>
    <t>Line Code Name</t>
  </si>
  <si>
    <t>Code Category</t>
  </si>
  <si>
    <t>Spot DTM</t>
  </si>
  <si>
    <t>CELL</t>
  </si>
  <si>
    <t>CORORG</t>
  </si>
  <si>
    <t/>
  </si>
  <si>
    <t>DTM</t>
  </si>
  <si>
    <t>Breakline            PC</t>
  </si>
  <si>
    <t>PC</t>
  </si>
  <si>
    <t>Breakline            SS</t>
  </si>
  <si>
    <t>SS</t>
  </si>
  <si>
    <t>Bridge                 PC</t>
  </si>
  <si>
    <t>ASPHALT &amp; CONC</t>
  </si>
  <si>
    <t>Concrete Slab Square (3 shots)</t>
  </si>
  <si>
    <t>BS</t>
  </si>
  <si>
    <t>Concrete Slab Unsquare</t>
  </si>
  <si>
    <t>Concrete Line     (PC)</t>
  </si>
  <si>
    <t>Concrete Line     (SS)</t>
  </si>
  <si>
    <t>Curb 0.5'          (RIGHT) PC</t>
  </si>
  <si>
    <t>CGPC</t>
  </si>
  <si>
    <t>ECC.5-RIGHT</t>
  </si>
  <si>
    <t>Curb 0.5'          (LEFT)    PC</t>
  </si>
  <si>
    <t>ECC.5</t>
  </si>
  <si>
    <t>Edge of Curb PC (only 1 line)</t>
  </si>
  <si>
    <t>Edge of Curb  SS  (only 1 line)</t>
  </si>
  <si>
    <t>Edge of C &amp; G  PC (only 1 line)</t>
  </si>
  <si>
    <t>Edge of C &amp; G  SS (only 1 line)</t>
  </si>
  <si>
    <t>Curb &amp; Gutter 1.0' (RIGHT) PC</t>
  </si>
  <si>
    <t>ECG1</t>
  </si>
  <si>
    <t>Curb &amp; Gutter 1.0' (LEFT)   PC</t>
  </si>
  <si>
    <t>Curb &amp; Gutter 1.5' (RIGHT) PC</t>
  </si>
  <si>
    <t>ECG1.5-RIGHT</t>
  </si>
  <si>
    <t>Curb &amp; Gutter 1.5' (LEFT)   PC</t>
  </si>
  <si>
    <t>ECG1.5</t>
  </si>
  <si>
    <t>Curb &amp; Gutter 2.0' (RIGHT) PC</t>
  </si>
  <si>
    <t>ECG2-RIGHT</t>
  </si>
  <si>
    <t>Curb &amp; Gutter 2.0' (LEFT)   PC</t>
  </si>
  <si>
    <t>ECG2</t>
  </si>
  <si>
    <t>Curb &amp; Gutter 2.5' (RIGHT) PC</t>
  </si>
  <si>
    <t>ECG2.5-RIGHT</t>
  </si>
  <si>
    <t>Curb &amp; Gutter 2.5' (LEFT)   PC</t>
  </si>
  <si>
    <t>ECG2.5</t>
  </si>
  <si>
    <t>Curb 0.5'          (RIGHT) SS</t>
  </si>
  <si>
    <t>CGSS</t>
  </si>
  <si>
    <t>Curb 0.5'          (LEFT)    SS</t>
  </si>
  <si>
    <t>Curb &amp; Gutter 1.0' (RIGHT) SS</t>
  </si>
  <si>
    <t>Curb &amp; Gutter 1.0' (LEFT)   SS</t>
  </si>
  <si>
    <t>Curb &amp; Gutter 1.5' (RIGHT) SS</t>
  </si>
  <si>
    <t>Curb &amp; Gutter 1.5' (LEFT)   SS</t>
  </si>
  <si>
    <t>Curb &amp; Gutter 2.0' (RIGHT) SS</t>
  </si>
  <si>
    <t>Curb &amp; Gutter 2.0' (LEFT)   SS</t>
  </si>
  <si>
    <t>Curb &amp; Gutter 2.5' (RIGHT) SS</t>
  </si>
  <si>
    <t>Curb &amp; Gutter 2.5' (LEFT)   SS</t>
  </si>
  <si>
    <t>Entrance                PC</t>
  </si>
  <si>
    <t>Entrance                SS</t>
  </si>
  <si>
    <t>Paved Road          PC</t>
  </si>
  <si>
    <t>Paved Road          SS</t>
  </si>
  <si>
    <t>Paved Shoulder     PC</t>
  </si>
  <si>
    <t>Paved Shoulder     SS</t>
  </si>
  <si>
    <t>Retaining Walls      PC</t>
  </si>
  <si>
    <t>Retaining Walls     SS</t>
  </si>
  <si>
    <t>Secondary Road   PC</t>
  </si>
  <si>
    <t>Secondary Road   SS</t>
  </si>
  <si>
    <t>Sidewalk 3' (RIGHT) PC</t>
  </si>
  <si>
    <t>WK3</t>
  </si>
  <si>
    <t>Sidewalk 3' (LEFT)    PC</t>
  </si>
  <si>
    <t>WK3-LEFT</t>
  </si>
  <si>
    <t>Sidewalk 4' (RIGHT) PC</t>
  </si>
  <si>
    <t>WK4</t>
  </si>
  <si>
    <t>Sidewalk 4' (LEFT)    PC</t>
  </si>
  <si>
    <t>WK4-LEFT</t>
  </si>
  <si>
    <t>Sidewalk 5' (RIGHT) PC</t>
  </si>
  <si>
    <t>WK5</t>
  </si>
  <si>
    <t>Sidewalk 5' (LEFT)    PC</t>
  </si>
  <si>
    <t>WK5-LEFT</t>
  </si>
  <si>
    <t>Sidewalk 3' (RIGHT) SS</t>
  </si>
  <si>
    <t>Sidewalk 3' (LEFT)    SS</t>
  </si>
  <si>
    <t>Sidewalk 4' (RIGHT) SS</t>
  </si>
  <si>
    <t>Sidewalk 4' (LEFT)    SS</t>
  </si>
  <si>
    <t>Sidewalk 5' (RIGHT) SS</t>
  </si>
  <si>
    <t>Sidewalk 5' (LEFT)    SS</t>
  </si>
  <si>
    <t>Sidewalk Non-Parallel  PC</t>
  </si>
  <si>
    <t>Sidewalk Non-Parallel  SS</t>
  </si>
  <si>
    <t>Wheel Chair Ramp   PC</t>
  </si>
  <si>
    <t>City Line                 PP</t>
  </si>
  <si>
    <t>PP</t>
  </si>
  <si>
    <t>CIL</t>
  </si>
  <si>
    <t>BOUNDARY LINES</t>
  </si>
  <si>
    <t>County Line            PP</t>
  </si>
  <si>
    <t>COL</t>
  </si>
  <si>
    <t>State Line               PP</t>
  </si>
  <si>
    <t>STL</t>
  </si>
  <si>
    <t>Building Square  (3 shots)</t>
  </si>
  <si>
    <t>BUILDINGS</t>
  </si>
  <si>
    <t>Building Unsquare  PC</t>
  </si>
  <si>
    <t>Canopy (5 shot)</t>
  </si>
  <si>
    <t>TT</t>
  </si>
  <si>
    <t>Deck</t>
  </si>
  <si>
    <t>Porch     (3 shots)</t>
  </si>
  <si>
    <t>PORCH</t>
  </si>
  <si>
    <t>Steps    (3 shots)</t>
  </si>
  <si>
    <t>STEPS</t>
  </si>
  <si>
    <t>Topcon Building</t>
  </si>
  <si>
    <t>TCBLD</t>
  </si>
  <si>
    <t>Sidewalk Non-Parallel   PC</t>
  </si>
  <si>
    <t>Wheel Chair Ramp</t>
  </si>
  <si>
    <t>Annotation    (1 shot)</t>
  </si>
  <si>
    <t>ANNO</t>
  </si>
  <si>
    <t>DRAINAGE</t>
  </si>
  <si>
    <t>DI-CB Square   (3 shots)</t>
  </si>
  <si>
    <t>DI-CB Unsquare</t>
  </si>
  <si>
    <t>Endwalls, Wingwalls</t>
  </si>
  <si>
    <t>Box Culvert    (PC along edges)</t>
  </si>
  <si>
    <t>Paved Ditch   (locate center)</t>
  </si>
  <si>
    <t>Paved Ditch   4'      PC</t>
  </si>
  <si>
    <t>PD4</t>
  </si>
  <si>
    <t>Paved Ditch   5'      PC</t>
  </si>
  <si>
    <t>PD5</t>
  </si>
  <si>
    <t>Paved Ditch   4'      SS</t>
  </si>
  <si>
    <t>Paved Ditch   5'      SS</t>
  </si>
  <si>
    <t>Pipe Culvert</t>
  </si>
  <si>
    <t>C</t>
  </si>
  <si>
    <t>Pipe Culvert   12"    PC</t>
  </si>
  <si>
    <t>C12</t>
  </si>
  <si>
    <t>Pipe Culvert   15"    PC</t>
  </si>
  <si>
    <t>C15</t>
  </si>
  <si>
    <t>Pipe Culvert   18"    PC</t>
  </si>
  <si>
    <t>C18</t>
  </si>
  <si>
    <t>Pipe Culvert   21"    PC</t>
  </si>
  <si>
    <t>C21</t>
  </si>
  <si>
    <t>Pipe Culvert   24"    PC</t>
  </si>
  <si>
    <t>C24</t>
  </si>
  <si>
    <t>Pipe Culvert   27"    PC</t>
  </si>
  <si>
    <t>C27</t>
  </si>
  <si>
    <t>Pipe Culvert   30"    PC</t>
  </si>
  <si>
    <t>C30</t>
  </si>
  <si>
    <t>Pipe Culvert   33"    PC</t>
  </si>
  <si>
    <t>C33</t>
  </si>
  <si>
    <t>Pipe Culvert   36"    PC</t>
  </si>
  <si>
    <t>C36</t>
  </si>
  <si>
    <t>Pipe Culvert   42"    PC</t>
  </si>
  <si>
    <t>C42</t>
  </si>
  <si>
    <t>Pipe Culvert   48"    PC</t>
  </si>
  <si>
    <t>C48</t>
  </si>
  <si>
    <t>Pipe Culvert   54"    PC</t>
  </si>
  <si>
    <t>C54</t>
  </si>
  <si>
    <t>Pipe Culvert   60"    PC</t>
  </si>
  <si>
    <t>C60</t>
  </si>
  <si>
    <t>Pipe Culvert   66"    PC</t>
  </si>
  <si>
    <t>C66</t>
  </si>
  <si>
    <t>Pipe Culvert   72"    PC</t>
  </si>
  <si>
    <t>C72</t>
  </si>
  <si>
    <t>Pipe Culvert   78"    PC</t>
  </si>
  <si>
    <t>C78</t>
  </si>
  <si>
    <t>Pipe Culvert   84"    PC</t>
  </si>
  <si>
    <t>C84</t>
  </si>
  <si>
    <t>Pipe Culvert   90"    PC</t>
  </si>
  <si>
    <t>C90</t>
  </si>
  <si>
    <t>Pipe Culvert   96"    PC</t>
  </si>
  <si>
    <t>C96</t>
  </si>
  <si>
    <t>Pipe Culvert   102"    PC</t>
  </si>
  <si>
    <t>C102</t>
  </si>
  <si>
    <t>Pipe Culvert   108"    PC</t>
  </si>
  <si>
    <t>C108</t>
  </si>
  <si>
    <t>Pipe Culvert   114"    PC</t>
  </si>
  <si>
    <t>C114</t>
  </si>
  <si>
    <t>Pipe Culvert   120"    PC</t>
  </si>
  <si>
    <t>C120</t>
  </si>
  <si>
    <t>Pipe Flow Arrow   (2 Shot)</t>
  </si>
  <si>
    <t>ORIENT_CELL</t>
  </si>
  <si>
    <t>DARR</t>
  </si>
  <si>
    <t>Storm Manhole</t>
  </si>
  <si>
    <t>SSMH</t>
  </si>
  <si>
    <t>Water(River, Creek)  PC</t>
  </si>
  <si>
    <t>WA</t>
  </si>
  <si>
    <t>Water(River, Creek)  SS</t>
  </si>
  <si>
    <t>Wetlands               PC</t>
  </si>
  <si>
    <t>WL</t>
  </si>
  <si>
    <t>Wetlands               SS</t>
  </si>
  <si>
    <t>Wetland Flag (Automatic) 1 shot</t>
  </si>
  <si>
    <t>WETA</t>
  </si>
  <si>
    <t>Wetland Flag (Manual)  1 shot</t>
  </si>
  <si>
    <t>WETM</t>
  </si>
  <si>
    <t>Rip Rap/Rocks     PC</t>
  </si>
  <si>
    <t>Rip Rap/Rocks     SS</t>
  </si>
  <si>
    <t>Control Station</t>
  </si>
  <si>
    <t>CS</t>
  </si>
  <si>
    <t>TOPO OTHER</t>
  </si>
  <si>
    <t>Drain Field</t>
  </si>
  <si>
    <t>Septic Tank     (3 shots)</t>
  </si>
  <si>
    <t>Distribution Box (Septic Tank)</t>
  </si>
  <si>
    <t>Fence                    PC</t>
  </si>
  <si>
    <t>FE</t>
  </si>
  <si>
    <t>Fence                    SS</t>
  </si>
  <si>
    <t>Graves     (2 shots)</t>
  </si>
  <si>
    <t>GRAVE</t>
  </si>
  <si>
    <t>Grave Yard Outline     PC</t>
  </si>
  <si>
    <t>Grave Yard Outline     SS</t>
  </si>
  <si>
    <t>Guardrail (LEFT)    PC</t>
  </si>
  <si>
    <t>GR</t>
  </si>
  <si>
    <t>Guardrail (RIGHT) PC</t>
  </si>
  <si>
    <t>GR-RIGHT</t>
  </si>
  <si>
    <t>Guardrail (LEFT)    SS</t>
  </si>
  <si>
    <t>Guardrail (RIGHT) SS</t>
  </si>
  <si>
    <t>Jersey Barrier         PC</t>
  </si>
  <si>
    <t>JB</t>
  </si>
  <si>
    <t>Jersey Barrier         SS</t>
  </si>
  <si>
    <t>Post</t>
  </si>
  <si>
    <t>POST</t>
  </si>
  <si>
    <t>Signs    (2 or more shots PC)</t>
  </si>
  <si>
    <t>Sign Square        (3 Shots)</t>
  </si>
  <si>
    <t>Tanks Above &amp; Below Ground</t>
  </si>
  <si>
    <t>TANK</t>
  </si>
  <si>
    <t>Well</t>
  </si>
  <si>
    <t>CIRCLE</t>
  </si>
  <si>
    <t>Spot Elevation</t>
  </si>
  <si>
    <t>X</t>
  </si>
  <si>
    <t>Mine Entrance   (1 shot)</t>
  </si>
  <si>
    <t>MINE</t>
  </si>
  <si>
    <t>Obscure Area     PC</t>
  </si>
  <si>
    <t>OBSC</t>
  </si>
  <si>
    <t>Sound Wall           (PC)</t>
  </si>
  <si>
    <t>Gas Tanks</t>
  </si>
  <si>
    <t>GAS STATION</t>
  </si>
  <si>
    <t>Gas Pump   (3 shots)</t>
  </si>
  <si>
    <t>Filler Cap</t>
  </si>
  <si>
    <t>FC</t>
  </si>
  <si>
    <t>Gas Vent Pipe</t>
  </si>
  <si>
    <t>GVENT</t>
  </si>
  <si>
    <t>Monitoring Wells</t>
  </si>
  <si>
    <t>GMW</t>
  </si>
  <si>
    <t>Gas Tank Access Manhole</t>
  </si>
  <si>
    <t>GAMH</t>
  </si>
  <si>
    <t>Lot Line</t>
  </si>
  <si>
    <t>PROPERTY &amp; RW</t>
  </si>
  <si>
    <t>Property Line</t>
  </si>
  <si>
    <t>Property Pin</t>
  </si>
  <si>
    <t>PLP</t>
  </si>
  <si>
    <t>Property Monument     (1 shot)</t>
  </si>
  <si>
    <t>PM</t>
  </si>
  <si>
    <t>R/W Line</t>
  </si>
  <si>
    <t>RW</t>
  </si>
  <si>
    <t>R/W Monument    (2 shots)</t>
  </si>
  <si>
    <t>RM</t>
  </si>
  <si>
    <t>R/W Pin</t>
  </si>
  <si>
    <t>RP</t>
  </si>
  <si>
    <t>Railroad (RIGHT) SS</t>
  </si>
  <si>
    <t>RR</t>
  </si>
  <si>
    <t>RAILROAD</t>
  </si>
  <si>
    <t>Railroad (LEFT)    SS</t>
  </si>
  <si>
    <t>RR-LEFT</t>
  </si>
  <si>
    <t>Railroad Box Square  (3 shots)</t>
  </si>
  <si>
    <t>Railroad Mile Marker  (1 shot)</t>
  </si>
  <si>
    <t>RRMM</t>
  </si>
  <si>
    <t>Railroad Signal    (1 shot)</t>
  </si>
  <si>
    <t>RRSP</t>
  </si>
  <si>
    <t>Railroad Telephone Pole 1shot</t>
  </si>
  <si>
    <t>RRTP</t>
  </si>
  <si>
    <t>Railroad Signal Line</t>
  </si>
  <si>
    <t>RRSL</t>
  </si>
  <si>
    <t>Brush (RIGHT) PP</t>
  </si>
  <si>
    <t>BR</t>
  </si>
  <si>
    <t>VEGETATION</t>
  </si>
  <si>
    <t>Brush (LEFT)   PP</t>
  </si>
  <si>
    <t>BR-LEFT</t>
  </si>
  <si>
    <t>Hedge Row</t>
  </si>
  <si>
    <t>HR</t>
  </si>
  <si>
    <t>Shrubs</t>
  </si>
  <si>
    <t>SH</t>
  </si>
  <si>
    <t>Trees</t>
  </si>
  <si>
    <t>TR</t>
  </si>
  <si>
    <t>Woods (RIGHT) PP</t>
  </si>
  <si>
    <t>WO</t>
  </si>
  <si>
    <t>Woods (LEFT)   PP</t>
  </si>
  <si>
    <t>WO-LEFT</t>
  </si>
  <si>
    <t>Electric Box   (3 shots)</t>
  </si>
  <si>
    <t>ELECTRIC</t>
  </si>
  <si>
    <t>Electric Duct</t>
  </si>
  <si>
    <t>UPDUCT</t>
  </si>
  <si>
    <t>Electric Guy Wire</t>
  </si>
  <si>
    <t>EGW</t>
  </si>
  <si>
    <t>Light Pole</t>
  </si>
  <si>
    <t>LP</t>
  </si>
  <si>
    <t>Electric Line  (Underground)</t>
  </si>
  <si>
    <t>UP</t>
  </si>
  <si>
    <t>Electric Manhole</t>
  </si>
  <si>
    <t>EMH</t>
  </si>
  <si>
    <t>Electric Hand Hole</t>
  </si>
  <si>
    <t>EHH</t>
  </si>
  <si>
    <t>Electric Stub      (2 Shots)</t>
  </si>
  <si>
    <t>ORIENT CELL</t>
  </si>
  <si>
    <t>ESTUB</t>
  </si>
  <si>
    <t>Power Pedestal    (1 shot)</t>
  </si>
  <si>
    <t>EPED</t>
  </si>
  <si>
    <t>Power Pole</t>
  </si>
  <si>
    <t>Electric Meter</t>
  </si>
  <si>
    <t>EM</t>
  </si>
  <si>
    <t>Electric Marker Post</t>
  </si>
  <si>
    <t>EMP</t>
  </si>
  <si>
    <t>Transmission Tower  (5 shot)</t>
  </si>
  <si>
    <t>Overhead Electric Line</t>
  </si>
  <si>
    <t>OHP</t>
  </si>
  <si>
    <t>Gas Line Duct        PC</t>
  </si>
  <si>
    <t>GDUCT</t>
  </si>
  <si>
    <t>GAS</t>
  </si>
  <si>
    <t>Gas Line                 PC</t>
  </si>
  <si>
    <t>G</t>
  </si>
  <si>
    <t>Gas Line    3/4"     PC</t>
  </si>
  <si>
    <t>G.75</t>
  </si>
  <si>
    <t>Gas Line    1"         PC</t>
  </si>
  <si>
    <t>G1</t>
  </si>
  <si>
    <t>Gas Line    1 1/4"  PC</t>
  </si>
  <si>
    <t>G1.25</t>
  </si>
  <si>
    <t>Gas Line    1 1/2"  PC</t>
  </si>
  <si>
    <t>G1.5</t>
  </si>
  <si>
    <t>Gas Line    1 3/4"  PC</t>
  </si>
  <si>
    <t>G1.75</t>
  </si>
  <si>
    <t>Gas Line    2"         PC</t>
  </si>
  <si>
    <t>G2</t>
  </si>
  <si>
    <t>Gas Line 2 1/2"      PC</t>
  </si>
  <si>
    <t>G2.5</t>
  </si>
  <si>
    <t>Gas Line    3"         PC</t>
  </si>
  <si>
    <t>G3</t>
  </si>
  <si>
    <t>Gas Line    4"         PC</t>
  </si>
  <si>
    <t>G4</t>
  </si>
  <si>
    <t>Gas Line    6"         PC</t>
  </si>
  <si>
    <t>G6</t>
  </si>
  <si>
    <t>Gas Line    8"         PC</t>
  </si>
  <si>
    <t>G8</t>
  </si>
  <si>
    <t>Gas Line    10"       PC</t>
  </si>
  <si>
    <t>G10</t>
  </si>
  <si>
    <t>Gas Line    12"       PC</t>
  </si>
  <si>
    <t>G12</t>
  </si>
  <si>
    <t>Gas Line    14"       PC</t>
  </si>
  <si>
    <t>G14</t>
  </si>
  <si>
    <t>Gas Line    16"       PC</t>
  </si>
  <si>
    <t>G16</t>
  </si>
  <si>
    <t>Gas Line    18"       PC</t>
  </si>
  <si>
    <t>G18</t>
  </si>
  <si>
    <t>Gas Line    20"       PC</t>
  </si>
  <si>
    <t>G20</t>
  </si>
  <si>
    <t>Gas Line    22"       PC</t>
  </si>
  <si>
    <t>G22</t>
  </si>
  <si>
    <t>Gas Line    24"       PC</t>
  </si>
  <si>
    <t>G24</t>
  </si>
  <si>
    <t>Gas Meter     (1 shot)</t>
  </si>
  <si>
    <t>GM</t>
  </si>
  <si>
    <t>Gas Manhole</t>
  </si>
  <si>
    <t>GMH</t>
  </si>
  <si>
    <t>Gas Stub      (2 shots)</t>
  </si>
  <si>
    <t>GSTUB</t>
  </si>
  <si>
    <t>Gas Marker Post</t>
  </si>
  <si>
    <t>GMP</t>
  </si>
  <si>
    <t>Gas Valve</t>
  </si>
  <si>
    <t>GV</t>
  </si>
  <si>
    <t>Gas Well       (1 shot)</t>
  </si>
  <si>
    <t>GWELL</t>
  </si>
  <si>
    <t>Fuel Line</t>
  </si>
  <si>
    <t>FUEL</t>
  </si>
  <si>
    <t>Chemical Line</t>
  </si>
  <si>
    <t>CHEM</t>
  </si>
  <si>
    <t>Unknown Utility</t>
  </si>
  <si>
    <t>UNK</t>
  </si>
  <si>
    <t>UTILITY OTHER</t>
  </si>
  <si>
    <t>Sewer Annotation</t>
  </si>
  <si>
    <t>SEWER</t>
  </si>
  <si>
    <t>Sewer Clean Out</t>
  </si>
  <si>
    <t>SCO</t>
  </si>
  <si>
    <t>Sewer Drain Arrow (2 shots)</t>
  </si>
  <si>
    <t>SARR</t>
  </si>
  <si>
    <t>Sewer Force Main Valve</t>
  </si>
  <si>
    <t>SFMV</t>
  </si>
  <si>
    <t>Sewer Line                PC</t>
  </si>
  <si>
    <t>S</t>
  </si>
  <si>
    <t>Sewer Line   2"         PC</t>
  </si>
  <si>
    <t>S2</t>
  </si>
  <si>
    <t>Sewer Line   2 1/2"  PC</t>
  </si>
  <si>
    <t>S2.5</t>
  </si>
  <si>
    <t>Sewer Line   3"         PC</t>
  </si>
  <si>
    <t>S3</t>
  </si>
  <si>
    <t>Sewer Line   4"         PC</t>
  </si>
  <si>
    <t>S4</t>
  </si>
  <si>
    <t>Sewer Line   6"         PC</t>
  </si>
  <si>
    <t>S6</t>
  </si>
  <si>
    <t>Sewer Line   8"         PC</t>
  </si>
  <si>
    <t>S8</t>
  </si>
  <si>
    <t>Sewer Line   10"       PC</t>
  </si>
  <si>
    <t>S10</t>
  </si>
  <si>
    <t>Sewer Line   12"       PC</t>
  </si>
  <si>
    <t>S12</t>
  </si>
  <si>
    <t>Sewer Line   14"       PC</t>
  </si>
  <si>
    <t>S14</t>
  </si>
  <si>
    <t>Sewer Line   15"       PC</t>
  </si>
  <si>
    <t>S15</t>
  </si>
  <si>
    <t>Sewer Line   16"       PC</t>
  </si>
  <si>
    <t>S16</t>
  </si>
  <si>
    <t>Sewer Line   18"       PC</t>
  </si>
  <si>
    <t>S18</t>
  </si>
  <si>
    <t>Sewer Line   20"       PC</t>
  </si>
  <si>
    <t>S20</t>
  </si>
  <si>
    <t>Sewer Line   21"       PC</t>
  </si>
  <si>
    <t>S21</t>
  </si>
  <si>
    <t>Sewer Line   22"       PC</t>
  </si>
  <si>
    <t>S22</t>
  </si>
  <si>
    <t>Sewer Line   24"       PC</t>
  </si>
  <si>
    <t>S24</t>
  </si>
  <si>
    <t>Sewer Line   27"       PC</t>
  </si>
  <si>
    <t>S27</t>
  </si>
  <si>
    <t>Sewer Line   30"       PC</t>
  </si>
  <si>
    <t>S30</t>
  </si>
  <si>
    <t>Sewer Line   33"       PC</t>
  </si>
  <si>
    <t>S33</t>
  </si>
  <si>
    <t>Sewer Line   36"       PC</t>
  </si>
  <si>
    <t>S36</t>
  </si>
  <si>
    <t>Sewer Line   42"       PC</t>
  </si>
  <si>
    <t>S42</t>
  </si>
  <si>
    <t>Sewer Line   48"       PC</t>
  </si>
  <si>
    <t>S48</t>
  </si>
  <si>
    <t>Sewer Line   54"       PC</t>
  </si>
  <si>
    <t>S54</t>
  </si>
  <si>
    <t>Force Main                PC</t>
  </si>
  <si>
    <t>SFM</t>
  </si>
  <si>
    <t>Force Main   2"         PC</t>
  </si>
  <si>
    <t>SFM2</t>
  </si>
  <si>
    <t>Force Main   2 1/2"  PC</t>
  </si>
  <si>
    <t>SFM2.5</t>
  </si>
  <si>
    <t>Force Main   3"         PC</t>
  </si>
  <si>
    <t>SFM3</t>
  </si>
  <si>
    <t>Force Main   4"         PC</t>
  </si>
  <si>
    <t>SFM4</t>
  </si>
  <si>
    <t>Force Main   6"         PC</t>
  </si>
  <si>
    <t>SFM6</t>
  </si>
  <si>
    <t>Force Main   8"         PC</t>
  </si>
  <si>
    <t>SFM8</t>
  </si>
  <si>
    <t>Force Main   10"       PC</t>
  </si>
  <si>
    <t>SFM10</t>
  </si>
  <si>
    <t>Force Main   12"       PC</t>
  </si>
  <si>
    <t>SFM12</t>
  </si>
  <si>
    <t>Force Main   14"       PC</t>
  </si>
  <si>
    <t>SFM14</t>
  </si>
  <si>
    <t>Force Main   15"       PC</t>
  </si>
  <si>
    <t>SFM15</t>
  </si>
  <si>
    <t>Force Main   16"       PC</t>
  </si>
  <si>
    <t>SFM16</t>
  </si>
  <si>
    <t>Force Main   18"       PC</t>
  </si>
  <si>
    <t>SFM18</t>
  </si>
  <si>
    <t>Force Main   20"       PC</t>
  </si>
  <si>
    <t>SFM20</t>
  </si>
  <si>
    <t>Force Main   21"       PC</t>
  </si>
  <si>
    <t>SFM21</t>
  </si>
  <si>
    <t>Force Main   22"       PC</t>
  </si>
  <si>
    <t>SFM22</t>
  </si>
  <si>
    <t>Force Main   24"       PC</t>
  </si>
  <si>
    <t>SFM24</t>
  </si>
  <si>
    <t>Force Main   27"       PC</t>
  </si>
  <si>
    <t>SFM27</t>
  </si>
  <si>
    <t>Force Main   30"       PC</t>
  </si>
  <si>
    <t>SFM30</t>
  </si>
  <si>
    <t>Force Main   32"       PC</t>
  </si>
  <si>
    <t>SFM32</t>
  </si>
  <si>
    <t>Force Main   36"       PC</t>
  </si>
  <si>
    <t>SFM36</t>
  </si>
  <si>
    <t>Force Main   42"       PC</t>
  </si>
  <si>
    <t>SFM42</t>
  </si>
  <si>
    <t>Force Main   48"       PC</t>
  </si>
  <si>
    <t>SFM48</t>
  </si>
  <si>
    <t>Force Main   54"       PC</t>
  </si>
  <si>
    <t>SFM54</t>
  </si>
  <si>
    <t>Sewer Manhole</t>
  </si>
  <si>
    <t>SMH</t>
  </si>
  <si>
    <t>Sewer Stub        (2 shots)</t>
  </si>
  <si>
    <t>SSTUB</t>
  </si>
  <si>
    <t>Vacuum Sewer       PC</t>
  </si>
  <si>
    <t>VS</t>
  </si>
  <si>
    <t>Telephone Boxes    (3 shot)</t>
  </si>
  <si>
    <t>TELEPHONE</t>
  </si>
  <si>
    <t>Telephone Duct</t>
  </si>
  <si>
    <t>UTDUCT</t>
  </si>
  <si>
    <t>Fiber Optic</t>
  </si>
  <si>
    <t>UFO</t>
  </si>
  <si>
    <t>Fiber Optic Marker  (1 shot)</t>
  </si>
  <si>
    <t>FOM</t>
  </si>
  <si>
    <t>Fiber Optic Duct          PC</t>
  </si>
  <si>
    <t>FODUCT</t>
  </si>
  <si>
    <t>Telephone Guy Wire</t>
  </si>
  <si>
    <t>TGW</t>
  </si>
  <si>
    <t>Telephone Line</t>
  </si>
  <si>
    <t>UT</t>
  </si>
  <si>
    <t>Telephone Fiber Optic</t>
  </si>
  <si>
    <t>TFO</t>
  </si>
  <si>
    <t>Telephone Manhole</t>
  </si>
  <si>
    <t>TMH</t>
  </si>
  <si>
    <t>Telephone Hand Hole</t>
  </si>
  <si>
    <t>THH</t>
  </si>
  <si>
    <t>Telephone Pedestal</t>
  </si>
  <si>
    <t>TPED</t>
  </si>
  <si>
    <t>Telephone Pole</t>
  </si>
  <si>
    <t>TP</t>
  </si>
  <si>
    <t>Cell Tower     (1 shot)</t>
  </si>
  <si>
    <t>CTOWER</t>
  </si>
  <si>
    <t>Telepone Marker Post</t>
  </si>
  <si>
    <t>TMP</t>
  </si>
  <si>
    <t>Telephone Stub    (2 Shots)</t>
  </si>
  <si>
    <t>TSTUB</t>
  </si>
  <si>
    <t>Overhead Telephone Line</t>
  </si>
  <si>
    <t>OHT</t>
  </si>
  <si>
    <t>Cable TV Duct</t>
  </si>
  <si>
    <t>UTVDUCT</t>
  </si>
  <si>
    <t>TELEVISION</t>
  </si>
  <si>
    <t>Cable TV Line</t>
  </si>
  <si>
    <t>UTV</t>
  </si>
  <si>
    <t>Cable TV Manhole</t>
  </si>
  <si>
    <t>TVMH</t>
  </si>
  <si>
    <t>Cable TV Fiber Optic</t>
  </si>
  <si>
    <t>CAFO</t>
  </si>
  <si>
    <t>Satellite Dish</t>
  </si>
  <si>
    <t>SATDIS</t>
  </si>
  <si>
    <t>TV Pedestal</t>
  </si>
  <si>
    <t>TVPED</t>
  </si>
  <si>
    <t>Television Hand Hole</t>
  </si>
  <si>
    <t>TVHH</t>
  </si>
  <si>
    <t>Traffic Control Box    (3 shot)</t>
  </si>
  <si>
    <t>TRAFFIC CONTROL</t>
  </si>
  <si>
    <t>Traffic Control Duct</t>
  </si>
  <si>
    <t>UTCDUCT</t>
  </si>
  <si>
    <t>Traffic Guy Wire</t>
  </si>
  <si>
    <t>Traffic Control Hand Hole</t>
  </si>
  <si>
    <t>TCH</t>
  </si>
  <si>
    <t>Traffic Control Light Pole</t>
  </si>
  <si>
    <t>TSP</t>
  </si>
  <si>
    <t>Traffic Control Line</t>
  </si>
  <si>
    <t>UTC</t>
  </si>
  <si>
    <t>Traffic Control FO Line</t>
  </si>
  <si>
    <t>TCFO</t>
  </si>
  <si>
    <t>Traffic Control Manhole</t>
  </si>
  <si>
    <t>TCMH</t>
  </si>
  <si>
    <t>Water Line Duct        PC</t>
  </si>
  <si>
    <t>WDUCT</t>
  </si>
  <si>
    <t>WATER</t>
  </si>
  <si>
    <t>Fire Hydrant</t>
  </si>
  <si>
    <t>FH</t>
  </si>
  <si>
    <t>Water Line                 PC</t>
  </si>
  <si>
    <t>W</t>
  </si>
  <si>
    <t>Water Line    3/4"     PC</t>
  </si>
  <si>
    <t>W.75</t>
  </si>
  <si>
    <t>Water Line    1"         PC</t>
  </si>
  <si>
    <t>W1</t>
  </si>
  <si>
    <t>Water Line    1 1/4"  PC</t>
  </si>
  <si>
    <t>W1.25</t>
  </si>
  <si>
    <t>Water Line    1 1/2"  PC</t>
  </si>
  <si>
    <t>W1.5</t>
  </si>
  <si>
    <t>Water Line    2"         PC</t>
  </si>
  <si>
    <t>W2</t>
  </si>
  <si>
    <t>Water Line    3"         PC</t>
  </si>
  <si>
    <t>W3</t>
  </si>
  <si>
    <t>Water Line    4"         PC</t>
  </si>
  <si>
    <t>W4</t>
  </si>
  <si>
    <t>Water Line    6"         PC</t>
  </si>
  <si>
    <t>W6</t>
  </si>
  <si>
    <t>Water Line    8"         PC</t>
  </si>
  <si>
    <t>W8</t>
  </si>
  <si>
    <t>Water Line    9"         PC</t>
  </si>
  <si>
    <t>W9</t>
  </si>
  <si>
    <t>Water Line    10"       PC</t>
  </si>
  <si>
    <t>W10</t>
  </si>
  <si>
    <t>Water Line    12"       PC</t>
  </si>
  <si>
    <t>W12</t>
  </si>
  <si>
    <t>Water Line    14"       PC</t>
  </si>
  <si>
    <t>W14</t>
  </si>
  <si>
    <t>Water Line    16"       PC</t>
  </si>
  <si>
    <t>W16</t>
  </si>
  <si>
    <t>Water Line    18"       PC</t>
  </si>
  <si>
    <t>W18</t>
  </si>
  <si>
    <t>Water Line    20"       PC</t>
  </si>
  <si>
    <t>W20</t>
  </si>
  <si>
    <t>Water Line    24"       PC</t>
  </si>
  <si>
    <t>W24</t>
  </si>
  <si>
    <t>Water Line    30"       PC</t>
  </si>
  <si>
    <t>W30</t>
  </si>
  <si>
    <t>Water Line    36"       PC</t>
  </si>
  <si>
    <t>W36</t>
  </si>
  <si>
    <t>Water Meter</t>
  </si>
  <si>
    <t>WM</t>
  </si>
  <si>
    <t>Water Manhole</t>
  </si>
  <si>
    <t>WMH</t>
  </si>
  <si>
    <t>Water Stub</t>
  </si>
  <si>
    <t>WSTUB</t>
  </si>
  <si>
    <t>Water Valve</t>
  </si>
  <si>
    <t>WV</t>
  </si>
  <si>
    <t>Water Spigot</t>
  </si>
  <si>
    <t>WS</t>
  </si>
  <si>
    <t>Misc. Line PC</t>
  </si>
  <si>
    <t>MISCELLANEOUS</t>
  </si>
  <si>
    <t>Misc. Line SS</t>
  </si>
  <si>
    <t>Misc. Box Squared  (3 shots)</t>
  </si>
  <si>
    <t>Misc. Annotation</t>
  </si>
  <si>
    <t>Misc. Circle        (2 shots)</t>
  </si>
  <si>
    <t>MCIRCLE</t>
  </si>
  <si>
    <t>CONC</t>
  </si>
  <si>
    <t>ECC</t>
  </si>
  <si>
    <t>ECG</t>
  </si>
  <si>
    <t>RWAL</t>
  </si>
  <si>
    <t>CLR</t>
  </si>
  <si>
    <t>SR</t>
  </si>
  <si>
    <t>CAN</t>
  </si>
  <si>
    <t>DK</t>
  </si>
  <si>
    <t>POR</t>
  </si>
  <si>
    <t>STP</t>
  </si>
  <si>
    <t>DI</t>
  </si>
  <si>
    <t>EDW</t>
  </si>
  <si>
    <t>BXC</t>
  </si>
  <si>
    <t>PD</t>
  </si>
  <si>
    <t>WTL</t>
  </si>
  <si>
    <t>RRAP</t>
  </si>
  <si>
    <t>DF</t>
  </si>
  <si>
    <t>SEP</t>
  </si>
  <si>
    <t>DBX</t>
  </si>
  <si>
    <t>GRV</t>
  </si>
  <si>
    <t>GDL</t>
  </si>
  <si>
    <t>SI</t>
  </si>
  <si>
    <t>WEL</t>
  </si>
  <si>
    <t>SWL</t>
  </si>
  <si>
    <t>GTK</t>
  </si>
  <si>
    <t>GPMP</t>
  </si>
  <si>
    <t>RB</t>
  </si>
  <si>
    <t>EB</t>
  </si>
  <si>
    <t>UEL</t>
  </si>
  <si>
    <t>OEL</t>
  </si>
  <si>
    <t>FUL</t>
  </si>
  <si>
    <t>CML</t>
  </si>
  <si>
    <t>UKU</t>
  </si>
  <si>
    <t>UVS</t>
  </si>
  <si>
    <t>TEB</t>
  </si>
  <si>
    <t>TDCT</t>
  </si>
  <si>
    <t>FODCT</t>
  </si>
  <si>
    <t>OTL</t>
  </si>
  <si>
    <t>CDCT</t>
  </si>
  <si>
    <t>CTV</t>
  </si>
  <si>
    <t>CTVFO</t>
  </si>
  <si>
    <t>TCB</t>
  </si>
  <si>
    <t>TCDCT</t>
  </si>
  <si>
    <t>TCW</t>
  </si>
  <si>
    <t>TCL</t>
  </si>
  <si>
    <t>WDCT</t>
  </si>
  <si>
    <t>XX</t>
  </si>
  <si>
    <t>Code</t>
  </si>
  <si>
    <t>Sidewalk</t>
  </si>
  <si>
    <t>Railroad</t>
  </si>
  <si>
    <t>PR</t>
  </si>
  <si>
    <t>EW</t>
  </si>
  <si>
    <t>Building</t>
  </si>
  <si>
    <t>UTL</t>
  </si>
  <si>
    <t>TOP</t>
  </si>
  <si>
    <t>TGP</t>
  </si>
  <si>
    <t>Swamp</t>
  </si>
  <si>
    <t>Shrub</t>
  </si>
  <si>
    <t>FP</t>
  </si>
  <si>
    <t>Dam</t>
  </si>
  <si>
    <t>DAM</t>
  </si>
  <si>
    <t>Bridge</t>
  </si>
  <si>
    <t>BRG</t>
  </si>
  <si>
    <t>BM</t>
  </si>
  <si>
    <t>BB</t>
  </si>
  <si>
    <t>Ground Shots (Field Survey)</t>
  </si>
  <si>
    <t>WOR</t>
  </si>
  <si>
    <t>WOL</t>
  </si>
  <si>
    <t xml:space="preserve">Water Line Duct        </t>
  </si>
  <si>
    <t>Utility Vault</t>
  </si>
  <si>
    <t>UVT</t>
  </si>
  <si>
    <t xml:space="preserve">Vacuum Sewer       </t>
  </si>
  <si>
    <t>Underground Telephone Line</t>
  </si>
  <si>
    <t>TANKS</t>
  </si>
  <si>
    <t>Underground Storage Tanks</t>
  </si>
  <si>
    <t>UTK</t>
  </si>
  <si>
    <t>Unknown Utility Underground</t>
  </si>
  <si>
    <t>Underground Gas High Pressure Line</t>
  </si>
  <si>
    <t>UGH</t>
  </si>
  <si>
    <t>Underground Fiber Optics Cable</t>
  </si>
  <si>
    <t>Utility Elevation</t>
  </si>
  <si>
    <t>UE</t>
  </si>
  <si>
    <t>Utility Box</t>
  </si>
  <si>
    <t>UB</t>
  </si>
  <si>
    <t xml:space="preserve">Telephone Stub    </t>
  </si>
  <si>
    <t>Traffic Signal With Luminaire</t>
  </si>
  <si>
    <t>TSL</t>
  </si>
  <si>
    <t>Traffic Signal</t>
  </si>
  <si>
    <t>TSG</t>
  </si>
  <si>
    <t>TSB</t>
  </si>
  <si>
    <t>Telephone Riser Pole</t>
  </si>
  <si>
    <t>TRP</t>
  </si>
  <si>
    <t>Deciduous Tree</t>
  </si>
  <si>
    <t>BRIDGES</t>
  </si>
  <si>
    <t>Top Bridge Pier</t>
  </si>
  <si>
    <t>Tile</t>
  </si>
  <si>
    <t>TIL</t>
  </si>
  <si>
    <t>Telegraph Pole</t>
  </si>
  <si>
    <t xml:space="preserve">Telephone Boxes    </t>
  </si>
  <si>
    <t>Traffic Detection Loop</t>
  </si>
  <si>
    <t>TDL</t>
  </si>
  <si>
    <t>Telephone Booth</t>
  </si>
  <si>
    <t>TBO</t>
  </si>
  <si>
    <t>Tower Anchor</t>
  </si>
  <si>
    <t>TA</t>
  </si>
  <si>
    <t>SWP</t>
  </si>
  <si>
    <t>Sound Wall           ()</t>
  </si>
  <si>
    <t>SWK</t>
  </si>
  <si>
    <t xml:space="preserve">Steps    </t>
  </si>
  <si>
    <t xml:space="preserve">State Line               </t>
  </si>
  <si>
    <t xml:space="preserve">Sewer Stub        </t>
  </si>
  <si>
    <t xml:space="preserve">Secondary Road   </t>
  </si>
  <si>
    <t>Stream Profile</t>
  </si>
  <si>
    <t>SP</t>
  </si>
  <si>
    <t>Sink Hole</t>
  </si>
  <si>
    <t>SNK</t>
  </si>
  <si>
    <t>Silo</t>
  </si>
  <si>
    <t>SLO</t>
  </si>
  <si>
    <t>ROADWAYS</t>
  </si>
  <si>
    <t>Signs Square</t>
  </si>
  <si>
    <t>Signs</t>
  </si>
  <si>
    <t>Silt Fence</t>
  </si>
  <si>
    <t>SF</t>
  </si>
  <si>
    <t xml:space="preserve">Septic Tank     </t>
  </si>
  <si>
    <t>Retaining Wall</t>
  </si>
  <si>
    <t>Radio Tower</t>
  </si>
  <si>
    <t>RT</t>
  </si>
  <si>
    <t>Railroad Switch</t>
  </si>
  <si>
    <t>RRW</t>
  </si>
  <si>
    <t xml:space="preserve">Railroad Telephone Pole </t>
  </si>
  <si>
    <t>RRR</t>
  </si>
  <si>
    <t>RRB</t>
  </si>
  <si>
    <t>Rock Outcroing</t>
  </si>
  <si>
    <t>ROC</t>
  </si>
  <si>
    <t xml:space="preserve">R/W Monument    </t>
  </si>
  <si>
    <t>CONTROL</t>
  </si>
  <si>
    <t>Reference</t>
  </si>
  <si>
    <t>REF</t>
  </si>
  <si>
    <t>Reinfoced Concrete Pipe</t>
  </si>
  <si>
    <t>RCP</t>
  </si>
  <si>
    <t xml:space="preserve">Railroad Box Square  </t>
  </si>
  <si>
    <t>Power Riser Pole</t>
  </si>
  <si>
    <t xml:space="preserve">Porch     </t>
  </si>
  <si>
    <t>Photo Control Target</t>
  </si>
  <si>
    <t>PCT</t>
  </si>
  <si>
    <t>Photo Control Point</t>
  </si>
  <si>
    <t>PCP</t>
  </si>
  <si>
    <t>Miscellaneous</t>
  </si>
  <si>
    <t>MIS</t>
  </si>
  <si>
    <t xml:space="preserve">Mine Entrance   </t>
  </si>
  <si>
    <t>Manhole(unknown)</t>
  </si>
  <si>
    <t>MH</t>
  </si>
  <si>
    <t>Luminaire</t>
  </si>
  <si>
    <t>LUM</t>
  </si>
  <si>
    <t xml:space="preserve">Jersey Barrier         </t>
  </si>
  <si>
    <t>Plastic Pipe</t>
  </si>
  <si>
    <t>HDP</t>
  </si>
  <si>
    <t xml:space="preserve">Gas Well       </t>
  </si>
  <si>
    <t xml:space="preserve">Gas Stub      </t>
  </si>
  <si>
    <t xml:space="preserve">Gas Pump   </t>
  </si>
  <si>
    <t>Guard Posts</t>
  </si>
  <si>
    <t>GP</t>
  </si>
  <si>
    <t xml:space="preserve">Guardrail (RIGHT)    </t>
  </si>
  <si>
    <t>GDR</t>
  </si>
  <si>
    <t xml:space="preserve">Guardrail (LEFT)    </t>
  </si>
  <si>
    <t>Filler Pipe</t>
  </si>
  <si>
    <t xml:space="preserve">Fiber Optic Marker  </t>
  </si>
  <si>
    <t xml:space="preserve">Fiber Optic Duct          </t>
  </si>
  <si>
    <t>Flag Pole</t>
  </si>
  <si>
    <t>FLG</t>
  </si>
  <si>
    <t>Edge of Water</t>
  </si>
  <si>
    <t xml:space="preserve">Electric Stub      </t>
  </si>
  <si>
    <t>ENP</t>
  </si>
  <si>
    <t>Extreme High Water</t>
  </si>
  <si>
    <t>EHW</t>
  </si>
  <si>
    <t>Edge of Gravel Road</t>
  </si>
  <si>
    <t xml:space="preserve">Curb &amp; Gutter 1.0' </t>
  </si>
  <si>
    <t xml:space="preserve">Curb 0.5'          </t>
  </si>
  <si>
    <t>Draws or Surface Water Flow Upstream</t>
  </si>
  <si>
    <t>DU</t>
  </si>
  <si>
    <t>Photogrammetry Control Check</t>
  </si>
  <si>
    <t>Draws or Surface Water Flow Downstream</t>
  </si>
  <si>
    <t>DIT</t>
  </si>
  <si>
    <t xml:space="preserve">Cell Tower     </t>
  </si>
  <si>
    <t>Column Round</t>
  </si>
  <si>
    <t>Column Square</t>
  </si>
  <si>
    <t xml:space="preserve">County Line            </t>
  </si>
  <si>
    <t>Corrugated Metal Pipe</t>
  </si>
  <si>
    <t>CMP</t>
  </si>
  <si>
    <t>Center of Road</t>
  </si>
  <si>
    <t>Cistern</t>
  </si>
  <si>
    <t>CIS</t>
  </si>
  <si>
    <t xml:space="preserve">City Line                 </t>
  </si>
  <si>
    <t>Cave</t>
  </si>
  <si>
    <t>CAV</t>
  </si>
  <si>
    <t xml:space="preserve">Canopy </t>
  </si>
  <si>
    <t xml:space="preserve">Box Culvert </t>
  </si>
  <si>
    <t xml:space="preserve">Brush </t>
  </si>
  <si>
    <t>Stream Banks</t>
  </si>
  <si>
    <t>BNK</t>
  </si>
  <si>
    <t>Bridge Low Steel</t>
  </si>
  <si>
    <t>BLS</t>
  </si>
  <si>
    <t>Breakline (Field)</t>
  </si>
  <si>
    <t>BL</t>
  </si>
  <si>
    <t>Grain Bins, Corn Cribs, Etc.</t>
  </si>
  <si>
    <t>BIN</t>
  </si>
  <si>
    <t>Bridge Deck</t>
  </si>
  <si>
    <t>BDK</t>
  </si>
  <si>
    <t>Bridge Centerline</t>
  </si>
  <si>
    <t>BCL</t>
  </si>
  <si>
    <t>Bottom of Bridge Beam</t>
  </si>
  <si>
    <t>BBB</t>
  </si>
  <si>
    <t>Billboards</t>
  </si>
  <si>
    <t>Above Ground Storage Tank</t>
  </si>
  <si>
    <t>AST</t>
  </si>
  <si>
    <t>ACP</t>
  </si>
  <si>
    <t>Category</t>
  </si>
  <si>
    <t xml:space="preserve"> Full Name</t>
  </si>
  <si>
    <t xml:space="preserve">### Code </t>
  </si>
  <si>
    <t>Benchmark</t>
  </si>
  <si>
    <t>Curb right</t>
  </si>
  <si>
    <t>Curb left</t>
  </si>
  <si>
    <t>ENG</t>
  </si>
  <si>
    <t>CLRS</t>
  </si>
  <si>
    <t>Center of Road-Secondary</t>
  </si>
  <si>
    <t>FD</t>
  </si>
  <si>
    <t>Found Monumentation</t>
  </si>
  <si>
    <t>BASE Level</t>
  </si>
  <si>
    <t xml:space="preserve">Grave </t>
  </si>
  <si>
    <t>MH-UKN</t>
  </si>
  <si>
    <t xml:space="preserve">s </t>
  </si>
  <si>
    <t>Grpost</t>
  </si>
  <si>
    <t>CP-Photo</t>
  </si>
  <si>
    <t>BOL</t>
  </si>
  <si>
    <t>Bollard</t>
  </si>
  <si>
    <t>bollard</t>
  </si>
  <si>
    <t>Light</t>
  </si>
  <si>
    <t>adsign</t>
  </si>
  <si>
    <t>SIS</t>
  </si>
  <si>
    <t>Anchor</t>
  </si>
  <si>
    <t>Telebooth</t>
  </si>
  <si>
    <t>WELL</t>
  </si>
  <si>
    <t>Line Code</t>
  </si>
  <si>
    <t>TYPE</t>
  </si>
  <si>
    <t>GLD</t>
  </si>
  <si>
    <t>Gas Line Duct</t>
  </si>
  <si>
    <t>SURVEY_CTRL</t>
  </si>
  <si>
    <t>SURVEY_PLAN_BLDG</t>
  </si>
  <si>
    <t>SURVEY_PLAN_BRIDGE</t>
  </si>
  <si>
    <t>SURVEY_PLAN_CONC</t>
  </si>
  <si>
    <t>SURVEY_PLAN_FENCE</t>
  </si>
  <si>
    <t>SURVEY_PLAN_GAS_STATION</t>
  </si>
  <si>
    <t>SURVEY_PLAN_GRAVE</t>
  </si>
  <si>
    <t>SURVEY_PLAN_GUARD</t>
  </si>
  <si>
    <t>SURVEY_PLAN_MISC</t>
  </si>
  <si>
    <t>SURVEY_PLAN_RAIL</t>
  </si>
  <si>
    <t>SURVEY_PLAN_ROAD</t>
  </si>
  <si>
    <t>SURVEY_PLAN_RRAP</t>
  </si>
  <si>
    <t>SURVEY_PLAN_SHOULDER</t>
  </si>
  <si>
    <t>SURVEY_PLAN_SIGN</t>
  </si>
  <si>
    <t>SURVEY_PLAN_STRM</t>
  </si>
  <si>
    <t>SURVEY_PLAN_SWLK</t>
  </si>
  <si>
    <t>SURVEY_PLAN_TANK</t>
  </si>
  <si>
    <t>SURVEY_PLAN_VEGETATION</t>
  </si>
  <si>
    <t>SURVEY_PLAN_WATER</t>
  </si>
  <si>
    <t>SURVEY_PLAN_WETLAND</t>
  </si>
  <si>
    <t>0</t>
  </si>
  <si>
    <t>Level 63</t>
  </si>
  <si>
    <t>linear feature</t>
  </si>
  <si>
    <t>Level 5</t>
  </si>
  <si>
    <t>description label</t>
  </si>
  <si>
    <t>Level 6</t>
  </si>
  <si>
    <t>comment label</t>
  </si>
  <si>
    <t>elevation label</t>
  </si>
  <si>
    <t>name label</t>
  </si>
  <si>
    <t>Level 8</t>
  </si>
  <si>
    <t>point symbol</t>
  </si>
  <si>
    <t>point cell</t>
  </si>
  <si>
    <t>Level 3</t>
  </si>
  <si>
    <t>point circle locator</t>
  </si>
  <si>
    <t>point locator</t>
  </si>
  <si>
    <t>Level 35</t>
  </si>
  <si>
    <t>Level 9</t>
  </si>
  <si>
    <t>Level 39</t>
  </si>
  <si>
    <t>Level 7</t>
  </si>
  <si>
    <t>Level 38</t>
  </si>
  <si>
    <t>Level 10</t>
  </si>
  <si>
    <t>Level 37</t>
  </si>
  <si>
    <t>Level 40</t>
  </si>
  <si>
    <t>Level 4</t>
  </si>
  <si>
    <t>Level 33</t>
  </si>
  <si>
    <t>Level 11</t>
  </si>
  <si>
    <t>Level 41</t>
  </si>
  <si>
    <t>Level 36</t>
  </si>
  <si>
    <t>2</t>
  </si>
  <si>
    <t>Level 34</t>
  </si>
  <si>
    <t>Level 23</t>
  </si>
  <si>
    <t>Level 12</t>
  </si>
  <si>
    <t>Level 42</t>
  </si>
  <si>
    <t>Level 20</t>
  </si>
  <si>
    <t>Level 50</t>
  </si>
  <si>
    <t>Level 24</t>
  </si>
  <si>
    <t>Level 54</t>
  </si>
  <si>
    <t>Level 53</t>
  </si>
  <si>
    <t>Level 62</t>
  </si>
  <si>
    <t>Level 21</t>
  </si>
  <si>
    <t>Level 51</t>
  </si>
  <si>
    <t>Level 14</t>
  </si>
  <si>
    <t>Level 15</t>
  </si>
  <si>
    <t>Level 45</t>
  </si>
  <si>
    <t>5</t>
  </si>
  <si>
    <t>Level 16</t>
  </si>
  <si>
    <t>Level 44</t>
  </si>
  <si>
    <t>Level 46</t>
  </si>
  <si>
    <t>Level 22</t>
  </si>
  <si>
    <t>Level 52</t>
  </si>
  <si>
    <t>Level 1</t>
  </si>
  <si>
    <t>Level 19</t>
  </si>
  <si>
    <t>Level 31</t>
  </si>
  <si>
    <t>Level 49</t>
  </si>
  <si>
    <t>Level 27</t>
  </si>
  <si>
    <t>Level 57</t>
  </si>
  <si>
    <t>Level 17</t>
  </si>
  <si>
    <t>Level 47</t>
  </si>
  <si>
    <t>Level 18</t>
  </si>
  <si>
    <t>Level 48</t>
  </si>
  <si>
    <t>3</t>
  </si>
  <si>
    <t>Level 25</t>
  </si>
  <si>
    <t>Level 55</t>
  </si>
  <si>
    <t>Level 13</t>
  </si>
  <si>
    <t>Level 43</t>
  </si>
  <si>
    <t>Level 2</t>
  </si>
  <si>
    <t>Level 32</t>
  </si>
  <si>
    <t>Level 60</t>
  </si>
  <si>
    <t>STYLE_IS_CUSTOM</t>
  </si>
  <si>
    <t>STYLE</t>
  </si>
  <si>
    <t>WEIGHT</t>
  </si>
  <si>
    <t>COLOR</t>
  </si>
  <si>
    <t>LEVEL_NAME</t>
  </si>
  <si>
    <t>DATA_DESCRIPTION</t>
  </si>
  <si>
    <t>DATA_TYPE</t>
  </si>
  <si>
    <t>ITEM_ID</t>
  </si>
  <si>
    <t>survey.cel</t>
  </si>
  <si>
    <t>Misc. Circle</t>
  </si>
  <si>
    <t>10050</t>
  </si>
  <si>
    <t>10040</t>
  </si>
  <si>
    <t>Misc. Box Squared</t>
  </si>
  <si>
    <t>10030</t>
  </si>
  <si>
    <t>10020</t>
  </si>
  <si>
    <t>10010</t>
  </si>
  <si>
    <t>Misc. Point</t>
  </si>
  <si>
    <t>10000</t>
  </si>
  <si>
    <t>8750</t>
  </si>
  <si>
    <t>8740</t>
  </si>
  <si>
    <t>8730</t>
  </si>
  <si>
    <t>8720</t>
  </si>
  <si>
    <t>Water Line  36" PC</t>
  </si>
  <si>
    <t>8710</t>
  </si>
  <si>
    <t>Water Line  30" PC</t>
  </si>
  <si>
    <t>8700</t>
  </si>
  <si>
    <t>Water Line  24" PC</t>
  </si>
  <si>
    <t>8690</t>
  </si>
  <si>
    <t>Water Line  20" PC</t>
  </si>
  <si>
    <t>8680</t>
  </si>
  <si>
    <t>Water Line  18" PC</t>
  </si>
  <si>
    <t>8670</t>
  </si>
  <si>
    <t>Water Line  16" PC</t>
  </si>
  <si>
    <t>8660</t>
  </si>
  <si>
    <t>Water Line  14" PC</t>
  </si>
  <si>
    <t>8650</t>
  </si>
  <si>
    <t>Water Line  12" PC</t>
  </si>
  <si>
    <t>8640</t>
  </si>
  <si>
    <t>Water Line  10" PC</t>
  </si>
  <si>
    <t>8630</t>
  </si>
  <si>
    <t>Water Line  9" PC</t>
  </si>
  <si>
    <t>8620</t>
  </si>
  <si>
    <t>Water Line  8" PC</t>
  </si>
  <si>
    <t>8610</t>
  </si>
  <si>
    <t>Water Line  6" PC</t>
  </si>
  <si>
    <t>8600</t>
  </si>
  <si>
    <t>Water Line  4" PC</t>
  </si>
  <si>
    <t>8590</t>
  </si>
  <si>
    <t>Water Line  3" PC</t>
  </si>
  <si>
    <t>8580</t>
  </si>
  <si>
    <t>Water Line  2" PC</t>
  </si>
  <si>
    <t>8570</t>
  </si>
  <si>
    <t>Water Line  1 1/2" PC</t>
  </si>
  <si>
    <t>8560</t>
  </si>
  <si>
    <t>Water Line  1 1/4" PC</t>
  </si>
  <si>
    <t>8550</t>
  </si>
  <si>
    <t>Water Line  1" PC</t>
  </si>
  <si>
    <t>8540</t>
  </si>
  <si>
    <t>Water Line  3/4" PC</t>
  </si>
  <si>
    <t>8530</t>
  </si>
  <si>
    <t>Water Line PC</t>
  </si>
  <si>
    <t>8520</t>
  </si>
  <si>
    <t>8510</t>
  </si>
  <si>
    <t>Water Line Duct PC</t>
  </si>
  <si>
    <t>8500</t>
  </si>
  <si>
    <t>Water</t>
  </si>
  <si>
    <t>8060</t>
  </si>
  <si>
    <t>ANG</t>
  </si>
  <si>
    <t>8050</t>
  </si>
  <si>
    <t>8040</t>
  </si>
  <si>
    <t>TCHH</t>
  </si>
  <si>
    <t>8030</t>
  </si>
  <si>
    <t>8020</t>
  </si>
  <si>
    <t>8010</t>
  </si>
  <si>
    <t>Traffic Control Box</t>
  </si>
  <si>
    <t>8000</t>
  </si>
  <si>
    <t>Traffic Control</t>
  </si>
  <si>
    <t>7540</t>
  </si>
  <si>
    <t>7530</t>
  </si>
  <si>
    <t>7520</t>
  </si>
  <si>
    <t>7510</t>
  </si>
  <si>
    <t>7500</t>
  </si>
  <si>
    <t>Television</t>
  </si>
  <si>
    <t>7070</t>
  </si>
  <si>
    <t>7060</t>
  </si>
  <si>
    <t>7050</t>
  </si>
  <si>
    <t>7040</t>
  </si>
  <si>
    <t>7030</t>
  </si>
  <si>
    <t>Fiber Optic Marker</t>
  </si>
  <si>
    <t>7021</t>
  </si>
  <si>
    <t>STUB</t>
  </si>
  <si>
    <t>7020</t>
  </si>
  <si>
    <t>7010</t>
  </si>
  <si>
    <t>Telephone Boxes</t>
  </si>
  <si>
    <t>7000</t>
  </si>
  <si>
    <t>Telephone</t>
  </si>
  <si>
    <t>Sewer Stub</t>
  </si>
  <si>
    <t>6520</t>
  </si>
  <si>
    <t>6510</t>
  </si>
  <si>
    <t>Force Main 54" PC</t>
  </si>
  <si>
    <t>6500</t>
  </si>
  <si>
    <t>Force Main 48" PC</t>
  </si>
  <si>
    <t>6490</t>
  </si>
  <si>
    <t>Force Main 42" PC</t>
  </si>
  <si>
    <t>6480</t>
  </si>
  <si>
    <t>Force Main 36" PC</t>
  </si>
  <si>
    <t>6470</t>
  </si>
  <si>
    <t>Force Main 32" PC</t>
  </si>
  <si>
    <t>6460</t>
  </si>
  <si>
    <t>Force Main 30" PC</t>
  </si>
  <si>
    <t>6450</t>
  </si>
  <si>
    <t>Force Main 27" PC</t>
  </si>
  <si>
    <t>6440</t>
  </si>
  <si>
    <t>Force Main 24" PC</t>
  </si>
  <si>
    <t>6430</t>
  </si>
  <si>
    <t>Force Main 22" PC</t>
  </si>
  <si>
    <t>6420</t>
  </si>
  <si>
    <t>Force Main 21" PC</t>
  </si>
  <si>
    <t>6410</t>
  </si>
  <si>
    <t>Force Main 20" PC</t>
  </si>
  <si>
    <t>6400</t>
  </si>
  <si>
    <t>Force Main 18" PC</t>
  </si>
  <si>
    <t>6390</t>
  </si>
  <si>
    <t>Force Main 16" PC</t>
  </si>
  <si>
    <t>6380</t>
  </si>
  <si>
    <t>Force Main 15" PC</t>
  </si>
  <si>
    <t>6370</t>
  </si>
  <si>
    <t>Force Main 14" PC</t>
  </si>
  <si>
    <t>6360</t>
  </si>
  <si>
    <t>Force Main 12" PC</t>
  </si>
  <si>
    <t>6350</t>
  </si>
  <si>
    <t>Force Main 10" PC</t>
  </si>
  <si>
    <t>6340</t>
  </si>
  <si>
    <t>Force Main 8" PC</t>
  </si>
  <si>
    <t>6330</t>
  </si>
  <si>
    <t>Force Main 6" PC</t>
  </si>
  <si>
    <t>6320</t>
  </si>
  <si>
    <t>Force Main 4" PC</t>
  </si>
  <si>
    <t>6310</t>
  </si>
  <si>
    <t>Force Main 3" PC</t>
  </si>
  <si>
    <t>6300</t>
  </si>
  <si>
    <t>Force Main 2 1/2" PC</t>
  </si>
  <si>
    <t>6290</t>
  </si>
  <si>
    <t>Force Main 2" PC</t>
  </si>
  <si>
    <t>6280</t>
  </si>
  <si>
    <t>Force Main PC</t>
  </si>
  <si>
    <t>6270</t>
  </si>
  <si>
    <t>Sewer Line 54" PC</t>
  </si>
  <si>
    <t>6260</t>
  </si>
  <si>
    <t>Sewer Line 48" PC</t>
  </si>
  <si>
    <t>6250</t>
  </si>
  <si>
    <t>Sewer Line 42" PC</t>
  </si>
  <si>
    <t>6240</t>
  </si>
  <si>
    <t>Sewer Line 36" PC</t>
  </si>
  <si>
    <t>6230</t>
  </si>
  <si>
    <t>Sewer Line 33" PC</t>
  </si>
  <si>
    <t>6220</t>
  </si>
  <si>
    <t>Sewer Line 30" PC</t>
  </si>
  <si>
    <t>6210</t>
  </si>
  <si>
    <t>Sewer Line 27" PC</t>
  </si>
  <si>
    <t>6200</t>
  </si>
  <si>
    <t>Sewer Line 24" PC</t>
  </si>
  <si>
    <t>6190</t>
  </si>
  <si>
    <t>Sewer Line 22" PC</t>
  </si>
  <si>
    <t>6180</t>
  </si>
  <si>
    <t>Sewer Line 21" PC</t>
  </si>
  <si>
    <t>6170</t>
  </si>
  <si>
    <t>Sewer Line 20" PC</t>
  </si>
  <si>
    <t>6160</t>
  </si>
  <si>
    <t>Sewer Line 18" PC</t>
  </si>
  <si>
    <t>6150</t>
  </si>
  <si>
    <t>Sewer Line 16" PC</t>
  </si>
  <si>
    <t>6140</t>
  </si>
  <si>
    <t>Sewer Line 15" PC</t>
  </si>
  <si>
    <t>6130</t>
  </si>
  <si>
    <t>Sewer Line 14" PC</t>
  </si>
  <si>
    <t>6120</t>
  </si>
  <si>
    <t>Sewer Line 12" PC</t>
  </si>
  <si>
    <t>6110</t>
  </si>
  <si>
    <t>Sewer Line 10" PC</t>
  </si>
  <si>
    <t>6100</t>
  </si>
  <si>
    <t>Sewer Line 8" PC</t>
  </si>
  <si>
    <t>6090</t>
  </si>
  <si>
    <t>Sewer Line 6" PC</t>
  </si>
  <si>
    <t>6080</t>
  </si>
  <si>
    <t>Sewer Line 4" PC</t>
  </si>
  <si>
    <t>6070</t>
  </si>
  <si>
    <t>Sewer Line 3" PC</t>
  </si>
  <si>
    <t>6060</t>
  </si>
  <si>
    <t>Sewer Line 2 1/2" PC</t>
  </si>
  <si>
    <t>6050</t>
  </si>
  <si>
    <t>Sewer Line 2" PC</t>
  </si>
  <si>
    <t>6040</t>
  </si>
  <si>
    <t>Sewer Line PC</t>
  </si>
  <si>
    <t>6030</t>
  </si>
  <si>
    <t>Sewer Drain Arrow</t>
  </si>
  <si>
    <t>6020</t>
  </si>
  <si>
    <t>6010</t>
  </si>
  <si>
    <t>6000</t>
  </si>
  <si>
    <t>Sewer</t>
  </si>
  <si>
    <t>5500</t>
  </si>
  <si>
    <t>Utility-Other</t>
  </si>
  <si>
    <t>5230</t>
  </si>
  <si>
    <t>Gas Stub</t>
  </si>
  <si>
    <t>5220</t>
  </si>
  <si>
    <t>5210</t>
  </si>
  <si>
    <t>Gas Meter</t>
  </si>
  <si>
    <t>5200</t>
  </si>
  <si>
    <t>Gas Line 24" PC</t>
  </si>
  <si>
    <t>5190</t>
  </si>
  <si>
    <t>Gas Line 22" PC</t>
  </si>
  <si>
    <t>5180</t>
  </si>
  <si>
    <t>Gas Line 20" PC</t>
  </si>
  <si>
    <t>5170</t>
  </si>
  <si>
    <t>Gas Line 18" PC</t>
  </si>
  <si>
    <t>5160</t>
  </si>
  <si>
    <t>Gas Line 16" PC</t>
  </si>
  <si>
    <t>5150</t>
  </si>
  <si>
    <t>Gas Line 14" PC</t>
  </si>
  <si>
    <t>5140</t>
  </si>
  <si>
    <t>Gas Line 12" PC</t>
  </si>
  <si>
    <t>5130</t>
  </si>
  <si>
    <t>Gas Line 10" PC</t>
  </si>
  <si>
    <t>5120</t>
  </si>
  <si>
    <t>Gas Line 8" PC</t>
  </si>
  <si>
    <t>5110</t>
  </si>
  <si>
    <t>Gas Line 6" PC</t>
  </si>
  <si>
    <t>5100</t>
  </si>
  <si>
    <t>Gas Line 4" PC</t>
  </si>
  <si>
    <t>5090</t>
  </si>
  <si>
    <t>Gas Line 3" PC</t>
  </si>
  <si>
    <t>5080</t>
  </si>
  <si>
    <t>Gas Line 2" PC</t>
  </si>
  <si>
    <t>5070</t>
  </si>
  <si>
    <t>Gas Line 1 3/4" PC</t>
  </si>
  <si>
    <t>5060</t>
  </si>
  <si>
    <t>Gas Line 1 1/2" PC</t>
  </si>
  <si>
    <t>5050</t>
  </si>
  <si>
    <t>Gas Line 1 1/4" PC</t>
  </si>
  <si>
    <t>5040</t>
  </si>
  <si>
    <t>Gas Line 1" PC</t>
  </si>
  <si>
    <t>5030</t>
  </si>
  <si>
    <t>Gas Line 3/4" PC</t>
  </si>
  <si>
    <t>5020</t>
  </si>
  <si>
    <t>Gas Line PC</t>
  </si>
  <si>
    <t>5010</t>
  </si>
  <si>
    <t>Gas Line Duct PC</t>
  </si>
  <si>
    <t>5000</t>
  </si>
  <si>
    <t>Gas</t>
  </si>
  <si>
    <t>Transmission Tower</t>
  </si>
  <si>
    <t>4580</t>
  </si>
  <si>
    <t>4570</t>
  </si>
  <si>
    <t>Power Pedestal</t>
  </si>
  <si>
    <t>4560</t>
  </si>
  <si>
    <t>4550</t>
  </si>
  <si>
    <t>Electric Line (Under Ground)</t>
  </si>
  <si>
    <t>4540</t>
  </si>
  <si>
    <t>4530</t>
  </si>
  <si>
    <t>4520</t>
  </si>
  <si>
    <t>4510</t>
  </si>
  <si>
    <t>Electric Box</t>
  </si>
  <si>
    <t>4500</t>
  </si>
  <si>
    <t>Electric</t>
  </si>
  <si>
    <t>Woods (Left) PP</t>
  </si>
  <si>
    <t>4041</t>
  </si>
  <si>
    <t>Woods (Right) PP</t>
  </si>
  <si>
    <t>4040</t>
  </si>
  <si>
    <t>4030</t>
  </si>
  <si>
    <t>4020</t>
  </si>
  <si>
    <t>RRLP</t>
  </si>
  <si>
    <t>4010</t>
  </si>
  <si>
    <t>Brush (Left) PP</t>
  </si>
  <si>
    <t>4001</t>
  </si>
  <si>
    <t>Brush (Right) PP</t>
  </si>
  <si>
    <t>4000</t>
  </si>
  <si>
    <t>Vegetation</t>
  </si>
  <si>
    <t>Railroad Telephone Pole</t>
  </si>
  <si>
    <t>3540</t>
  </si>
  <si>
    <t>Railroad Signal</t>
  </si>
  <si>
    <t>3530</t>
  </si>
  <si>
    <t>Railroad Mile Marker</t>
  </si>
  <si>
    <t>3520</t>
  </si>
  <si>
    <t>Railroad Box Square</t>
  </si>
  <si>
    <t>3510</t>
  </si>
  <si>
    <t>Railroad (Left) SS</t>
  </si>
  <si>
    <t>3501</t>
  </si>
  <si>
    <t>Railroad (Right) SS</t>
  </si>
  <si>
    <t>3500</t>
  </si>
  <si>
    <t>Topcon Property Line</t>
  </si>
  <si>
    <t>3070</t>
  </si>
  <si>
    <t>3060</t>
  </si>
  <si>
    <t>R/W Monument</t>
  </si>
  <si>
    <t>3050</t>
  </si>
  <si>
    <t>3040</t>
  </si>
  <si>
    <t>Property Monument</t>
  </si>
  <si>
    <t>3030</t>
  </si>
  <si>
    <t>3020</t>
  </si>
  <si>
    <t>3010</t>
  </si>
  <si>
    <t>3000</t>
  </si>
  <si>
    <t>Property &amp; RW</t>
  </si>
  <si>
    <t>2640</t>
  </si>
  <si>
    <t>2630</t>
  </si>
  <si>
    <t>2620</t>
  </si>
  <si>
    <t>2610</t>
  </si>
  <si>
    <t>2600</t>
  </si>
  <si>
    <t>Jersey Barrier SS</t>
  </si>
  <si>
    <t>2590</t>
  </si>
  <si>
    <t>Jersey Barrier PC</t>
  </si>
  <si>
    <t>2580</t>
  </si>
  <si>
    <t>Guardrail (Right) SS</t>
  </si>
  <si>
    <t>2571</t>
  </si>
  <si>
    <t>Guardrail (Left) SS</t>
  </si>
  <si>
    <t>2570</t>
  </si>
  <si>
    <t>Guardrail (Right) PC</t>
  </si>
  <si>
    <t>2561</t>
  </si>
  <si>
    <t>Guardrail (Left) PC</t>
  </si>
  <si>
    <t>2560</t>
  </si>
  <si>
    <t>Graveyard Outline SS</t>
  </si>
  <si>
    <t>2552</t>
  </si>
  <si>
    <t>Graveyard Outline PC</t>
  </si>
  <si>
    <t>2551</t>
  </si>
  <si>
    <t>Graves</t>
  </si>
  <si>
    <t>2550</t>
  </si>
  <si>
    <t>Fence SS</t>
  </si>
  <si>
    <t>2540</t>
  </si>
  <si>
    <t>Fence PC</t>
  </si>
  <si>
    <t>2530</t>
  </si>
  <si>
    <t>Septic Tank</t>
  </si>
  <si>
    <t>2520</t>
  </si>
  <si>
    <t>2510</t>
  </si>
  <si>
    <t>2500</t>
  </si>
  <si>
    <t>Topo-Other</t>
  </si>
  <si>
    <t>Rip Rap / Rocks SS</t>
  </si>
  <si>
    <t>2410</t>
  </si>
  <si>
    <t>Rip Rap / Rocks PC</t>
  </si>
  <si>
    <t>2400</t>
  </si>
  <si>
    <t>Wetlands SS</t>
  </si>
  <si>
    <t>2390</t>
  </si>
  <si>
    <t>Wetlands PC</t>
  </si>
  <si>
    <t>2380</t>
  </si>
  <si>
    <t>Water (River, Creek) SS</t>
  </si>
  <si>
    <t>2370</t>
  </si>
  <si>
    <t>Water (River, Creek) PC</t>
  </si>
  <si>
    <t>2360</t>
  </si>
  <si>
    <t>2350</t>
  </si>
  <si>
    <t>Pipe Flow Arrow</t>
  </si>
  <si>
    <t>2340</t>
  </si>
  <si>
    <t>Pipe Culvert 120" PC</t>
  </si>
  <si>
    <t>2330</t>
  </si>
  <si>
    <t>Pipe Culvert 114" PC</t>
  </si>
  <si>
    <t>2320</t>
  </si>
  <si>
    <t>Pipe Culvert 108" PC</t>
  </si>
  <si>
    <t>2310</t>
  </si>
  <si>
    <t>Pipe Culvert 102" PC</t>
  </si>
  <si>
    <t>2300</t>
  </si>
  <si>
    <t>Pipe Culvert 96" PC</t>
  </si>
  <si>
    <t>2290</t>
  </si>
  <si>
    <t>Pipe Culvert 90" PC</t>
  </si>
  <si>
    <t>2280</t>
  </si>
  <si>
    <t>Pipe Culvert 84" PC</t>
  </si>
  <si>
    <t>2270</t>
  </si>
  <si>
    <t>Pipe Culvert 78" PC</t>
  </si>
  <si>
    <t>2260</t>
  </si>
  <si>
    <t>Pipe Culvert 72" PC</t>
  </si>
  <si>
    <t>2250</t>
  </si>
  <si>
    <t>Pipe Culvert 66" PC</t>
  </si>
  <si>
    <t>2240</t>
  </si>
  <si>
    <t>Pipe Culvert 60" PC</t>
  </si>
  <si>
    <t>2230</t>
  </si>
  <si>
    <t>Pipe Culvert 54" PC</t>
  </si>
  <si>
    <t>2220</t>
  </si>
  <si>
    <t>Pipe Culvert 48" PC</t>
  </si>
  <si>
    <t>2210</t>
  </si>
  <si>
    <t>Pipe Culvert 42" PC</t>
  </si>
  <si>
    <t>2200</t>
  </si>
  <si>
    <t>Pipe Culvert 36" PC</t>
  </si>
  <si>
    <t>2190</t>
  </si>
  <si>
    <t>Pipe Culvert 33" PC</t>
  </si>
  <si>
    <t>2180</t>
  </si>
  <si>
    <t>Pipe Culvert 30" PC</t>
  </si>
  <si>
    <t>2170</t>
  </si>
  <si>
    <t>Pipe Culvert 27" PC</t>
  </si>
  <si>
    <t>2160</t>
  </si>
  <si>
    <t>Pipe Culvert 24" PC</t>
  </si>
  <si>
    <t>2150</t>
  </si>
  <si>
    <t>Pipe Culvert 21" PC</t>
  </si>
  <si>
    <t>2140</t>
  </si>
  <si>
    <t>Pipe Culvert 18" PC</t>
  </si>
  <si>
    <t>2130</t>
  </si>
  <si>
    <t>Pipe Culvert 15" PC</t>
  </si>
  <si>
    <t>2120</t>
  </si>
  <si>
    <t>Pipe Culvert 12" PC</t>
  </si>
  <si>
    <t>2110</t>
  </si>
  <si>
    <t>2100</t>
  </si>
  <si>
    <t>Paved Ditch 5' SS</t>
  </si>
  <si>
    <t>2090</t>
  </si>
  <si>
    <t>Paved Ditch 4' SS</t>
  </si>
  <si>
    <t>2080</t>
  </si>
  <si>
    <t>Paved Ditch</t>
  </si>
  <si>
    <t>2070</t>
  </si>
  <si>
    <t>Paved Ditch 5' PC</t>
  </si>
  <si>
    <t>2060</t>
  </si>
  <si>
    <t>Paved Ditch 4' PC</t>
  </si>
  <si>
    <t>2050</t>
  </si>
  <si>
    <t>2040</t>
  </si>
  <si>
    <t>Box Culvert</t>
  </si>
  <si>
    <t>2031</t>
  </si>
  <si>
    <t>2030</t>
  </si>
  <si>
    <t>2020</t>
  </si>
  <si>
    <t>DI-CB Square</t>
  </si>
  <si>
    <t>2010</t>
  </si>
  <si>
    <t>Annotation</t>
  </si>
  <si>
    <t>2000</t>
  </si>
  <si>
    <t>Drainage</t>
  </si>
  <si>
    <t>1630</t>
  </si>
  <si>
    <t>Walk Non-Parallel PC</t>
  </si>
  <si>
    <t>1620</t>
  </si>
  <si>
    <t>Sidewalk 5' (Left) SS</t>
  </si>
  <si>
    <t>1611</t>
  </si>
  <si>
    <t>Sidewalk 5' (Right) SS</t>
  </si>
  <si>
    <t>1610</t>
  </si>
  <si>
    <t>Sidewalk 4' (Left) SS</t>
  </si>
  <si>
    <t>1601</t>
  </si>
  <si>
    <t>Sidewalk 4' (Right) SS</t>
  </si>
  <si>
    <t>1600</t>
  </si>
  <si>
    <t>Sidewalk 3' (Left) SS</t>
  </si>
  <si>
    <t>1591</t>
  </si>
  <si>
    <t>Sidewalk 3' (Right) SS</t>
  </si>
  <si>
    <t>1590</t>
  </si>
  <si>
    <t>Sidewalk 5' (Left) PC</t>
  </si>
  <si>
    <t>1581</t>
  </si>
  <si>
    <t>Sidewalk 5' (Right) PC</t>
  </si>
  <si>
    <t>1580</t>
  </si>
  <si>
    <t>Sidewalk 4' (Left) PC</t>
  </si>
  <si>
    <t>1571</t>
  </si>
  <si>
    <t>Sidewalk 4' (Right) PC</t>
  </si>
  <si>
    <t>1570</t>
  </si>
  <si>
    <t>Sidewalk 3' (Left) PC</t>
  </si>
  <si>
    <t>1561</t>
  </si>
  <si>
    <t>Sidewalk 3' (Right) PC</t>
  </si>
  <si>
    <t>1560</t>
  </si>
  <si>
    <t>1550</t>
  </si>
  <si>
    <t>Steps</t>
  </si>
  <si>
    <t>1540</t>
  </si>
  <si>
    <t>Porch</t>
  </si>
  <si>
    <t>1530</t>
  </si>
  <si>
    <t>1520</t>
  </si>
  <si>
    <t>Building Unsquare PC</t>
  </si>
  <si>
    <t>1510</t>
  </si>
  <si>
    <t>Building Square</t>
  </si>
  <si>
    <t>1500</t>
  </si>
  <si>
    <t>Buildings</t>
  </si>
  <si>
    <t>State Line PP</t>
  </si>
  <si>
    <t>1020</t>
  </si>
  <si>
    <t>County Line PP</t>
  </si>
  <si>
    <t>1010</t>
  </si>
  <si>
    <t>City Line PP</t>
  </si>
  <si>
    <t>1000</t>
  </si>
  <si>
    <t>Boundary Lines</t>
  </si>
  <si>
    <t>Wheel Chair Ramp PC</t>
  </si>
  <si>
    <t>800</t>
  </si>
  <si>
    <t>Sidewalk Non-Parallel PC</t>
  </si>
  <si>
    <t>790</t>
  </si>
  <si>
    <t>781</t>
  </si>
  <si>
    <t>780</t>
  </si>
  <si>
    <t>771</t>
  </si>
  <si>
    <t>770</t>
  </si>
  <si>
    <t>761</t>
  </si>
  <si>
    <t>760</t>
  </si>
  <si>
    <t>751</t>
  </si>
  <si>
    <t>750</t>
  </si>
  <si>
    <t>741</t>
  </si>
  <si>
    <t>740</t>
  </si>
  <si>
    <t>731</t>
  </si>
  <si>
    <t>730</t>
  </si>
  <si>
    <t>Secondary Roads SS</t>
  </si>
  <si>
    <t>720</t>
  </si>
  <si>
    <t>Secondary Roads PC</t>
  </si>
  <si>
    <t>710</t>
  </si>
  <si>
    <t>Retaining Walls SS</t>
  </si>
  <si>
    <t>700</t>
  </si>
  <si>
    <t>Retaining Walls PC</t>
  </si>
  <si>
    <t>690</t>
  </si>
  <si>
    <t>Paved Shoulder SS</t>
  </si>
  <si>
    <t>680</t>
  </si>
  <si>
    <t>Paved Shoulder PC</t>
  </si>
  <si>
    <t>670</t>
  </si>
  <si>
    <t>Paved Road SS</t>
  </si>
  <si>
    <t>660</t>
  </si>
  <si>
    <t>Paved Road PC</t>
  </si>
  <si>
    <t>650</t>
  </si>
  <si>
    <t>Entrance SS</t>
  </si>
  <si>
    <t>640</t>
  </si>
  <si>
    <t>Entrance PC</t>
  </si>
  <si>
    <t>630</t>
  </si>
  <si>
    <t>Curb &amp; Gutter 2.5' (Left) SS</t>
  </si>
  <si>
    <t>621</t>
  </si>
  <si>
    <t>Curb &amp; Gutter 2.5' (Right) SS</t>
  </si>
  <si>
    <t>620</t>
  </si>
  <si>
    <t>Curb &amp; Gutter 2.0' (Left) SS</t>
  </si>
  <si>
    <t>611</t>
  </si>
  <si>
    <t>Curb &amp; Gutter 2.0' (Right) SS</t>
  </si>
  <si>
    <t>610</t>
  </si>
  <si>
    <t>Curb &amp; Gutter 1.5' (Left) SS</t>
  </si>
  <si>
    <t>601</t>
  </si>
  <si>
    <t>Curb &amp; Gutter 1.5' (Right) SS</t>
  </si>
  <si>
    <t>600</t>
  </si>
  <si>
    <t>Curb &amp; Gutter 1.0' (Left) SS</t>
  </si>
  <si>
    <t>591</t>
  </si>
  <si>
    <t>Curb &amp; Gutter 1.0' (Right) SS</t>
  </si>
  <si>
    <t>590</t>
  </si>
  <si>
    <t>Curb 0.5' (Left) SS</t>
  </si>
  <si>
    <t>581</t>
  </si>
  <si>
    <t>Curb 0.5' (Right) SS</t>
  </si>
  <si>
    <t>580</t>
  </si>
  <si>
    <t>Curb &amp; Gutter 2.5' (Left) PC</t>
  </si>
  <si>
    <t>571</t>
  </si>
  <si>
    <t>Curb &amp; Gutter 2.5' (Right) PC</t>
  </si>
  <si>
    <t>570</t>
  </si>
  <si>
    <t>Curb &amp; Gutter 2.0' (Left) PC</t>
  </si>
  <si>
    <t>561</t>
  </si>
  <si>
    <t>Curb &amp; Gutter 2.0' (Right) PC</t>
  </si>
  <si>
    <t>560</t>
  </si>
  <si>
    <t>Curb &amp; Gutter 1.5' (Left) PC</t>
  </si>
  <si>
    <t>551</t>
  </si>
  <si>
    <t>Curb &amp; Gutter 1.5' (Right) PC</t>
  </si>
  <si>
    <t>550</t>
  </si>
  <si>
    <t>Curb &amp; Gutter 1.0' (Left) PC</t>
  </si>
  <si>
    <t>541</t>
  </si>
  <si>
    <t>Curb &amp; Gutter 1.0' (Right) PC</t>
  </si>
  <si>
    <t>540</t>
  </si>
  <si>
    <t>Edge of C &amp; G SS</t>
  </si>
  <si>
    <t>538</t>
  </si>
  <si>
    <t>Edge of C &amp; G PC</t>
  </si>
  <si>
    <t>537</t>
  </si>
  <si>
    <t>Edge of Curb SS</t>
  </si>
  <si>
    <t>536</t>
  </si>
  <si>
    <t>Edge of Curb PC</t>
  </si>
  <si>
    <t>535</t>
  </si>
  <si>
    <t>Curb 0.5' (Left) PC</t>
  </si>
  <si>
    <t>531</t>
  </si>
  <si>
    <t>Curb 0.5' (Right) PC</t>
  </si>
  <si>
    <t>530</t>
  </si>
  <si>
    <t>520</t>
  </si>
  <si>
    <t>Concrete Slab Square</t>
  </si>
  <si>
    <t>510</t>
  </si>
  <si>
    <t>Bridge PC</t>
  </si>
  <si>
    <t>500</t>
  </si>
  <si>
    <t>Asphalt &amp; Concrete</t>
  </si>
  <si>
    <t>Breakline SS</t>
  </si>
  <si>
    <t>30</t>
  </si>
  <si>
    <t>Breakline PC</t>
  </si>
  <si>
    <t>20</t>
  </si>
  <si>
    <t>10</t>
  </si>
  <si>
    <t>Default Parcel Feature</t>
  </si>
  <si>
    <t>Default_Parcel</t>
  </si>
  <si>
    <t>Default Spiral Feature</t>
  </si>
  <si>
    <t>Default_Spiral</t>
  </si>
  <si>
    <t>Default Curve Feature</t>
  </si>
  <si>
    <t>Default_Curve</t>
  </si>
  <si>
    <t>Default Chain Feature</t>
  </si>
  <si>
    <t>Default_Chain</t>
  </si>
  <si>
    <t>A</t>
  </si>
  <si>
    <t>Default Point Feature</t>
  </si>
  <si>
    <t>Default_Point</t>
  </si>
  <si>
    <t>Default Line Feature</t>
  </si>
  <si>
    <t>Default_Line</t>
  </si>
  <si>
    <t>Default  Feature</t>
  </si>
  <si>
    <t>Default</t>
  </si>
  <si>
    <t>ZONE_CONTROL</t>
  </si>
  <si>
    <t>DTM_CONTROL</t>
  </si>
  <si>
    <t>LINKING_CODE</t>
  </si>
  <si>
    <t>LINKING_CODE_DEFINED</t>
  </si>
  <si>
    <t>VALUE_FOR_SCALING_CUSTOM_LINE_STYLE</t>
  </si>
  <si>
    <t>LINEAR_SCALING_OPTION_FOR_CUSTOM_LINE_STYLE</t>
  </si>
  <si>
    <t>LINEAR_FEATURE_DEFINED</t>
  </si>
  <si>
    <t>POINT_APPLY_PLOT_SCALE_IS_ON</t>
  </si>
  <si>
    <t>Z_SCALE</t>
  </si>
  <si>
    <t>Y_SCALE</t>
  </si>
  <si>
    <t>X_SCALE</t>
  </si>
  <si>
    <t>POINT_ADJUST_SIZE_TO_FIELD_MEASUREMENT_DEFINED</t>
  </si>
  <si>
    <t>POINT_DESCRIPTION_PARAMETERS_DEFINED</t>
  </si>
  <si>
    <t>POINT_LABEL_DISTANCE_FROM_ORIGIN</t>
  </si>
  <si>
    <t>POINT_LABEL_SET_GRAPHIC_GROUP_IS_ON</t>
  </si>
  <si>
    <t>POINT_LABEL_PLOT_RADIAL_IS_ON</t>
  </si>
  <si>
    <t>POINT_DESCRIPTION_LENGTH</t>
  </si>
  <si>
    <t>POINT_DESCRIPTION_POSITION</t>
  </si>
  <si>
    <t>POINT_COMMENT_LENGTH</t>
  </si>
  <si>
    <t>POINT_COMMENT_POSITION</t>
  </si>
  <si>
    <t>POINT_ELEVATION_CHARACTERS_AFTER_DECIMAL</t>
  </si>
  <si>
    <t>POINT_ELEVATION_CHARACTERS_BEFORE_DECIMAL</t>
  </si>
  <si>
    <t>POINT_ELEVATION_POSITION</t>
  </si>
  <si>
    <t>POINT_NAME_POSITION</t>
  </si>
  <si>
    <t>OPTION_WHEN_NO_POINT_COMMENT</t>
  </si>
  <si>
    <t>POINT_COMMENT_SYMBOLOGY_DEFINED</t>
  </si>
  <si>
    <t>POINT_DESCRIPTION_SYMBOLOGY_DEFINED</t>
  </si>
  <si>
    <t>POINT_ELEVATION_SYMBOLOGY_DEFINED</t>
  </si>
  <si>
    <t>POINT_NAME_SYMBOLOGY_DEFINED</t>
  </si>
  <si>
    <t>POINT_SYMBOL_CHARACTER</t>
  </si>
  <si>
    <t>POINT_CELL_CREATION_SCALE</t>
  </si>
  <si>
    <t>POINT_CELL_APPLY_CREATION_SCALE_IS_ON</t>
  </si>
  <si>
    <t>POINT_CELL_SYMBOLOGY_IS_ABSOLUTE</t>
  </si>
  <si>
    <t>POINT_CELL_NAME</t>
  </si>
  <si>
    <t>POINT_CELL_LIB</t>
  </si>
  <si>
    <t>POINT_CIRCLE_SCALE</t>
  </si>
  <si>
    <t>POINT_CIRCLE_RADIUS_IS_SCALED</t>
  </si>
  <si>
    <t>POINT_CIRCLE_RADIUS</t>
  </si>
  <si>
    <t>POINT_LOCATOR_SCALE</t>
  </si>
  <si>
    <t>POINT_LOCATOR_WIDTH</t>
  </si>
  <si>
    <t>POINT_LOCATOR_SYMBOL</t>
  </si>
  <si>
    <t>POINT_ROTATION_ANGLE</t>
  </si>
  <si>
    <t>POINT_TYPE</t>
  </si>
  <si>
    <t>POINT_FEATURE_DEFINED</t>
  </si>
  <si>
    <t>TRANSPARENCY</t>
  </si>
  <si>
    <t>PRIORITY</t>
  </si>
  <si>
    <t>IS_CATEGORY</t>
  </si>
  <si>
    <t>CATEGORY_ORDER</t>
  </si>
  <si>
    <t>PARENT_ID</t>
  </si>
  <si>
    <t>DESCRIPTION</t>
  </si>
  <si>
    <t>NAME</t>
  </si>
  <si>
    <t>ID</t>
  </si>
  <si>
    <t>WORKING</t>
  </si>
  <si>
    <t>TEXT_SUFFIX</t>
  </si>
  <si>
    <t>TEXT_PREFIX</t>
  </si>
  <si>
    <t>TEXT_SCALE</t>
  </si>
  <si>
    <t>TEXT_IS_SCALED</t>
  </si>
  <si>
    <t>FONT_TYPE</t>
  </si>
  <si>
    <t>FONT_NAME</t>
  </si>
  <si>
    <t>VERTICAL_JUSTIFICATION</t>
  </si>
  <si>
    <t>HORIZONTAL_JUSTIFICATION</t>
  </si>
  <si>
    <t>TEXT_WIDTH</t>
  </si>
  <si>
    <t>TEXT_HEIGHT</t>
  </si>
  <si>
    <t>Old Level</t>
  </si>
  <si>
    <t>AC Slab</t>
  </si>
  <si>
    <t>WCB</t>
  </si>
  <si>
    <t>Wheel Chair Ramp - buildings</t>
  </si>
  <si>
    <t>WCR</t>
  </si>
  <si>
    <t xml:space="preserve">GV </t>
  </si>
  <si>
    <t>CTVHH</t>
  </si>
  <si>
    <t>CTVMH</t>
  </si>
  <si>
    <t>CTVPED</t>
  </si>
  <si>
    <t>CODE #</t>
  </si>
  <si>
    <t>Old Code</t>
  </si>
  <si>
    <t>BSHL</t>
  </si>
  <si>
    <t>Weight</t>
  </si>
  <si>
    <t>Colour</t>
  </si>
  <si>
    <t>Text Scale</t>
  </si>
  <si>
    <t>Text Font</t>
  </si>
  <si>
    <t>Cell Name</t>
  </si>
  <si>
    <t>Cell: Delta Symbol on Level 1</t>
  </si>
  <si>
    <t>Cell: Delta Symbol on Level 31</t>
  </si>
  <si>
    <t>Cell: Coordinate Plan Sheet on Level 1</t>
  </si>
  <si>
    <t>CORPLA</t>
  </si>
  <si>
    <t>Cell: Coordinate Plan Sheet on Level 61</t>
  </si>
  <si>
    <t>Level 61</t>
  </si>
  <si>
    <t>Cell: Control Station on Level 1</t>
  </si>
  <si>
    <t>Cell: Control Station on Level 31 ( Coordinate Plan Sheet use only)</t>
  </si>
  <si>
    <t>Cell: Direction Arrow on Level 17</t>
  </si>
  <si>
    <t>Cell: Direction Arrow on Level 19</t>
  </si>
  <si>
    <t>Cell: Direction Arrow on Level 31 ( Coordinate Plan Sheet use only)</t>
  </si>
  <si>
    <t>Cell: Electric Manhole ( Coordinate Plan Sheet use only )</t>
  </si>
  <si>
    <t>Cell: Electric Pedestal ( Coordinate Plan Sheet use only )</t>
  </si>
  <si>
    <t>Cell: Equality Symbol</t>
  </si>
  <si>
    <t>EQ</t>
  </si>
  <si>
    <t>Cell: Exempt</t>
  </si>
  <si>
    <t>EXEMPT</t>
  </si>
  <si>
    <t>Cell: Fire Hydrant ( Coordinate Plan Sheet use only )</t>
  </si>
  <si>
    <t>Cell: Gas Filler Cap</t>
  </si>
  <si>
    <t>Level 28</t>
  </si>
  <si>
    <t>Cell: Gas Vent Pipe</t>
  </si>
  <si>
    <t>Cell: Gas Monitoring Well</t>
  </si>
  <si>
    <t>Cell: Gas Tank Access Manhole</t>
  </si>
  <si>
    <t>Cell: Grave</t>
  </si>
  <si>
    <t>Cell: Gas Manhole ( Coordinate Plan Sheet use only )</t>
  </si>
  <si>
    <t>Cell: Grave ( Coordinate Plan Sheet use only )</t>
  </si>
  <si>
    <t>Cell: Gas Valve ( Coordinate Plan Sheet use only )</t>
  </si>
  <si>
    <t>Cell: Horizontal Control Card</t>
  </si>
  <si>
    <t>HC</t>
  </si>
  <si>
    <t>Cell: Intersection Symbol</t>
  </si>
  <si>
    <t>INT</t>
  </si>
  <si>
    <t>Cell: LD200 Control Card</t>
  </si>
  <si>
    <t>LD200</t>
  </si>
  <si>
    <t>Cell: LD23 Bridge Data Sheet</t>
  </si>
  <si>
    <t>LD23</t>
  </si>
  <si>
    <t>Cell: Light Pole ( Coordinate Plan Sheet use only )</t>
  </si>
  <si>
    <t>Cell: Mine Entrance</t>
  </si>
  <si>
    <t>Level 29</t>
  </si>
  <si>
    <t>Cell: North Arrow ( Coordinate Plan Sheet use only )</t>
  </si>
  <si>
    <t>NA</t>
  </si>
  <si>
    <t>Cell: North Arrow</t>
  </si>
  <si>
    <t>Cell: Property Line Symbol</t>
  </si>
  <si>
    <t>PL</t>
  </si>
  <si>
    <t>Cell: Property Line Symbol ( Coordinate Plan Sheet use only )</t>
  </si>
  <si>
    <t>Cell: Plan Sheet</t>
  </si>
  <si>
    <t>PLA</t>
  </si>
  <si>
    <t>Cell: Property Line Pin</t>
  </si>
  <si>
    <t>Cell: Property Line Pin ( Coordinate Plan Sheet use only )</t>
  </si>
  <si>
    <t>Cell: Plus or Minus Symbol ( Coordinate Plan Sheet use only )</t>
  </si>
  <si>
    <t>PLSMIN</t>
  </si>
  <si>
    <t>Cell: Plus or Minus Symbol</t>
  </si>
  <si>
    <t>Cell: Property Monument</t>
  </si>
  <si>
    <t>Cell: Property Monument ( Coordinate Plan Sheet use only )</t>
  </si>
  <si>
    <t>Cell: POST on Level 14</t>
  </si>
  <si>
    <t>Cell: POST on Level 31 ( Coordinate Plan Sheet use only )</t>
  </si>
  <si>
    <t>Cell: Power Pole ( Coordinate Plan Sheet use only )</t>
  </si>
  <si>
    <t>Cell: Right of Way Monument</t>
  </si>
  <si>
    <t>Cell: Right of Way Monument ( Coordinate Plan Sheet use only )</t>
  </si>
  <si>
    <t>Cell: Right of Way Pin</t>
  </si>
  <si>
    <t>Cell: Right of Way Pin ( Coordinate Plan Sheet use only )</t>
  </si>
  <si>
    <t>Cell: Railroad Light Pole</t>
  </si>
  <si>
    <t>Cell: Railroad Light Pole ( Coordinate Plan Sheet use only )</t>
  </si>
  <si>
    <t>Cell: Railroad Mile Marker</t>
  </si>
  <si>
    <t>Cell: Railroad Mile Marker ( Coordinate Plan Sheet use only )</t>
  </si>
  <si>
    <t>Cell: Railroad Signal Pole</t>
  </si>
  <si>
    <t>Cell: Railroad Signal Pole ( Coordinate Plan Sheet use only )</t>
  </si>
  <si>
    <t>Cell: Railroad Telephone Pole</t>
  </si>
  <si>
    <t>Cell: Railroad Telephone Pole ( Coordinate Plan Sheet use only )</t>
  </si>
  <si>
    <t>Cell: Satellite Dish ( Coordinate Plan Sheet use only )</t>
  </si>
  <si>
    <t>Cell: Satellite Dish</t>
  </si>
  <si>
    <t>Cell: Scale Bar 1 = 25'"</t>
  </si>
  <si>
    <t>SBAR2</t>
  </si>
  <si>
    <t>Cell: Seal</t>
  </si>
  <si>
    <t>SEAL</t>
  </si>
  <si>
    <t>Cell: Sewer Clean Out ( Coordinate Plan Sheet use only )</t>
  </si>
  <si>
    <t>Cell: Shrub</t>
  </si>
  <si>
    <t>Cell: Shrub ( Coordinate Plan Sheet use only )</t>
  </si>
  <si>
    <t>Cell: Sanitary Manhole ( Coordinate Plan Sheet use only )</t>
  </si>
  <si>
    <t>Cell: Storm Sewer Manhole</t>
  </si>
  <si>
    <t>Cell: Storm Sewer Manhole ( Coordinate Plan Sheet use only )</t>
  </si>
  <si>
    <t>Cell: Stub ( Coordinate Plan Sheet use only )</t>
  </si>
  <si>
    <t>Cell: Title Block</t>
  </si>
  <si>
    <t>TB</t>
  </si>
  <si>
    <t>Cell: Traffic Control Hand Hole ( Coordinate Plan Sheet use only</t>
  </si>
  <si>
    <t>Cell: Traffic Control Manhole ( Coordinate Plan Sheet use only )</t>
  </si>
  <si>
    <t>Cell: Topcon Control Station</t>
  </si>
  <si>
    <t>TCS</t>
  </si>
  <si>
    <t>Cell: Topcon Control Station ( Coordinate Plan Sheet use only )</t>
  </si>
  <si>
    <t>Cell: Telephone Manhole ( Coordinate Plan Sheet use only )</t>
  </si>
  <si>
    <t>Cell: Telephone Pole ( Coordinate Plan Sheet use only )</t>
  </si>
  <si>
    <t>Cell: Telephone Pedestal ( Coordinate Plan Sheet use only )</t>
  </si>
  <si>
    <t>Cell: Tree</t>
  </si>
  <si>
    <t>Cell: Property Line Tree</t>
  </si>
  <si>
    <t>Cell: Tree ( Coordinate Plan Sheet use only )</t>
  </si>
  <si>
    <t>Cell: Television Manhole ( Coordinate Plan Sheet use only )</t>
  </si>
  <si>
    <t>Cell: Television Pedestal ( Coordinate Plan Sheet use only )</t>
  </si>
  <si>
    <t>Cell: Water Spigot</t>
  </si>
  <si>
    <t>Cell: Well</t>
  </si>
  <si>
    <t>Cell: Well ( Coordinate Plan Sheet use only )</t>
  </si>
  <si>
    <t>Cell: Water Meter ( Coordinate Plan Sheet use only )</t>
  </si>
  <si>
    <t>Cell: Water Manhole ( Coordinate Plan Sheet use only )</t>
  </si>
  <si>
    <t>Cell: Water Spigot ( Coordinate Plan Sheet use only )</t>
  </si>
  <si>
    <t>Cell: Water Valve ( Coordinate Plan Sheet use only )</t>
  </si>
  <si>
    <t>Cell: Wetland Flag ( Automatic )</t>
  </si>
  <si>
    <t>Cell: Wetland Flag ( Manual )</t>
  </si>
  <si>
    <t>Cell: Spot Elevation</t>
  </si>
  <si>
    <t>Cell: Spot Elevation ( Coordinate Plan Sheet use only )</t>
  </si>
  <si>
    <t>Cell: Spot Elevation on Level 62</t>
  </si>
  <si>
    <t>Cell: Connected Plat Symbol</t>
  </si>
  <si>
    <t>Z</t>
  </si>
  <si>
    <t>Cell: Connected Plat Symbol ( Coordinate Plan Sheet use only )</t>
  </si>
  <si>
    <t>Linear: 'Level 1' wt=3 lc='0'</t>
  </si>
  <si>
    <t>Linear: 'Level 1' wt=3 lc='3'</t>
  </si>
  <si>
    <t>Linear: 'Level 1' wt=5 lc='0'</t>
  </si>
  <si>
    <t>Linear: 'Level 10' wt=1 lc='0'</t>
  </si>
  <si>
    <t>Linear: 'Level 10' wt=3 lc='0'</t>
  </si>
  <si>
    <t>Linear: Fence Line</t>
  </si>
  <si>
    <t>Linear: Hedge Row</t>
  </si>
  <si>
    <t>Linear: Brush Line</t>
  </si>
  <si>
    <t>Linear: Brush Line Left</t>
  </si>
  <si>
    <t>Linear: Wood Line</t>
  </si>
  <si>
    <t>Linear: Wood Line Left</t>
  </si>
  <si>
    <t>Linear: 'Level 12' wt=1 lc='0'</t>
  </si>
  <si>
    <t>Linear: 'Level 13' wt=2 lc='2'</t>
  </si>
  <si>
    <t>Linear: lv=14 wt=1 lc=0</t>
  </si>
  <si>
    <t>Linear: lv=14 wt=1 lc=2</t>
  </si>
  <si>
    <t>Linear: lv=15 wt=1 lc=0</t>
  </si>
  <si>
    <t>Linear: 'Level 15' wt=1 lc='2'</t>
  </si>
  <si>
    <t>Linear: Guardrail</t>
  </si>
  <si>
    <t>Linear: Guardrail Right</t>
  </si>
  <si>
    <t>Linear: Jersey Barrier</t>
  </si>
  <si>
    <t>Linear: Edge of Water</t>
  </si>
  <si>
    <t>Linear: 'Level 18' wt=2 lc='3'</t>
  </si>
  <si>
    <t>Linear: Paved Ditch ( no size )</t>
  </si>
  <si>
    <t>Linear: Paved Ditch 4'</t>
  </si>
  <si>
    <t>Linear: Paved Ditch 5'</t>
  </si>
  <si>
    <t>Linear: Pipe Culvert ( no size )</t>
  </si>
  <si>
    <t>Linear: Pipe Culvert 102",Level 19,,0,C102,,,_x000D_
Linear: Pipe Culvert 108""</t>
  </si>
  <si>
    <t>Linear: Pipe Culvert 114",Level 19,,0,C114,,,_x000D_
Linear: Pipe Culvert 12""</t>
  </si>
  <si>
    <t>Linear: Pipe Culvert 120",Level 19,,0,C120,,,_x000D_
Linear: Pipe Culvert 15""</t>
  </si>
  <si>
    <t>Linear: Pipe Culvert 18",Level 19,,0,C18,,,_x000D_
Linear: Pipe Culvert 21""</t>
  </si>
  <si>
    <t>Linear: Pipe Culvert 24",Level 19,,0,C24,,,_x000D_
Linear: Pipe Culvert 27""</t>
  </si>
  <si>
    <t>Linear: Pipe Culvert 30",Level 19,,0,C30,,,_x000D_
Linear: Pipe Culvert 33""</t>
  </si>
  <si>
    <t>Linear: Pipe Culvert 36",Level 19,,0,C36,,,_x000D_
Linear: Pipe Culvert 42""</t>
  </si>
  <si>
    <t>Linear: Pipe Culvert 48",Level 19,,0,C48,,,_x000D_
Linear: Pipe Culvert 54""</t>
  </si>
  <si>
    <t>Linear: Pipe Culvert 60",Level 19,,0,C60,,,_x000D_
Linear: Pipe Culvert 66""</t>
  </si>
  <si>
    <t>Linear: Pipe Culvert 72",Level 19,,0,C72,,,_x000D_
Linear: Pipe Culvert 78""</t>
  </si>
  <si>
    <t>Linear: Pipe Culvert 84",Level 19,,0,C84,,,_x000D_
Linear: Pipe Culvert 90""</t>
  </si>
  <si>
    <t>Linear: Pipe Culvert 96",Level 19,,0,C96,,,_x000D_
Linear: 'Level 19' wt=1 lc='0'"</t>
  </si>
  <si>
    <t>Linear: 'Level 19' wt=2 lc='0'</t>
  </si>
  <si>
    <t>Linear: 'Level 19' wt=2 lc='2'</t>
  </si>
  <si>
    <t>Linear: 'Level 19' wt=2 lc='5'</t>
  </si>
  <si>
    <t>Linear: 'Level 2' wt=3 lc='3'</t>
  </si>
  <si>
    <t>Linear: Railroad Line</t>
  </si>
  <si>
    <t>Linear: Railroad Line Left</t>
  </si>
  <si>
    <t>Linear: Railroad Signal Line</t>
  </si>
  <si>
    <t>Linear: 'Level 20' wt=2 lc='0'</t>
  </si>
  <si>
    <t>Linear: 'Level 20' wt=3 lc='3'</t>
  </si>
  <si>
    <t>Linear: 'Level 21' wt=1 lc='2'</t>
  </si>
  <si>
    <t>Linear: 'Level 21' wt=1 lc='0'</t>
  </si>
  <si>
    <t>Linear: 'Level 22' wt=0 lc='5'</t>
  </si>
  <si>
    <t>Linear: Right of Way Line</t>
  </si>
  <si>
    <t>Linear: 'Level 24' wt=2 lc='4'</t>
  </si>
  <si>
    <t>Linear: 'Level 24' wt=2 lc='6'</t>
  </si>
  <si>
    <t>Linear: 'Level 24' wt=3 lc='0'</t>
  </si>
  <si>
    <t>Linear: 'Level 24' wt=2 lc='7'</t>
  </si>
  <si>
    <t>Linear: City Line</t>
  </si>
  <si>
    <t>Linear: County Line</t>
  </si>
  <si>
    <t>Linear: State Line</t>
  </si>
  <si>
    <t>Linear: 'Level 26' wt=2 lc='4'</t>
  </si>
  <si>
    <t>Level 26</t>
  </si>
  <si>
    <t>Linear: Wetlands Line</t>
  </si>
  <si>
    <t>Linear: 'Level 28' wt=1 lc='2'</t>
  </si>
  <si>
    <t>Linear: 'Level 28' wt=1 lc='0'</t>
  </si>
  <si>
    <t>Linear: 'Level 3' wt=2 lc='2'</t>
  </si>
  <si>
    <t>Linear: 'Level 3' wt=2 lc='3'</t>
  </si>
  <si>
    <t>Linear: 'Level 30' wt=4 lc='0'</t>
  </si>
  <si>
    <t>Level 30</t>
  </si>
  <si>
    <t>Linear: 'Level 31' wt=0 lc='0'</t>
  </si>
  <si>
    <t>Linear: 'Level 31' wt=0 lc='5'</t>
  </si>
  <si>
    <t>Linear: Pipe Culvert ( Coordinate Plan Sheet use only ) no size</t>
  </si>
  <si>
    <t>Linear: Pipe Culvert ( Coordinate Plan Sheet use only ) 102",Level 31,,0,C102,,,_x000D_
Linear: Pipe Culvert ( Coordinate Plan Sheet use only ) 108""</t>
  </si>
  <si>
    <t>Linear: Pipe Culvert ( Coordinate Plan Sheet use only ) 114",Level 31,,0,C114,,,_x000D_
Linear: Pipe Culvert ( Coordinate Plan Sheet use only ) 12""</t>
  </si>
  <si>
    <t>Linear: Pipe Culvert ( Coordinate Plan Sheet use only ) 120",Level 31,,0,C120,,,_x000D_
Linear: Pipe Culvert ( Coordinate Plan Sheet use only ) 15""</t>
  </si>
  <si>
    <t>Linear: Pipe Culvert ( Coordinate Plan Sheet use only ) 18",Level 31,,0,C18,,,_x000D_
Linear: Pipe Culvert ( Coordinate Plan Sheet use only ) 21""</t>
  </si>
  <si>
    <t>Linear: Pipe Culvert ( Coordinate Plan Sheet use only ) 24",Level 31,,0,C24,,,_x000D_
Linear: Pipe Culvert ( Coordinate Plan Sheet use only ) 27""</t>
  </si>
  <si>
    <t>Linear: Pipe Culvert ( Coordinate Plan Sheet use only ) 30",Level 31,,0,C30,,,_x000D_
Linear: Pipe Culvert ( Coordinate Plan Sheet use only ) 33""</t>
  </si>
  <si>
    <t>Linear: Pipe Culvert ( Coordinate Plan Sheet use only ) 36",Level 31,,0,C36,,,_x000D_
Linear: Pipe Culvert ( Coordinate Plan Sheet use only ) 42""</t>
  </si>
  <si>
    <t>Linear: Pipe Culvert ( Coordinate Plan Sheet use only ) 48",Level 31,,0,C48,,,_x000D_
Linear: Pipe Culvert ( Coordinate Plan Sheet use only ) 54""</t>
  </si>
  <si>
    <t>Linear: Pipe Culvert ( Coordinate Plan Sheet use only ) 60",Level 31,,0,C60,,,_x000D_
Linear: Pipe Culvert ( Coordinate Plan Sheet use only ) 66""</t>
  </si>
  <si>
    <t>Linear: Pipe Culvert ( Coordinate Plan Sheet use only ) 72",Level 31,,0,C72,,,_x000D_
Linear: Pipe Culvert ( Coordinate Plan Sheet use only ) 78""</t>
  </si>
  <si>
    <t>Linear: Pipe Culvert ( Coordinate Plan Sheet use only ) 84",Level 31,,0,C84,,,_x000D_
Linear: Pipe Culvert ( Coordinate Plan Sheet use only ) 90""</t>
  </si>
  <si>
    <t>Linear: Pipe Culvert ( Coordinate Plan Sheet use only ) 96",Level 31,,0,C96,,,_x000D_
Linear: Fence Line ( Coordinate Plan Sheet use only )"</t>
  </si>
  <si>
    <t>Linear: Hedge Row ( Coordinate Plan Sheet use only )</t>
  </si>
  <si>
    <t>Linear: Railroad Line ( Coordinate Plan Sheet use only )</t>
  </si>
  <si>
    <t>Linear: Railroad Line Left ( Coordinate Plan Sheet use only )</t>
  </si>
  <si>
    <t>Linear: Edge of Water ( Coordinate Plan Sheet use only )</t>
  </si>
  <si>
    <t>Linear: Brush or Wood Line ( Coordinate Plan Sheet use only )</t>
  </si>
  <si>
    <t>Linear: Brush or Wood Line Left ( Coordinate Plan Sheet use only</t>
  </si>
  <si>
    <t>Linear: 'Level 31' wt=1 lc='0'</t>
  </si>
  <si>
    <t>Linear: 'Level 31' wt=1 lc='2'</t>
  </si>
  <si>
    <t>Linear: Guardrail ( Coordinate Plan Sheet use only )</t>
  </si>
  <si>
    <t>Linear: Guardrail Left ( Coordinate Plan Sheet use only )</t>
  </si>
  <si>
    <t>Linear: Jersey Barrier ( Coordinate Plan Sheet use only )</t>
  </si>
  <si>
    <t>Linear: 'Level 31' wt=2 lc='0'</t>
  </si>
  <si>
    <t>Linear: 'Level 31' wt=2 lc='2'</t>
  </si>
  <si>
    <t>Linear: 'Level 31' wt=2 lc='3'</t>
  </si>
  <si>
    <t>Linear: 'Level 31' wt=2 lc='4'</t>
  </si>
  <si>
    <t>Linear: 'Level 31' wt=2 lc='5'</t>
  </si>
  <si>
    <t>Linear: 'Level 31' wt=2 lc='6'</t>
  </si>
  <si>
    <t>Linear: Curb Only Left 0.5' ( Coordinate Plan Sheet use only )</t>
  </si>
  <si>
    <t>Linear: Curb Only Right 0.5' ( Coordinate Plan Sheet use only )</t>
  </si>
  <si>
    <t>Linear: Curb and Gutter Left - no size ( Coordinate Plan Sheet u</t>
  </si>
  <si>
    <t>Linear: Curb and Gutter Right - no size ( Coordinate Plan Sheet</t>
  </si>
  <si>
    <t>ECG-RIGHT</t>
  </si>
  <si>
    <t>Linear: Curb and Gutter Left 1.0' ( Coordinate Plan Sheet use on</t>
  </si>
  <si>
    <t>Linear: Curb and Gutter Left 1.5' ( Coordinate Plan Sheet use on</t>
  </si>
  <si>
    <t>Linear: Curb and Gutter Right 1.5' ( Coordinate Plan Sheet use o</t>
  </si>
  <si>
    <t>Linear: Curb and Gutter Left 2.0' ( Coordinate Plan Sheet use on</t>
  </si>
  <si>
    <t>Linear: Curb and Gutter Right 2.0' ( Coordinate Plan Sheet use o</t>
  </si>
  <si>
    <t>Linear: Curb and Gutter Left 2.5' ( Coordinate Plan Sheet use on</t>
  </si>
  <si>
    <t>Linear: Curb and Gutter Right 2.5' ( Coordinate Plan Sheet use o</t>
  </si>
  <si>
    <t>Linear: Paved Ditch - no size ( Coordinate Plan Sheet use only )</t>
  </si>
  <si>
    <t>Linear: Paved Ditch 4' ( Coordinate Plan Sheet use only )</t>
  </si>
  <si>
    <t>Linear: Paved Ditch 5' ( Coordinate Plan Sheet use only )</t>
  </si>
  <si>
    <t>Linear: Right of Way Line ( Coordinate Plan Sheet use only )</t>
  </si>
  <si>
    <t>Linear: Sidewalk - no size ( Coordinate Plan Sheet use only )</t>
  </si>
  <si>
    <t>WK</t>
  </si>
  <si>
    <t>Linear: Sidewalk Left - no size ( Coordinate Plan Sheet use only</t>
  </si>
  <si>
    <t>WK-LEFT</t>
  </si>
  <si>
    <t>Linear: Sidewalk 3' ( Coordinate Plan Sheet use only )</t>
  </si>
  <si>
    <t>Linear: Sidewalk Left 3' ( Coordinate Plan Sheet use only )</t>
  </si>
  <si>
    <t>Linear: Sidewalk 4' ( Coordinate Plan Sheet use only )</t>
  </si>
  <si>
    <t>Linear: Sidewalk Left 4' ( Coordinate Plan Sheet use only )</t>
  </si>
  <si>
    <t>Linear: Sidewalk 5' ( Coordinate Plan Sheet use only )</t>
  </si>
  <si>
    <t>Linear: Sidewalk Left 5' ( Coordinate Plan Sheet use only )</t>
  </si>
  <si>
    <t>Linear: 'Level 31' wt=3 lc='0'</t>
  </si>
  <si>
    <t>Linear: 'Level 31' wt=3 lc='3'</t>
  </si>
  <si>
    <t>Linear: Wetlands Line ( Coordinate Plan Sheet use only )</t>
  </si>
  <si>
    <t>Linear: 'Level 31' wt=4 lc='0'</t>
  </si>
  <si>
    <t>Linear: 'Level 31' wt=5 lc='0'</t>
  </si>
  <si>
    <t>Linear: City Line ( Coordinate Plan Sheet use only )</t>
  </si>
  <si>
    <t>Linear: County Line ( Coordinate Plan Sheet use only )</t>
  </si>
  <si>
    <t>Linear: 'Level 31' wt=7 lc='0'</t>
  </si>
  <si>
    <t>Linear: State Line ( Coordinate Plan Sheet use only )</t>
  </si>
  <si>
    <t>Linear: 'Level 4' wt=2 lc='2'</t>
  </si>
  <si>
    <t>Linear: Curb and Gutter Left - no size</t>
  </si>
  <si>
    <t>Linear: Curb and Gutter Right - no size</t>
  </si>
  <si>
    <t>Linear: Curb and Gutter 1.0'</t>
  </si>
  <si>
    <t>Linear: Curb and Gutter Left 1.5'</t>
  </si>
  <si>
    <t>Linear: Curb and Gutter Right 1.5'</t>
  </si>
  <si>
    <t>Linear: Curb and Gutter Left 2.0'</t>
  </si>
  <si>
    <t>Linear: Curb and Gutter Right 2.0'</t>
  </si>
  <si>
    <t>Linear: Curb and Gutter Left 2.5'</t>
  </si>
  <si>
    <t>Linear: Curb and Gutter Right 2.5'</t>
  </si>
  <si>
    <t>Linear: 'Level 44' wt=1 lc='0'</t>
  </si>
  <si>
    <t>Linear: 'Level 5' wt=2 lc='2'</t>
  </si>
  <si>
    <t>Linear: 'Level 5' wt=1 lc='0'</t>
  </si>
  <si>
    <t>Linear: Curb Only Left 0.5'</t>
  </si>
  <si>
    <t>Linear: Curb Only Right 0.5'</t>
  </si>
  <si>
    <t>Linear: 'Level 49' wt=3 lc='0'</t>
  </si>
  <si>
    <t>Linear: 'Level 53' wt=3 lc='0'</t>
  </si>
  <si>
    <t>Linear: 'Level 54' wt=3 lc='0'</t>
  </si>
  <si>
    <t>Linear: 'Level 54' wt=7 lc='0'</t>
  </si>
  <si>
    <t>Linear: 'Level 56' wt=3 lc='0'</t>
  </si>
  <si>
    <t>Level 56</t>
  </si>
  <si>
    <t>Linear: 'Level 6' wt=2 lc='2'</t>
  </si>
  <si>
    <t>Linear: 'Level 60' wt=0 lc='OBSC'</t>
  </si>
  <si>
    <t>Linear: 'Level 62' wt=0 lc='0'</t>
  </si>
  <si>
    <t>Linear: 'Level 62' wt=2 lc='0'</t>
  </si>
  <si>
    <t>Linear: 'Level 62' wt=3 lc='0'</t>
  </si>
  <si>
    <t>Linear: 'Level 7' wt=2 lc='2'</t>
  </si>
  <si>
    <t>Linear: 'Level 7' wt=3 lc='2'</t>
  </si>
  <si>
    <t>Linear: Sidewalk along Roads - no size</t>
  </si>
  <si>
    <t>Linear: Sidewalk Left along Roads - no size</t>
  </si>
  <si>
    <t>Linear: Sidewalk along Roads 3'</t>
  </si>
  <si>
    <t>Linear: Sidewalk Left along Roads 3'</t>
  </si>
  <si>
    <t>Linear: Sidewalk along Roads 4'</t>
  </si>
  <si>
    <t>Linear: Sidewalk Left along Roads 4'</t>
  </si>
  <si>
    <t>Linear: Sidewalk along Roads 5'</t>
  </si>
  <si>
    <t>Linear: Sidewalk Left along Roads 5'</t>
  </si>
  <si>
    <t>Linear: 'Level 8' wt=2 lc='0'</t>
  </si>
  <si>
    <t>Linear: 'Level 8' wt=3 lc='0'</t>
  </si>
  <si>
    <t>Linear: 'Level 8' wt=3 lc='2'</t>
  </si>
  <si>
    <t>Linear: 'Level 8' wt=4 lc='0'</t>
  </si>
  <si>
    <t>Linear: 'Level 8' wt=4 lc='2'</t>
  </si>
  <si>
    <t>Linear: 'Level 9' wt=1 lc='0'</t>
  </si>
  <si>
    <t>Linear: 'Level 9' wt=2 lc='2'</t>
  </si>
  <si>
    <t>Linear: 'Level 9' wt=3 lc='2'</t>
  </si>
  <si>
    <t>Linear: Sidewalk around Houses - no size</t>
  </si>
  <si>
    <t>Linear: Sidewalk Left around Houses - no size</t>
  </si>
  <si>
    <t>Linear: Sidewalk around Houses 3'</t>
  </si>
  <si>
    <t>Linear: Sidewalk Left around Houses 3'</t>
  </si>
  <si>
    <t>Linear: Sidewalk around Houses 4'</t>
  </si>
  <si>
    <t>Linear: Sidewalk Left around Houses 4'</t>
  </si>
  <si>
    <t>Linear: Sidewalk around Houses 5'</t>
  </si>
  <si>
    <t>Linear: Sidewalk Left around Houses 5'</t>
  </si>
  <si>
    <t>Shape: lv=14 wt=1 lc=0</t>
  </si>
  <si>
    <t>Shape: lv=15 wt=1 lc=0</t>
  </si>
  <si>
    <t>Shape: lv=19 wt=1 lc=0</t>
  </si>
  <si>
    <t>Shape: lv=28 wt=1 lc=0</t>
  </si>
  <si>
    <t>Shape: lv=31 wt=1 lc=0</t>
  </si>
  <si>
    <t>Shape: lv=49 wt=3 lc=0</t>
  </si>
  <si>
    <t>Text: 'Level 1' ft=23 tx=3.000 wt=3 ls=1.500</t>
  </si>
  <si>
    <t>3.000000 x 3.000000</t>
  </si>
  <si>
    <t>ITALICS</t>
  </si>
  <si>
    <t>Text: 'Level 1' ft=23 tx=3.000 wt=4 ls=1.500</t>
  </si>
  <si>
    <t>Text: 'Level 1' ft=23 tx=4.500 wt=5 ls=2.250</t>
  </si>
  <si>
    <t>4.500000 x 4.500000</t>
  </si>
  <si>
    <t>Text: 'Level 31' ft=23 tx=1.669 wt=2</t>
  </si>
  <si>
    <t>1.669000 x 1.669000</t>
  </si>
  <si>
    <t>Text: 'Level 31' ft=2 tx=2.670 wt=2</t>
  </si>
  <si>
    <t>2.670000 x 2.670000</t>
  </si>
  <si>
    <t>FANCY</t>
  </si>
  <si>
    <t>Text: 'Level 31' ft=23 tx=1.780 wt=2 ls=0.890</t>
  </si>
  <si>
    <t>1.780000 x 1.780000</t>
  </si>
  <si>
    <t>Text: 'Level 31' ft=23 tx=2.225 wt=2</t>
  </si>
  <si>
    <t>2.225000 x 2.225000</t>
  </si>
  <si>
    <t>Text: 'Level 31' ft=23 tx=2.670 wt=2</t>
  </si>
  <si>
    <t>Text: 'Level 31' ft=23 tx=3.000 wt=2 ls=1.500 lst=0</t>
  </si>
  <si>
    <t>Text: 'Level 31' ft=23 tx=3.000 wt=3 ls=1.500</t>
  </si>
  <si>
    <t>Text: 'Level 31' ft=23 tx=3.000 wt=4 ls=1.500</t>
  </si>
  <si>
    <t>Text: 'Level 31' ft=23 tx=3.115 wt=2</t>
  </si>
  <si>
    <t>3.115000 x 3.115000</t>
  </si>
  <si>
    <t>Text: 'Level 31' ft=23 tx=4.500 wt=5 ls=2.250</t>
  </si>
  <si>
    <t>Text: 'Level 31' ft=43 tx=2.447 wt=2</t>
  </si>
  <si>
    <t>2.447000 x 2.447000</t>
  </si>
  <si>
    <t>LOW_RES_FILLED</t>
  </si>
  <si>
    <t>Text: 'Level 31' ft=43 tx=2.692 wt=2</t>
  </si>
  <si>
    <t>2.692000 x 2.692000</t>
  </si>
  <si>
    <t>Text: 'Level 32' ft=23 tx=3.000 wt=3 ls=1.500</t>
  </si>
  <si>
    <t>Text: 'Level 33' ft=23 tx=3.000 wt=3 ls=1.500</t>
  </si>
  <si>
    <t>Text: 'Level 34' ft=23 tx=3.000 wt=3 ls=1.500</t>
  </si>
  <si>
    <t>Text: 'Level 35' ft=23 tx=3.000 wt=3 ls=1.500</t>
  </si>
  <si>
    <t>Text: lv=36 ft=23 th=3.000 wt=3 ls=1.5</t>
  </si>
  <si>
    <t>Text: lv=37 ft=23 th=3.000 wt=3 ls=1.5</t>
  </si>
  <si>
    <t>Text: lv=38 ft=23 th=3.000 wt=3 ls=1.5</t>
  </si>
  <si>
    <t>Text: 'Level 39' ft=23 tx=3.000 wt=3 ls=1.500</t>
  </si>
  <si>
    <t>Text: lv=40 ft=23 th=3.000 wt=3 ls=1.5</t>
  </si>
  <si>
    <t>Text: lv=41 ft=23 th=3.000 wt=3 ls=1.5</t>
  </si>
  <si>
    <t>Text: lv=42 ft=23 th=3.000 wt=3 ls=1.5</t>
  </si>
  <si>
    <t>Text: 'Level 43' ft=23 tx=3.000 wt=3 ls=1.500</t>
  </si>
  <si>
    <t>Text: 'Level 44' ft=23 tx=3.000 wt=3 ls=1.500</t>
  </si>
  <si>
    <t>Text: 'Level 45' ft=23 tx=3.000 wt=3 ls=1.500</t>
  </si>
  <si>
    <t>Text: 'Level 46' ft=23 tx=3.000 wt=3 ls=1.500</t>
  </si>
  <si>
    <t>Text: 'Level 47' ft=23 tx=3.000 wt=3 ls=1.500</t>
  </si>
  <si>
    <t>Text: 'Level 48' ft=23 tx=3.000 wt=3 ls=1.500</t>
  </si>
  <si>
    <t>Text: lv=49 ft=23 th=3.000 wt=3 ls=1.5</t>
  </si>
  <si>
    <t>Text: 'Level 50' ft=23 tx=3.000 wt=3 ls=1.500</t>
  </si>
  <si>
    <t>Text: 'Level 51' ft=23 tx=3.000 wt=3 ls=1.500</t>
  </si>
  <si>
    <t>Text: 'Level 52' ft=23 tx=3.000 wt=3 ls=1.500</t>
  </si>
  <si>
    <t>Text: 'Level 53' ft=23 tx=3.000 wt=3 ls=1.500</t>
  </si>
  <si>
    <t>Text: 'Level 54' ft=23 tx=3.000 wt=3 ls=1.500</t>
  </si>
  <si>
    <t>0 [ByLevel]</t>
  </si>
  <si>
    <t>Text: lv=54 ft=23 th=4.000 wt=7 ls=2</t>
  </si>
  <si>
    <t>4.000000 x 4.000000</t>
  </si>
  <si>
    <t>Text: 'Level 55' ft=23 tx=3.000 wt=3 ls=1.500</t>
  </si>
  <si>
    <t>Text: 'Level 56' ft=23 tx=3.000 wt=3 ls=1.500</t>
  </si>
  <si>
    <t>Text: 'Level 57' ft=23 tx=3.000 wt=3 ls=1.500</t>
  </si>
  <si>
    <t>Text: 'Level 58' ft=23 tx=3.000 wt=3 ls=1.500</t>
  </si>
  <si>
    <t>Level 58</t>
  </si>
  <si>
    <t>Text: 'Level 59' ft=23 tx=3.000 wt=3 ls=1.500</t>
  </si>
  <si>
    <t>Level 59</t>
  </si>
  <si>
    <t>Text: 'Level 60' ft=23 tx=3.000 wt=3 ls=1.500</t>
  </si>
  <si>
    <t>Text: 'Level 61' ft=23 tx=3.000 wt=3 ls=1.500</t>
  </si>
  <si>
    <t>Text: 'Level 62' ft=23 tx=3.000 wt=3 ls=1.500</t>
  </si>
  <si>
    <t>Dimension: 'Level 1' wt=3</t>
  </si>
  <si>
    <t>Dimension: 'Level 31' wt=3</t>
  </si>
  <si>
    <t>Dimension: 'Level 32' wt=3</t>
  </si>
  <si>
    <t>Dimension: 'Level 33' wt=3</t>
  </si>
  <si>
    <t>Dimension: 'Level 34' wt=3</t>
  </si>
  <si>
    <t>Dimension: 'Level 35' wt=3</t>
  </si>
  <si>
    <t>Dimension: lv=36 wt=3</t>
  </si>
  <si>
    <t>Dimension: lv=37 wt=3</t>
  </si>
  <si>
    <t>Dimension: lv=38 wt=3</t>
  </si>
  <si>
    <t>Dimension: 'Level 39' wt=3</t>
  </si>
  <si>
    <t>Dimension: lv=40 wt=3</t>
  </si>
  <si>
    <t>Dimension: lv=41 wt=3</t>
  </si>
  <si>
    <t>Dimension: lv=42 wt=3</t>
  </si>
  <si>
    <t>Dimension: 'Level 43' wt=3</t>
  </si>
  <si>
    <t>Dimension: 'Level 44' wt=3</t>
  </si>
  <si>
    <t>Dimension: 'Level 45' wt=3</t>
  </si>
  <si>
    <t>Dimension: 'Level 46' wt=3</t>
  </si>
  <si>
    <t>Dimension: 'Level 47' wt=3</t>
  </si>
  <si>
    <t>Dimension: 'Level 48' wt=3</t>
  </si>
  <si>
    <t>Dimension: lv=49 wt=3</t>
  </si>
  <si>
    <t>Dimension: 'Level 50' wt=3</t>
  </si>
  <si>
    <t>Dimension: 'Level 51' wt=3</t>
  </si>
  <si>
    <t>Dimension: 'Level 52' wt=3</t>
  </si>
  <si>
    <t>Dimension: 'Level 53' wt=3</t>
  </si>
  <si>
    <t>Dimension: 'Level 54' wt=3</t>
  </si>
  <si>
    <t>Dimension: 'Level 55' wt=3</t>
  </si>
  <si>
    <t>Dimension: 'Level 56' wt=3</t>
  </si>
  <si>
    <t>Dimension: 'Level 57' wt=3</t>
  </si>
  <si>
    <t>Dimension: 'Level 58' wt=3</t>
  </si>
  <si>
    <t>Dimension: 'Level 59' wt=3</t>
  </si>
  <si>
    <t>Dimension: 'Level 60' wt=3</t>
  </si>
  <si>
    <t>Dimension: 'Level 61' wt=3</t>
  </si>
  <si>
    <t>Dimension: 'Level 62' wt=3</t>
  </si>
  <si>
    <t>Dimension: 'Level 63' wt=3</t>
  </si>
  <si>
    <t>SURVEY_PLAN_BLDG_ACCES</t>
  </si>
  <si>
    <t>SURVEY_PLAN_BLDG_WALK</t>
  </si>
  <si>
    <t>WLK</t>
  </si>
  <si>
    <t>Sidewalk - Building</t>
  </si>
  <si>
    <t xml:space="preserve">SURVEY_PLAN_WALL_RETAIN </t>
  </si>
  <si>
    <t>SURVEY_PLAN_WALL_SOUND</t>
  </si>
  <si>
    <t>level-element-access</t>
  </si>
  <si>
    <t>level-transparency</t>
  </si>
  <si>
    <t>level-used</t>
  </si>
  <si>
    <t>level-plot</t>
  </si>
  <si>
    <t>level-priority</t>
  </si>
  <si>
    <t>level-frozen</t>
  </si>
  <si>
    <t>level-display</t>
  </si>
  <si>
    <t>level-element-material</t>
  </si>
  <si>
    <t>level-element-weight</t>
  </si>
  <si>
    <t>level-element-style</t>
  </si>
  <si>
    <t>level-element-color</t>
  </si>
  <si>
    <t>level-material</t>
  </si>
  <si>
    <t>level-weight</t>
  </si>
  <si>
    <t>level-style</t>
  </si>
  <si>
    <t>level-color</t>
  </si>
  <si>
    <t>level-description</t>
  </si>
  <si>
    <t>level-code</t>
  </si>
  <si>
    <t>level-name</t>
  </si>
  <si>
    <t>filter-compose</t>
  </si>
  <si>
    <t>level-group</t>
  </si>
  <si>
    <t>filter-parent</t>
  </si>
  <si>
    <t>filter-name</t>
  </si>
  <si>
    <t>level-filter</t>
  </si>
  <si>
    <t>%SECTION</t>
  </si>
  <si>
    <t>NULL</t>
  </si>
  <si>
    <t>ByLevelStyleEndWidth</t>
  </si>
  <si>
    <t>ByLevelStyleOriginWidth</t>
  </si>
  <si>
    <t>ByLevelStyleScale</t>
  </si>
  <si>
    <t>OverrideStyleEndWidth</t>
  </si>
  <si>
    <t>OverrideStyleOriginWidth</t>
  </si>
  <si>
    <t>OverrideStyleScale</t>
  </si>
  <si>
    <t>Plot</t>
  </si>
  <si>
    <t>ElementAccess</t>
  </si>
  <si>
    <t>GlobalFreeze</t>
  </si>
  <si>
    <t>GlobalDisplay</t>
  </si>
  <si>
    <t>Transparency</t>
  </si>
  <si>
    <t>DisplayPriority</t>
  </si>
  <si>
    <t>ByLevelMaterial</t>
  </si>
  <si>
    <t>ByLevelWeight</t>
  </si>
  <si>
    <t>ByLevelStyle</t>
  </si>
  <si>
    <t>ByLevelColor</t>
  </si>
  <si>
    <t>OverrideMaterial</t>
  </si>
  <si>
    <t>OverrideWeight</t>
  </si>
  <si>
    <t>OverrideStyle</t>
  </si>
  <si>
    <t>OverrideColor</t>
  </si>
  <si>
    <t>Description</t>
  </si>
  <si>
    <t>Number</t>
  </si>
  <si>
    <t>Name</t>
  </si>
  <si>
    <t>Levels</t>
  </si>
  <si>
    <t>SWK3R</t>
  </si>
  <si>
    <t>SWK3L</t>
  </si>
  <si>
    <t>SWK4R</t>
  </si>
  <si>
    <t>SWK4L</t>
  </si>
  <si>
    <t>SWK5R</t>
  </si>
  <si>
    <t>SWK5L</t>
  </si>
  <si>
    <t>Paved Ditch  5'</t>
  </si>
  <si>
    <t>Paved Ditch 4'</t>
  </si>
  <si>
    <t>WTF</t>
  </si>
  <si>
    <t>RRL</t>
  </si>
  <si>
    <t>BSHR</t>
  </si>
  <si>
    <t xml:space="preserve">GL </t>
  </si>
  <si>
    <t>GL0075</t>
  </si>
  <si>
    <t>GL0100</t>
  </si>
  <si>
    <t>GL0125</t>
  </si>
  <si>
    <t>GL0150</t>
  </si>
  <si>
    <t>GL0175</t>
  </si>
  <si>
    <t>GL0200</t>
  </si>
  <si>
    <t>GL0250</t>
  </si>
  <si>
    <t>GL0300</t>
  </si>
  <si>
    <t>GL0400</t>
  </si>
  <si>
    <t>GL0600</t>
  </si>
  <si>
    <t>GL0800</t>
  </si>
  <si>
    <t>GL1000</t>
  </si>
  <si>
    <t>GL1200</t>
  </si>
  <si>
    <t>GL1400</t>
  </si>
  <si>
    <t>GL1600</t>
  </si>
  <si>
    <t>GL1800</t>
  </si>
  <si>
    <t>GL2000</t>
  </si>
  <si>
    <t>GL2200</t>
  </si>
  <si>
    <t>GL2400</t>
  </si>
  <si>
    <t xml:space="preserve">SL </t>
  </si>
  <si>
    <t>SL0200</t>
  </si>
  <si>
    <t>SL0250</t>
  </si>
  <si>
    <t>SL0300</t>
  </si>
  <si>
    <t>SL0400</t>
  </si>
  <si>
    <t>SL0600</t>
  </si>
  <si>
    <t>SL0800</t>
  </si>
  <si>
    <t>SL1000</t>
  </si>
  <si>
    <t>SL1200</t>
  </si>
  <si>
    <t>SL1400</t>
  </si>
  <si>
    <t>SL1500</t>
  </si>
  <si>
    <t>SL1600</t>
  </si>
  <si>
    <t>SL1800</t>
  </si>
  <si>
    <t>SL2000</t>
  </si>
  <si>
    <t>SL2100</t>
  </si>
  <si>
    <t>SL2200</t>
  </si>
  <si>
    <t>SL2400</t>
  </si>
  <si>
    <t>SL2700</t>
  </si>
  <si>
    <t>SL3000</t>
  </si>
  <si>
    <t>SL3300</t>
  </si>
  <si>
    <t>SL3600</t>
  </si>
  <si>
    <t>SL4200</t>
  </si>
  <si>
    <t>SL4800</t>
  </si>
  <si>
    <t>SL5400</t>
  </si>
  <si>
    <t>Sewer Line</t>
  </si>
  <si>
    <t>FM</t>
  </si>
  <si>
    <t>FM0200</t>
  </si>
  <si>
    <t>FM0250</t>
  </si>
  <si>
    <t>FM0300</t>
  </si>
  <si>
    <t>FM0400</t>
  </si>
  <si>
    <t>FM0600</t>
  </si>
  <si>
    <t>FM0800</t>
  </si>
  <si>
    <t>FM1000</t>
  </si>
  <si>
    <t>FM1200</t>
  </si>
  <si>
    <t>FM1400</t>
  </si>
  <si>
    <t>FM1500</t>
  </si>
  <si>
    <t>FM1600</t>
  </si>
  <si>
    <t>FM1800</t>
  </si>
  <si>
    <t>FM2000</t>
  </si>
  <si>
    <t>FM2100</t>
  </si>
  <si>
    <t>FM2200</t>
  </si>
  <si>
    <t>FM2400</t>
  </si>
  <si>
    <t>FM2700</t>
  </si>
  <si>
    <t>FM3000</t>
  </si>
  <si>
    <t>FM3200</t>
  </si>
  <si>
    <t>FM3600</t>
  </si>
  <si>
    <t>FM4200</t>
  </si>
  <si>
    <t>FM4800</t>
  </si>
  <si>
    <t>FM5400</t>
  </si>
  <si>
    <t>WL0075</t>
  </si>
  <si>
    <t>WL0100</t>
  </si>
  <si>
    <t>WL0125</t>
  </si>
  <si>
    <t>WL0150</t>
  </si>
  <si>
    <t>WL0200</t>
  </si>
  <si>
    <t>WL0300</t>
  </si>
  <si>
    <t>WL0400</t>
  </si>
  <si>
    <t>WL0600</t>
  </si>
  <si>
    <t>WL0800</t>
  </si>
  <si>
    <t>WL0900</t>
  </si>
  <si>
    <t>WL1000</t>
  </si>
  <si>
    <t>WL1200</t>
  </si>
  <si>
    <t>WL1400</t>
  </si>
  <si>
    <t>WL1600</t>
  </si>
  <si>
    <t>WL1800</t>
  </si>
  <si>
    <t>WL2000</t>
  </si>
  <si>
    <t>WL2400</t>
  </si>
  <si>
    <t>WL3000</t>
  </si>
  <si>
    <t>WL3600</t>
  </si>
  <si>
    <t xml:space="preserve">Water Line </t>
  </si>
  <si>
    <t xml:space="preserve">Water Line  3/4" </t>
  </si>
  <si>
    <t xml:space="preserve">Water Line  1" </t>
  </si>
  <si>
    <t xml:space="preserve">Water Line  1 1/4" </t>
  </si>
  <si>
    <t xml:space="preserve">Water Line  1 1/2" </t>
  </si>
  <si>
    <t xml:space="preserve">Water Line  2" </t>
  </si>
  <si>
    <t xml:space="preserve">Water Line  3" </t>
  </si>
  <si>
    <t xml:space="preserve">Water Line  4" </t>
  </si>
  <si>
    <t xml:space="preserve">Water Line  6" </t>
  </si>
  <si>
    <t xml:space="preserve">Water Line  8" </t>
  </si>
  <si>
    <t xml:space="preserve">Water Line  9" </t>
  </si>
  <si>
    <t xml:space="preserve">Water Line  10" </t>
  </si>
  <si>
    <t xml:space="preserve">Water Line  12" </t>
  </si>
  <si>
    <t xml:space="preserve">Water Line  14" </t>
  </si>
  <si>
    <t xml:space="preserve">Water Line  16" </t>
  </si>
  <si>
    <t xml:space="preserve">Water Line  18" </t>
  </si>
  <si>
    <t xml:space="preserve">Water Line  20" </t>
  </si>
  <si>
    <t xml:space="preserve">Water Line  24" </t>
  </si>
  <si>
    <t xml:space="preserve">Water Line  30" </t>
  </si>
  <si>
    <t xml:space="preserve">Water Line  36" </t>
  </si>
  <si>
    <t>Gravel Shoulder</t>
  </si>
  <si>
    <t>WLK3L</t>
  </si>
  <si>
    <t>WLK3R</t>
  </si>
  <si>
    <t>WLK4L</t>
  </si>
  <si>
    <t>WLK4R</t>
  </si>
  <si>
    <t>WLK5L</t>
  </si>
  <si>
    <t>WLK5R</t>
  </si>
  <si>
    <t>SURVEY_EXISTING_BNDY</t>
  </si>
  <si>
    <t>SURVEY_EXISTING_RW</t>
  </si>
  <si>
    <t>RRRW</t>
  </si>
  <si>
    <t>Right-of-Way Railroad Monument</t>
  </si>
  <si>
    <t>SURVEY_DTM_BREAKLINE</t>
  </si>
  <si>
    <t>SURVEY_UTIL_LVL_AB_COMM_CTV</t>
  </si>
  <si>
    <t>SURVEY_UTIL_LVL_AB_COMM</t>
  </si>
  <si>
    <t>SURVEY_UTIL_LVL_AB_GAS</t>
  </si>
  <si>
    <t>SURVEY_UTIL_LVL_AB_GAS_SYM</t>
  </si>
  <si>
    <t>SURVEY_UTIL_LVL_AB_SSWR</t>
  </si>
  <si>
    <t>SURVEY_UTIL_LVL_AB_TRAF</t>
  </si>
  <si>
    <t>SURVEY_UTIL_LVL_AB_UNID</t>
  </si>
  <si>
    <t>EPR</t>
  </si>
  <si>
    <t>EPO</t>
  </si>
  <si>
    <t>Edge of Pavement-Road</t>
  </si>
  <si>
    <t>Edge of Pavement-Others</t>
  </si>
  <si>
    <t>UEDUCT</t>
  </si>
  <si>
    <t>Electric Duct  (Underground)</t>
  </si>
  <si>
    <t>ETOW</t>
  </si>
  <si>
    <t>SURVEY_PLAN_CURB</t>
  </si>
  <si>
    <t>CMS</t>
  </si>
  <si>
    <t>CMR</t>
  </si>
  <si>
    <t>Annotative codes</t>
  </si>
  <si>
    <t>Yes</t>
  </si>
  <si>
    <t>0.5' Conc. Curb</t>
  </si>
  <si>
    <t>1' Conc. C&amp;G</t>
  </si>
  <si>
    <t>1.5' Conc. C&amp;G</t>
  </si>
  <si>
    <t>2' Conc. C&amp;G</t>
  </si>
  <si>
    <t>2.5' Conc. C&amp;G</t>
  </si>
  <si>
    <t>Asphalt Dr.</t>
  </si>
  <si>
    <t>Asphalt Ent.</t>
  </si>
  <si>
    <t>Conc. Dr.</t>
  </si>
  <si>
    <t>Conc. Ent.</t>
  </si>
  <si>
    <t>Gravel Dr.</t>
  </si>
  <si>
    <t>Gravel Ent.</t>
  </si>
  <si>
    <t>Soil Dr.</t>
  </si>
  <si>
    <t>Soil Ent.</t>
  </si>
  <si>
    <t>Asphalt Shoulder</t>
  </si>
  <si>
    <t>Conc. Shoulder</t>
  </si>
  <si>
    <t>Cemetery</t>
  </si>
  <si>
    <t>Fence</t>
  </si>
  <si>
    <t>R/R Box</t>
  </si>
  <si>
    <t>Brick Building</t>
  </si>
  <si>
    <t>In Pl. Conc. DI</t>
  </si>
  <si>
    <t>In Pl. Metal Grate</t>
  </si>
  <si>
    <t>In Pl. SSMH</t>
  </si>
  <si>
    <t>Elec. Box</t>
  </si>
  <si>
    <t>Elec. Ped.</t>
  </si>
  <si>
    <t>Guy Pole</t>
  </si>
  <si>
    <t>Guy Wire</t>
  </si>
  <si>
    <t>In Pl. Elec. MH</t>
  </si>
  <si>
    <t>In. Pl. Gas MH</t>
  </si>
  <si>
    <t xml:space="preserve"> </t>
  </si>
  <si>
    <t>Rip Rap</t>
  </si>
  <si>
    <t>In. Pl. Tele. MH</t>
  </si>
  <si>
    <t>Tele. Box</t>
  </si>
  <si>
    <t>Tele. Ped.</t>
  </si>
  <si>
    <t>In Pl. TV MH</t>
  </si>
  <si>
    <t>TV Ped.</t>
  </si>
  <si>
    <t>TC Box</t>
  </si>
  <si>
    <t>TCLP</t>
  </si>
  <si>
    <t>Flower Bed</t>
  </si>
  <si>
    <t>Woods</t>
  </si>
  <si>
    <t>In Pl. Water MH</t>
  </si>
  <si>
    <t>Spigot</t>
  </si>
  <si>
    <t>ENS</t>
  </si>
  <si>
    <t>ENC</t>
  </si>
  <si>
    <t>DWC</t>
  </si>
  <si>
    <t>DWG</t>
  </si>
  <si>
    <t>DWP</t>
  </si>
  <si>
    <t>DWS</t>
  </si>
  <si>
    <t>CM102P</t>
  </si>
  <si>
    <t>CM108P</t>
  </si>
  <si>
    <t>CM114P</t>
  </si>
  <si>
    <t>CM120P</t>
  </si>
  <si>
    <t>CM012P</t>
  </si>
  <si>
    <t>CM015P</t>
  </si>
  <si>
    <t>CM018P</t>
  </si>
  <si>
    <t>CM021P</t>
  </si>
  <si>
    <t>CM024P</t>
  </si>
  <si>
    <t>CM027P</t>
  </si>
  <si>
    <t>CM030P</t>
  </si>
  <si>
    <t>CM033P</t>
  </si>
  <si>
    <t>CM036P</t>
  </si>
  <si>
    <t>CM042P</t>
  </si>
  <si>
    <t>CM048P</t>
  </si>
  <si>
    <t>CM054P</t>
  </si>
  <si>
    <t>CM060P</t>
  </si>
  <si>
    <t>CM066P</t>
  </si>
  <si>
    <t>CM072P</t>
  </si>
  <si>
    <t>CM078P</t>
  </si>
  <si>
    <t>CM084P</t>
  </si>
  <si>
    <t>CM090P</t>
  </si>
  <si>
    <t>CM096P</t>
  </si>
  <si>
    <t>In Pl. 12" CM Pipe</t>
  </si>
  <si>
    <t>In Pl. 15" CM Pipe</t>
  </si>
  <si>
    <t>In Pl. 18" CM Pipe</t>
  </si>
  <si>
    <t>In Pl. 21" CM Pipe</t>
  </si>
  <si>
    <t>In Pl. 24" CM Pipe</t>
  </si>
  <si>
    <t>In Pl. 27" CM Pipe</t>
  </si>
  <si>
    <t>In Pl. 30" CM Pipe</t>
  </si>
  <si>
    <t>In Pl. 33" CM Pipe</t>
  </si>
  <si>
    <t>In Pl. 36" CM Pipe</t>
  </si>
  <si>
    <t>In Pl. 42" CM Pipe</t>
  </si>
  <si>
    <t>In Pl. 48" CM Pipe</t>
  </si>
  <si>
    <t>In Pl. 54" CM Pipe</t>
  </si>
  <si>
    <t>In Pl. 60" CM Pipe</t>
  </si>
  <si>
    <t>In Pl. 66" CM Pipe</t>
  </si>
  <si>
    <t>In Pl. 72" CM Pipe</t>
  </si>
  <si>
    <t>In Pl. 78" CM Pipe</t>
  </si>
  <si>
    <t>In Pl. 84" CM Pipe</t>
  </si>
  <si>
    <t>In Pl. 90" CM Pipe</t>
  </si>
  <si>
    <t>In Pl. 96" CM Pipe</t>
  </si>
  <si>
    <t>In Pl. 102" CM Pipe</t>
  </si>
  <si>
    <t>In Pl. 108" CM Pipe</t>
  </si>
  <si>
    <t>In Pl. 114" CM Pipe</t>
  </si>
  <si>
    <t>In Pl. 120" CM Pipe</t>
  </si>
  <si>
    <t>In. Pl. 12" Plastic Pipe</t>
  </si>
  <si>
    <t>In. Pl. 15" Plastic Pipe</t>
  </si>
  <si>
    <t>In. Pl. 18" Plastic Pipe</t>
  </si>
  <si>
    <t>In Pl. 21" Plastic Pipe</t>
  </si>
  <si>
    <t>In Pl. 24" Plastic Pipe</t>
  </si>
  <si>
    <t>In Pl. 30" Plastic Pipe</t>
  </si>
  <si>
    <t>In Pl. 36" Plastic Pipe</t>
  </si>
  <si>
    <t>In Pl. 42" Plastic Pipe</t>
  </si>
  <si>
    <t>In Pl. 48" Plastic Pipe</t>
  </si>
  <si>
    <t>HD012P</t>
  </si>
  <si>
    <t>HD015P</t>
  </si>
  <si>
    <t>HD018P</t>
  </si>
  <si>
    <t>HD021P</t>
  </si>
  <si>
    <t>HD024P</t>
  </si>
  <si>
    <t>HD030P</t>
  </si>
  <si>
    <t>HD036P</t>
  </si>
  <si>
    <t>HD042P</t>
  </si>
  <si>
    <t>HD048P</t>
  </si>
  <si>
    <t>RC012P</t>
  </si>
  <si>
    <t>RC015P</t>
  </si>
  <si>
    <t>RC018P</t>
  </si>
  <si>
    <t>RC021P</t>
  </si>
  <si>
    <t>RC024P</t>
  </si>
  <si>
    <t>RC027P</t>
  </si>
  <si>
    <t>RC030P</t>
  </si>
  <si>
    <t>RC033P</t>
  </si>
  <si>
    <t>RC036P</t>
  </si>
  <si>
    <t>RC042P</t>
  </si>
  <si>
    <t>RC048P</t>
  </si>
  <si>
    <t>RC054P</t>
  </si>
  <si>
    <t>RC060P</t>
  </si>
  <si>
    <t>RC066P</t>
  </si>
  <si>
    <t>RC076P</t>
  </si>
  <si>
    <t>RC078P</t>
  </si>
  <si>
    <t>RC084P</t>
  </si>
  <si>
    <t>RC090P</t>
  </si>
  <si>
    <t>RC096P</t>
  </si>
  <si>
    <t>RC102P</t>
  </si>
  <si>
    <t>RC108P</t>
  </si>
  <si>
    <t>RC114P</t>
  </si>
  <si>
    <t>RC120P</t>
  </si>
  <si>
    <t>In Pl. 12" Concrete Pipe</t>
  </si>
  <si>
    <t>In Pl. 15" Concrete Pipe</t>
  </si>
  <si>
    <t>In Pl. 18" Concrete Pipe</t>
  </si>
  <si>
    <t>In Pl. 21" Concrete Pipe</t>
  </si>
  <si>
    <t>In Pl. 24" Concrete Pipe</t>
  </si>
  <si>
    <t>In Pl. 27" Concrete Pipe</t>
  </si>
  <si>
    <t>In Pl. 30" Concrete Pipe</t>
  </si>
  <si>
    <t>In Pl. 33" Concrete Pipe</t>
  </si>
  <si>
    <t>In Pl. 36" Concrete Pipe</t>
  </si>
  <si>
    <t>In Pl. 42" Concrete Pipe</t>
  </si>
  <si>
    <t>In Pl. 48" Concrete Pipe</t>
  </si>
  <si>
    <t>In Pl. 54" Concrete Pipe</t>
  </si>
  <si>
    <t>In Pl. 60" Concrete Pipe</t>
  </si>
  <si>
    <t>In Pl. 66" Concrete Pipe</t>
  </si>
  <si>
    <t>In Pl. 72" Concrete Pipe</t>
  </si>
  <si>
    <t>In Pl. 78" Concrete Pipe</t>
  </si>
  <si>
    <t>In Pl. 84" Concrete Pipe</t>
  </si>
  <si>
    <t>In Pl. 90" Concrete Pipe</t>
  </si>
  <si>
    <t>In Pl. 96" Concrete Pipe</t>
  </si>
  <si>
    <t>In Pl. 102" Concrete Pipe</t>
  </si>
  <si>
    <t>In Pl. 108" Concrete Pipe</t>
  </si>
  <si>
    <t>In Pl. 114" Concrete Pipe</t>
  </si>
  <si>
    <t>In Pl. 120" Concrete Pipe</t>
  </si>
  <si>
    <t xml:space="preserve">R/R Mile Marker  </t>
  </si>
  <si>
    <t>FNC</t>
  </si>
  <si>
    <t xml:space="preserve">Distribution Box </t>
  </si>
  <si>
    <t>Concrete</t>
  </si>
  <si>
    <t>GAR</t>
  </si>
  <si>
    <t>BLDG</t>
  </si>
  <si>
    <t>Deck/Patio</t>
  </si>
  <si>
    <t>Garage/Sheds</t>
  </si>
  <si>
    <t>SHG</t>
  </si>
  <si>
    <t>SHA</t>
  </si>
  <si>
    <t>SHC</t>
  </si>
  <si>
    <t xml:space="preserve">Railroad Signal </t>
  </si>
  <si>
    <t>GUY</t>
  </si>
  <si>
    <t>_SYM</t>
  </si>
  <si>
    <t>_TXT</t>
  </si>
  <si>
    <t>_NODE</t>
  </si>
  <si>
    <t>DIM</t>
  </si>
  <si>
    <t>GUYPP</t>
  </si>
  <si>
    <t>TGUY</t>
  </si>
  <si>
    <t>TRGUY</t>
  </si>
  <si>
    <t>Wetland Flag #</t>
  </si>
  <si>
    <t xml:space="preserve">Wetland               </t>
  </si>
  <si>
    <t>Address, Type</t>
  </si>
  <si>
    <t>Type</t>
  </si>
  <si>
    <t>CG06L</t>
  </si>
  <si>
    <t>CG06R</t>
  </si>
  <si>
    <t>CG12L</t>
  </si>
  <si>
    <t>CG12R</t>
  </si>
  <si>
    <t>CG18L</t>
  </si>
  <si>
    <t>CG18R</t>
  </si>
  <si>
    <t>CG24L</t>
  </si>
  <si>
    <t>CG24R</t>
  </si>
  <si>
    <t>CG30L</t>
  </si>
  <si>
    <t>CG30R</t>
  </si>
  <si>
    <t>CGL</t>
  </si>
  <si>
    <t>CGR</t>
  </si>
  <si>
    <t>LAN</t>
  </si>
  <si>
    <t>SURVEY_DTM_SPOT</t>
  </si>
  <si>
    <t>Gas Line 2 1/2" PC</t>
  </si>
  <si>
    <t>Attributes</t>
  </si>
  <si>
    <t>y</t>
  </si>
  <si>
    <t>n</t>
  </si>
  <si>
    <t xml:space="preserve">Railroad </t>
  </si>
  <si>
    <t>SHR</t>
  </si>
  <si>
    <t>SURVEY_PLAN_STRM_PIPE</t>
  </si>
  <si>
    <t>"</t>
  </si>
  <si>
    <t xml:space="preserve">Survey Planimetric Storm HDP  </t>
  </si>
  <si>
    <t>_HDP_</t>
  </si>
  <si>
    <t>SURVEY_PLAN_STRM_PIPE_CMP_102</t>
  </si>
  <si>
    <t>SURVEY_PLAN_STRM_PIPE_CMP_108</t>
  </si>
  <si>
    <t>SURVEY_PLAN_STRM_PIPE_CMP_114</t>
  </si>
  <si>
    <t>SURVEY_PLAN_STRM_PIPE_CMP_120</t>
  </si>
  <si>
    <t>SURVEY_PLAN_STRM_PIPE_RCP_102</t>
  </si>
  <si>
    <t>SURVEY_PLAN_STRM_PIPE_RCP_108</t>
  </si>
  <si>
    <t>SURVEY_PLAN_STRM_PIPE_RCP_114</t>
  </si>
  <si>
    <t>SURVEY_PLAN_STRM_PIPE_RCP_120</t>
  </si>
  <si>
    <t>SURVEY_UTIL_LVL_AB_SSWR_FM_10</t>
  </si>
  <si>
    <t>SURVEY_UTIL_LVL_AB_SSWR_FM_12</t>
  </si>
  <si>
    <t>SURVEY_UTIL_LVL_AB_SSWR_FM_14</t>
  </si>
  <si>
    <t>SURVEY_UTIL_LVL_AB_SSWR_FM_15</t>
  </si>
  <si>
    <t>SURVEY_UTIL_LVL_AB_SSWR_FM_16</t>
  </si>
  <si>
    <t>SURVEY_UTIL_LVL_AB_SSWR_FM_18</t>
  </si>
  <si>
    <t>SURVEY_UTIL_LVL_AB_SSWR_FM_20</t>
  </si>
  <si>
    <t>SURVEY_UTIL_LVL_AB_SSWR_FM_21</t>
  </si>
  <si>
    <t>SURVEY_UTIL_LVL_AB_SSWR_FM_22</t>
  </si>
  <si>
    <t>SURVEY_UTIL_LVL_AB_SSWR_FM_24</t>
  </si>
  <si>
    <t>SURVEY_UTIL_LVL_AB_SSWR_FM_27</t>
  </si>
  <si>
    <t>SURVEY_UTIL_LVL_AB_SSWR_FM_30</t>
  </si>
  <si>
    <t>SURVEY_UTIL_LVL_AB_SSWR_FM_32</t>
  </si>
  <si>
    <t>SURVEY_UTIL_LVL_AB_SSWR_FM_36</t>
  </si>
  <si>
    <t>SURVEY_UTIL_LVL_AB_SSWR_FM_42</t>
  </si>
  <si>
    <t>SURVEY_UTIL_LVL_AB_SSWR_FM_48</t>
  </si>
  <si>
    <t>SURVEY_UTIL_LVL_AB_SSWR_FM_54</t>
  </si>
  <si>
    <t>SURVEY_UTIL_LVL_AB_GAS_PIPE_0.75</t>
  </si>
  <si>
    <t>SURVEY_UTIL_LVL_AB_GAS_PIPE_10</t>
  </si>
  <si>
    <t>SURVEY_UTIL_LVL_AB_GAS_PIPE_12</t>
  </si>
  <si>
    <t>SURVEY_UTIL_LVL_AB_GAS_PIPE_14</t>
  </si>
  <si>
    <t>SURVEY_UTIL_LVL_AB_GAS_PIPE_16</t>
  </si>
  <si>
    <t>SURVEY_UTIL_LVL_AB_GAS_PIPE_18</t>
  </si>
  <si>
    <t>SURVEY_UTIL_LVL_AB_GAS_PIPE_20</t>
  </si>
  <si>
    <t>SURVEY_UTIL_LVL_AB_GAS_PIPE_22</t>
  </si>
  <si>
    <t>SURVEY_UTIL_LVL_AB_GAS_PIPE_24</t>
  </si>
  <si>
    <t>SURVEY_UTIL_LVL_AB_SSWR_PIPE_10</t>
  </si>
  <si>
    <t>SURVEY_UTIL_LVL_AB_SSWR_PIPE_12</t>
  </si>
  <si>
    <t>SURVEY_UTIL_LVL_AB_SSWR_PIPE_14</t>
  </si>
  <si>
    <t>SURVEY_UTIL_LVL_AB_SSWR_PIPE_15</t>
  </si>
  <si>
    <t>SURVEY_UTIL_LVL_AB_SSWR_PIPE_16</t>
  </si>
  <si>
    <t>SURVEY_UTIL_LVL_AB_SSWR_PIPE_18</t>
  </si>
  <si>
    <t>SURVEY_UTIL_LVL_AB_SSWR_PIPE_20</t>
  </si>
  <si>
    <t>SURVEY_UTIL_LVL_AB_SSWR_PIPE_21</t>
  </si>
  <si>
    <t>SURVEY_UTIL_LVL_AB_SSWR_PIPE_22</t>
  </si>
  <si>
    <t>SURVEY_UTIL_LVL_AB_SSWR_PIPE_24</t>
  </si>
  <si>
    <t>SURVEY_UTIL_LVL_AB_SSWR_PIPE_27</t>
  </si>
  <si>
    <t>SURVEY_UTIL_LVL_AB_SSWR_PIPE_30</t>
  </si>
  <si>
    <t>SURVEY_UTIL_LVL_AB_SSWR_PIPE_36</t>
  </si>
  <si>
    <t>SURVEY_UTIL_LVL_AB_SSWR_PIPE_42</t>
  </si>
  <si>
    <t>SURVEY_UTIL_LVL_AB_SSWR_PIPE_48</t>
  </si>
  <si>
    <t>SURVEY_UTIL_LVL_AB_SSWR_PIPE_54</t>
  </si>
  <si>
    <t>SURVEY_UTIL_LVL_AB_WATER</t>
  </si>
  <si>
    <t>SURVEY_UTIL_LVL_AB_WATER_PIPE_</t>
  </si>
  <si>
    <t xml:space="preserve">Survey Utility Level A-B Water Pipe </t>
  </si>
  <si>
    <t>SURVEY_UTIL_LVL_AB_WATER_PIPE_0.75</t>
  </si>
  <si>
    <t>SURVEY_UTIL_LVL_AB_WATER_PIPE_10</t>
  </si>
  <si>
    <t>SURVEY_UTIL_LVL_AB_WATER_PIPE_12</t>
  </si>
  <si>
    <t>SURVEY_UTIL_LVL_AB_WATER_PIPE_14</t>
  </si>
  <si>
    <t>SURVEY_UTIL_LVL_AB_WATER_PIPE_16</t>
  </si>
  <si>
    <t>SURVEY_UTIL_LVL_AB_WATER_PIPE_18</t>
  </si>
  <si>
    <t>SURVEY_UTIL_LVL_AB_WATER_PIPE_20</t>
  </si>
  <si>
    <t>SURVEY_UTIL_LVL_AB_WATER_PIPE_24</t>
  </si>
  <si>
    <t>SURVEY_UTIL_LVL_AB_WATER_PIPE_30</t>
  </si>
  <si>
    <t>SURVEY_UTIL_LVL_AB_WATER_PIPE_36</t>
  </si>
  <si>
    <t>SURVEY_PLAN_CURB_06L</t>
  </si>
  <si>
    <t>SURVEY_PLAN_CURB_06R</t>
  </si>
  <si>
    <t>SURVEY_PLAN_CURB_12L</t>
  </si>
  <si>
    <t>SURVEY_PLAN_CURB_12R</t>
  </si>
  <si>
    <t>SURVEY_PLAN_CURB_18L</t>
  </si>
  <si>
    <t>SURVEY_PLAN_CURB_18R</t>
  </si>
  <si>
    <t>SURVEY_PLAN_CURB_24L</t>
  </si>
  <si>
    <t>SURVEY_PLAN_CURB_24R</t>
  </si>
  <si>
    <t>SURVEY_PLAN_CURB_30L</t>
  </si>
  <si>
    <t>SURVEY_PLAN_CURB_30R</t>
  </si>
  <si>
    <t>SURVEY_UTIL_LVL_AB_COMM_CTV_DUCT</t>
  </si>
  <si>
    <t>SURVEY_EXISTING_GOVERNMENT_CITY</t>
  </si>
  <si>
    <t>SURVEY_EXISTING_GOVERNMENT_COUNTY</t>
  </si>
  <si>
    <t>SURVEY_EXISTING_GOVERNMENT_STATE</t>
  </si>
  <si>
    <t>SURVEY_PLAN_SWLK_3L</t>
  </si>
  <si>
    <t>SURVEY_UTIL_LVL_AB_TRAF_DUCT</t>
  </si>
  <si>
    <t>SURVEY_UTIL_LVL_AB_TRAF_FO</t>
  </si>
  <si>
    <t>SURVEY_UTIL_LVL_AB_TRAF_CONTROL</t>
  </si>
  <si>
    <t>SURVEY_UTIL_LVL_AB_COMM_DUCT</t>
  </si>
  <si>
    <t>SURVEY_UTIL_LVL_AB_COMM_FO</t>
  </si>
  <si>
    <t>SURVEY_UTIL_LVL_AB_COMM_CTV_LINE</t>
  </si>
  <si>
    <t>SURVEY_UTIL_LVL_AB_POWER_DUCT</t>
  </si>
  <si>
    <t>SURVEY_UTIL_LVL_AB_POWER</t>
  </si>
  <si>
    <t>SURVEY_UTIL_LVL_AB_UNID_LINE</t>
  </si>
  <si>
    <t>SURVEY_UTIL_LVL_AB_UNID_LINE_FO</t>
  </si>
  <si>
    <t>SURVEY_UTIL_LVL_AB_POWER_LINE_UG</t>
  </si>
  <si>
    <t>SURVEY_UTIL_LVL_AB_COMM_LINE_UG</t>
  </si>
  <si>
    <t>SURVEY_UTIL_LVL_AB_SSWR_VS</t>
  </si>
  <si>
    <t>SURVEY_UTIL_LVL_AB_WATER_DUCT</t>
  </si>
  <si>
    <t>SURVEY_UTIL_LVL_AB_GAS_CHEM</t>
  </si>
  <si>
    <t>SURVEY_UTIL_LVL_AB_GAS_FUEL</t>
  </si>
  <si>
    <t>SURVEY_PLAN_GUARD_L</t>
  </si>
  <si>
    <t>SURVEY_PLAN_GUARD_R</t>
  </si>
  <si>
    <t>SURVEY_PLAN_VEGETATION_BRUSH_R</t>
  </si>
  <si>
    <t>SURVEY_UTIL_LVL_AB_GAS_DUCT</t>
  </si>
  <si>
    <t>SURVEY_PLAN_VEGETATION_HEDGE</t>
  </si>
  <si>
    <t>SURVEY_PLAN_GUARD_JB</t>
  </si>
  <si>
    <t>SURVEY_UTIL_LVL_AB_POWER_LINE_OVH</t>
  </si>
  <si>
    <t>SURVEY_UTIL_LVL_AB_COMM_OH</t>
  </si>
  <si>
    <t>SURVEY_PLAN_DRIVE</t>
  </si>
  <si>
    <t>SURVEY_PLAN_DITCH</t>
  </si>
  <si>
    <t>SURVEY_PLAN_DITCH_PAVED_4</t>
  </si>
  <si>
    <t>SURVEY_PLAN_RAIL_L</t>
  </si>
  <si>
    <t>SURVEY_PLAN_RAIL_R</t>
  </si>
  <si>
    <t>SURVEY_PLAN_RAIL_SIGNAL_LINE</t>
  </si>
  <si>
    <t>SURVEY_PLAN_BLDG_WALK_3L</t>
  </si>
  <si>
    <t>SURVEY_PLAN_BLDG_WALK_3R</t>
  </si>
  <si>
    <t>SURVEY_PLAN_BLDG_WALK_4L</t>
  </si>
  <si>
    <t>SURVEY_PLAN_BLDG_WALK_4R</t>
  </si>
  <si>
    <t>SURVEY_PLAN_BLDG_WALK_5L</t>
  </si>
  <si>
    <t>SURVEY_PLAN_BLDG_WALK_5R</t>
  </si>
  <si>
    <t>SURVEY_PLAN_SWLK_3R</t>
  </si>
  <si>
    <t>SURVEY_PLAN_SWLK_4L</t>
  </si>
  <si>
    <t>SURVEY_PLAN_SWLK_4R</t>
  </si>
  <si>
    <t>SURVEY_PLAN_SWLK_5L</t>
  </si>
  <si>
    <t>SURVEY_PLAN_SWLK_5R</t>
  </si>
  <si>
    <t>SURVEY_PLAN_VEGETATION_WOODS_L</t>
  </si>
  <si>
    <t>SURVEY_PLAN_VEGETATION_WOODS_R</t>
  </si>
  <si>
    <t>SURVEY_UTIL_LVL_AB_COMM_CTV_FO</t>
  </si>
  <si>
    <t>SURVEY_PLAN_STRM_PIPE_CMP_OT</t>
  </si>
  <si>
    <t>SURVEY_PLAN_STRM_PIPE_HDP_OT</t>
  </si>
  <si>
    <t>SURVEY_PLAN_STRM_PIPE_RCP_OT</t>
  </si>
  <si>
    <t>SURVEY_UTIL_LVL_AB_SSWR_FM_OT</t>
  </si>
  <si>
    <t>SURVEY_UTIL_LVL_AB_SSWR_PIPE_OT</t>
  </si>
  <si>
    <t>SURVEY_UTIL_LVL_AB_WATER_PIPE_OT</t>
  </si>
  <si>
    <t>SURVEY_PLAN_SWLK_OT</t>
  </si>
  <si>
    <t>SURVEY_PLAN_BLDG_WALK_OT</t>
  </si>
  <si>
    <t>SURVEY_PLAN_WETLAND_LINE</t>
  </si>
  <si>
    <t>SURVEY_PLAN_SSWR</t>
  </si>
  <si>
    <t>SURVEY_PLAN_WATER_DAM</t>
  </si>
  <si>
    <t>Linestyle Level</t>
  </si>
  <si>
    <t>SURVEY_PLAN_STRM_PIPE_CMP_012</t>
  </si>
  <si>
    <t>SURVEY_PLAN_STRM_PIPE_CMP_015</t>
  </si>
  <si>
    <t>SURVEY_PLAN_STRM_PIPE_CMP_018</t>
  </si>
  <si>
    <t>SURVEY_PLAN_STRM_PIPE_CMP_021</t>
  </si>
  <si>
    <t>SURVEY_PLAN_STRM_PIPE_CMP_024</t>
  </si>
  <si>
    <t>SURVEY_PLAN_STRM_PIPE_CMP_027</t>
  </si>
  <si>
    <t>SURVEY_PLAN_STRM_PIPE_CMP_030</t>
  </si>
  <si>
    <t>SURVEY_PLAN_STRM_PIPE_CMP_033</t>
  </si>
  <si>
    <t>SURVEY_PLAN_STRM_PIPE_CMP_036</t>
  </si>
  <si>
    <t>SURVEY_PLAN_STRM_PIPE_CMP_042</t>
  </si>
  <si>
    <t>SURVEY_PLAN_STRM_PIPE_CMP_048</t>
  </si>
  <si>
    <t>SURVEY_PLAN_STRM_PIPE_CMP_054</t>
  </si>
  <si>
    <t>SURVEY_PLAN_STRM_PIPE_CMP_060</t>
  </si>
  <si>
    <t>SURVEY_PLAN_STRM_PIPE_CMP_066</t>
  </si>
  <si>
    <t>SURVEY_PLAN_STRM_PIPE_CMP_072</t>
  </si>
  <si>
    <t>SURVEY_PLAN_STRM_PIPE_CMP_078</t>
  </si>
  <si>
    <t>SURVEY_PLAN_STRM_PIPE_CMP_084</t>
  </si>
  <si>
    <t>SURVEY_PLAN_STRM_PIPE_CMP_090</t>
  </si>
  <si>
    <t>SURVEY_PLAN_STRM_PIPE_CMP_096</t>
  </si>
  <si>
    <t>SURVEY_PLAN_STRM_PIPE_HDP_012</t>
  </si>
  <si>
    <t>SURVEY_PLAN_STRM_PIPE_HDP_015</t>
  </si>
  <si>
    <t>SURVEY_PLAN_STRM_PIPE_HDP_018</t>
  </si>
  <si>
    <t>SURVEY_PLAN_STRM_PIPE_HDP_021</t>
  </si>
  <si>
    <t>SURVEY_PLAN_STRM_PIPE_HDP_024</t>
  </si>
  <si>
    <t>SURVEY_PLAN_STRM_PIPE_HDP_030</t>
  </si>
  <si>
    <t>SURVEY_PLAN_STRM_PIPE_HDP_036</t>
  </si>
  <si>
    <t>SURVEY_PLAN_STRM_PIPE_HDP_042</t>
  </si>
  <si>
    <t>SURVEY_PLAN_STRM_PIPE_HDP_048</t>
  </si>
  <si>
    <t>SURVEY_PLAN_STRM_PIPE_RCP_012</t>
  </si>
  <si>
    <t>SURVEY_PLAN_STRM_PIPE_RCP_015</t>
  </si>
  <si>
    <t>SURVEY_PLAN_STRM_PIPE_RCP_018</t>
  </si>
  <si>
    <t>SURVEY_PLAN_STRM_PIPE_RCP_021</t>
  </si>
  <si>
    <t>SURVEY_PLAN_STRM_PIPE_RCP_024</t>
  </si>
  <si>
    <t>SURVEY_PLAN_STRM_PIPE_RCP_027</t>
  </si>
  <si>
    <t>SURVEY_PLAN_STRM_PIPE_RCP_030</t>
  </si>
  <si>
    <t>SURVEY_PLAN_STRM_PIPE_RCP_033</t>
  </si>
  <si>
    <t>SURVEY_PLAN_STRM_PIPE_RCP_036</t>
  </si>
  <si>
    <t>SURVEY_PLAN_STRM_PIPE_RCP_042</t>
  </si>
  <si>
    <t>SURVEY_PLAN_STRM_PIPE_RCP_048</t>
  </si>
  <si>
    <t>SURVEY_PLAN_STRM_PIPE_RCP_054</t>
  </si>
  <si>
    <t>SURVEY_PLAN_STRM_PIPE_RCP_060</t>
  </si>
  <si>
    <t>SURVEY_PLAN_STRM_PIPE_RCP_066</t>
  </si>
  <si>
    <t>SURVEY_PLAN_STRM_PIPE_RCP_072</t>
  </si>
  <si>
    <t>SURVEY_PLAN_STRM_PIPE_RCP_078</t>
  </si>
  <si>
    <t>SURVEY_PLAN_STRM_PIPE_RCP_084</t>
  </si>
  <si>
    <t>SURVEY_PLAN_STRM_PIPE_RCP_090</t>
  </si>
  <si>
    <t>SURVEY_PLAN_STRM_PIPE_RCP_096</t>
  </si>
  <si>
    <t>SURVEY_UTIL_LVL_AB_GAS_PIPE_01</t>
  </si>
  <si>
    <t>SURVEY_UTIL_LVL_AB_GAS_PIPE_01.25</t>
  </si>
  <si>
    <t>SURVEY_UTIL_LVL_AB_GAS_PIPE_01.5</t>
  </si>
  <si>
    <t>SURVEY_UTIL_LVL_AB_GAS_PIPE_01.75</t>
  </si>
  <si>
    <t>SURVEY_UTIL_LVL_AB_GAS_PIPE_02</t>
  </si>
  <si>
    <t>SURVEY_UTIL_LVL_AB_GAS_PIPE_02.5</t>
  </si>
  <si>
    <t>SURVEY_UTIL_LVL_AB_GAS_PIPE_03</t>
  </si>
  <si>
    <t>SURVEY_UTIL_LVL_AB_GAS_PIPE_04</t>
  </si>
  <si>
    <t>SURVEY_UTIL_LVL_AB_GAS_PIPE_06</t>
  </si>
  <si>
    <t>SURVEY_UTIL_LVL_AB_GAS_PIPE_08</t>
  </si>
  <si>
    <t>SURVEY_UTIL_LVL_AB_SSWR_FM_02</t>
  </si>
  <si>
    <t>SURVEY_UTIL_LVL_AB_SSWR_FM_02.5</t>
  </si>
  <si>
    <t>SURVEY_UTIL_LVL_AB_SSWR_FM_03</t>
  </si>
  <si>
    <t>SURVEY_UTIL_LVL_AB_SSWR_FM_04</t>
  </si>
  <si>
    <t>SURVEY_UTIL_LVL_AB_SSWR_FM_06</t>
  </si>
  <si>
    <t>SURVEY_UTIL_LVL_AB_SSWR_FM_08</t>
  </si>
  <si>
    <t>SURVEY_UTIL_LVL_AB_SSWR_PIPE_02</t>
  </si>
  <si>
    <t>SURVEY_UTIL_LVL_AB_SSWR_PIPE_02.5</t>
  </si>
  <si>
    <t>SURVEY_UTIL_LVL_AB_SSWR_PIPE_03</t>
  </si>
  <si>
    <t>SURVEY_UTIL_LVL_AB_SSWR_PIPE_04</t>
  </si>
  <si>
    <t>SURVEY_UTIL_LVL_AB_SSWR_PIPE_06</t>
  </si>
  <si>
    <t>SURVEY_UTIL_LVL_AB_SSWR_PIPE_08</t>
  </si>
  <si>
    <t>SURVEY_UTIL_LVL_AB_WATER_PIPE_01</t>
  </si>
  <si>
    <t>SURVEY_UTIL_LVL_AB_WATER_PIPE_01.25</t>
  </si>
  <si>
    <t>SURVEY_UTIL_LVL_AB_WATER_PIPE_01.5</t>
  </si>
  <si>
    <t>SURVEY_UTIL_LVL_AB_WATER_PIPE_02</t>
  </si>
  <si>
    <t>SURVEY_UTIL_LVL_AB_WATER_PIPE_03</t>
  </si>
  <si>
    <t>SURVEY_UTIL_LVL_AB_WATER_PIPE_04</t>
  </si>
  <si>
    <t>SURVEY_UTIL_LVL_AB_WATER_PIPE_06</t>
  </si>
  <si>
    <t>SURVEY_UTIL_LVL_AB_WATER_PIPE_08</t>
  </si>
  <si>
    <t>SURVEY_UTIL_LVL_AB_WATER_PIPE_09</t>
  </si>
  <si>
    <t>SURVEY_PLAN_DITCH_PAVED_OT</t>
  </si>
  <si>
    <t>WUS</t>
  </si>
  <si>
    <t xml:space="preserve">Waters of US              </t>
  </si>
  <si>
    <t>SURVEY_PLAN_WETLAND_WOUS</t>
  </si>
  <si>
    <t>SURVEY_PLAN_ROAD_PRIM</t>
  </si>
  <si>
    <t>SURVEY_PLAN_ROAD_SEC</t>
  </si>
  <si>
    <t>Mis</t>
  </si>
  <si>
    <t>EGR</t>
  </si>
  <si>
    <t>SURVEY_UTIL_LVL_AB_SSWR_PIPE_32</t>
  </si>
  <si>
    <t>SURVEY_PLAN_STRM_DI</t>
  </si>
  <si>
    <t>SURVEY_PLAN_WATER_HIGH</t>
  </si>
  <si>
    <t>BLDFF</t>
  </si>
  <si>
    <t>FF=</t>
  </si>
  <si>
    <t>C &amp; B Building</t>
  </si>
  <si>
    <t>Metal Building</t>
  </si>
  <si>
    <t>BLDGCB</t>
  </si>
  <si>
    <t>BLDGMB</t>
  </si>
  <si>
    <t>BLDGBR</t>
  </si>
  <si>
    <t>Building Accessory</t>
  </si>
  <si>
    <t>BLDGACC</t>
  </si>
  <si>
    <t>Tag#</t>
  </si>
  <si>
    <t xml:space="preserve"> Tag#</t>
  </si>
  <si>
    <t>FOHH</t>
  </si>
  <si>
    <t>CTVCAB</t>
  </si>
  <si>
    <t>Cable TV Cabinent</t>
  </si>
  <si>
    <t>Owner-Pow, Tag#</t>
  </si>
  <si>
    <t>Owner-Gas</t>
  </si>
  <si>
    <t>Owner-Tel, Tag#</t>
  </si>
  <si>
    <t>Owner-Tel,</t>
  </si>
  <si>
    <t>Owner-TV,</t>
  </si>
  <si>
    <t>Owner-TV, Tag#</t>
  </si>
  <si>
    <t>Full Name</t>
  </si>
  <si>
    <t>CMO??P</t>
  </si>
  <si>
    <t>CG???</t>
  </si>
  <si>
    <t>CG06?</t>
  </si>
  <si>
    <t>FM???0</t>
  </si>
  <si>
    <t>GL????</t>
  </si>
  <si>
    <t>HD0??P</t>
  </si>
  <si>
    <t>RC???P</t>
  </si>
  <si>
    <t>SL???0</t>
  </si>
  <si>
    <t>SWK??</t>
  </si>
  <si>
    <t>Sidewalk (Size, L or R)</t>
  </si>
  <si>
    <t>WL????</t>
  </si>
  <si>
    <t>Water Line (Size)</t>
  </si>
  <si>
    <t>WLK??</t>
  </si>
  <si>
    <t>Sidewalk - Building (Size, L or R)</t>
  </si>
  <si>
    <t>Sewer Line PC (Size)</t>
  </si>
  <si>
    <t>In Pl. Concrete Pipe (Size)</t>
  </si>
  <si>
    <t>In. Pl. Plastic Pipe (Size)</t>
  </si>
  <si>
    <t>Force Main PC (Size)</t>
  </si>
  <si>
    <t>In Pl. CM Pipe (Size)</t>
  </si>
  <si>
    <t>0.5' Conc. Curb (L or R)</t>
  </si>
  <si>
    <t>Conc. C&amp;G (Size, L or R)</t>
  </si>
  <si>
    <t>Gas Line PC (Size)</t>
  </si>
  <si>
    <t xml:space="preserve">  </t>
  </si>
  <si>
    <t>*</t>
  </si>
  <si>
    <t>ST – Begin Line</t>
  </si>
  <si>
    <t>PC – Begin Curve</t>
  </si>
  <si>
    <t>EL – End Line</t>
  </si>
  <si>
    <t>PT – End Curve</t>
  </si>
  <si>
    <t>CLO – Close Figure</t>
  </si>
  <si>
    <t>RECT – Rectangle command</t>
  </si>
  <si>
    <t>NE – NO Elevation</t>
  </si>
  <si>
    <t>Point</t>
  </si>
  <si>
    <t>Line</t>
  </si>
  <si>
    <t>CSS</t>
  </si>
  <si>
    <t>Secondary Control Station</t>
  </si>
  <si>
    <t>ANM</t>
  </si>
  <si>
    <t>INVST</t>
  </si>
  <si>
    <t>Storm Invert</t>
  </si>
  <si>
    <t>INVS</t>
  </si>
  <si>
    <t>INVM</t>
  </si>
  <si>
    <t>Misc. Inverts</t>
  </si>
  <si>
    <t>Sanitary Invert</t>
  </si>
  <si>
    <r>
      <t>JOG – Turns 90</t>
    </r>
    <r>
      <rPr>
        <vertAlign val="superscript"/>
        <sz val="10"/>
        <color theme="1"/>
        <rFont val="Times New Roman"/>
        <family val="1"/>
      </rPr>
      <t>0</t>
    </r>
    <r>
      <rPr>
        <sz val="10"/>
        <color theme="1"/>
        <rFont val="Times New Roman"/>
        <family val="1"/>
      </rPr>
      <t xml:space="preserve"> (JOG 100 -100 100 draws 3 100’ </t>
    </r>
  </si>
  <si>
    <t>ANE</t>
  </si>
  <si>
    <t>BDE</t>
  </si>
  <si>
    <t>ELL</t>
  </si>
  <si>
    <t>GPL</t>
  </si>
  <si>
    <t>MISL</t>
  </si>
  <si>
    <t>SANL</t>
  </si>
  <si>
    <t>TMPL</t>
  </si>
  <si>
    <t>TRFL</t>
  </si>
  <si>
    <t>TRFS</t>
  </si>
  <si>
    <t>WATL</t>
  </si>
  <si>
    <t xml:space="preserve"> Misc. Annotation with Elevation</t>
  </si>
  <si>
    <t xml:space="preserve"> Bridge Elevations</t>
  </si>
  <si>
    <t xml:space="preserve"> Electric Box Linework</t>
  </si>
  <si>
    <t xml:space="preserve"> Gas Pump Linework</t>
  </si>
  <si>
    <t xml:space="preserve"> Miscellaneous Lines</t>
  </si>
  <si>
    <t xml:space="preserve"> Sanitary Linework</t>
  </si>
  <si>
    <t xml:space="preserve"> Traffic Striping</t>
  </si>
  <si>
    <t xml:space="preserve"> Traffic Symbology</t>
  </si>
  <si>
    <t xml:space="preserve"> Water Feature Linework</t>
  </si>
  <si>
    <t>TMPLCG???</t>
  </si>
  <si>
    <t>Curb and Gutter Template (size, L or R)</t>
  </si>
  <si>
    <t>ALL TEMPLATES</t>
  </si>
  <si>
    <t>Use To Start a Template</t>
  </si>
  <si>
    <t>Sound Wall</t>
  </si>
  <si>
    <t>Prev</t>
  </si>
  <si>
    <t>Electiric Guy Wire</t>
  </si>
  <si>
    <t>GASL</t>
  </si>
  <si>
    <t>Gas Structure</t>
  </si>
  <si>
    <t>Building Finished Floor</t>
  </si>
  <si>
    <t>TV Hand Hole</t>
  </si>
  <si>
    <t>Electric Maker Post</t>
  </si>
  <si>
    <t>Gas Tanks (LP or NG)</t>
  </si>
  <si>
    <t>Fiber Optic Hand Hole</t>
  </si>
  <si>
    <t>Traffic Control Handhole</t>
  </si>
  <si>
    <t>Telephone Handhole</t>
  </si>
  <si>
    <t>Telephone Marker Post</t>
  </si>
  <si>
    <t>Traffic Signal Pole</t>
  </si>
  <si>
    <t>THE</t>
  </si>
  <si>
    <t>Test Hole Electric</t>
  </si>
  <si>
    <t>Point </t>
  </si>
  <si>
    <t>THG</t>
  </si>
  <si>
    <t>THC</t>
  </si>
  <si>
    <t>Test Hole Communication</t>
  </si>
  <si>
    <t>Test Hole Gas</t>
  </si>
  <si>
    <t>THCTV</t>
  </si>
  <si>
    <t>Test Hole Television</t>
  </si>
  <si>
    <t>THW</t>
  </si>
  <si>
    <t>Test Hole Water</t>
  </si>
  <si>
    <t>THS</t>
  </si>
  <si>
    <t>Test Hole Sanitary</t>
  </si>
  <si>
    <t>THU</t>
  </si>
  <si>
    <t>Test Hole Unknown</t>
  </si>
  <si>
    <t>BH</t>
  </si>
  <si>
    <t>Bore Hole</t>
  </si>
  <si>
    <t>MW</t>
  </si>
  <si>
    <t>Monitoring Well</t>
  </si>
  <si>
    <t>Meaning</t>
  </si>
  <si>
    <t>Key</t>
  </si>
  <si>
    <t xml:space="preserve"> Point </t>
  </si>
  <si>
    <t xml:space="preserve">RMC         </t>
  </si>
  <si>
    <t>Right of Way Monument-Center located</t>
  </si>
  <si>
    <t>CG07L</t>
  </si>
  <si>
    <t>Mountable Curb - No Gutter - Left</t>
  </si>
  <si>
    <t>CG07R</t>
  </si>
  <si>
    <t>Mountable Curb - No Gutter - Right</t>
  </si>
  <si>
    <t>SE</t>
  </si>
  <si>
    <t>Spot Elevation (Plan Only)</t>
  </si>
  <si>
    <t>Active Linework</t>
  </si>
  <si>
    <t>NTC - Non Tangent PC</t>
  </si>
  <si>
    <t>CC - Arc to Arc</t>
  </si>
  <si>
    <t>NTT - Non Tanget PT</t>
  </si>
  <si>
    <t>CD - Circle Diameter</t>
  </si>
  <si>
    <t>CR - Circle Radius</t>
  </si>
  <si>
    <t xml:space="preserve">JOG – Turns 900 (JOG 100 -100 100 draws 3 100’ </t>
  </si>
  <si>
    <t>lines one to the right, one to the left and one to the right)</t>
  </si>
  <si>
    <t xml:space="preserve">            lines one to the right, one to the left and one to the right)</t>
  </si>
  <si>
    <t>End of Information Communications</t>
  </si>
  <si>
    <t>EIE</t>
  </si>
  <si>
    <t>EIC</t>
  </si>
  <si>
    <t>End of Information Electric</t>
  </si>
  <si>
    <t>EIFU</t>
  </si>
  <si>
    <t>End of Information Fuel</t>
  </si>
  <si>
    <t>End of Information Fiber Optic</t>
  </si>
  <si>
    <t>EIFO</t>
  </si>
  <si>
    <t>EIG </t>
  </si>
  <si>
    <t>End of Information Gas</t>
  </si>
  <si>
    <t>EIS</t>
  </si>
  <si>
    <t>End of Information Sanitary Sewer</t>
  </si>
  <si>
    <t>EITR </t>
  </si>
  <si>
    <t>End of Information Traffic</t>
  </si>
  <si>
    <t>EICTV</t>
  </si>
  <si>
    <t>End of Information Television</t>
  </si>
  <si>
    <t>EIU</t>
  </si>
  <si>
    <t>End of Information Unknown</t>
  </si>
  <si>
    <t>EIW</t>
  </si>
  <si>
    <t>End of Information Water</t>
  </si>
  <si>
    <t>GTT</t>
  </si>
  <si>
    <t>Gas Test Station</t>
  </si>
  <si>
    <t>SVT  </t>
  </si>
  <si>
    <t>Sewer Vent</t>
  </si>
  <si>
    <t>UCO</t>
  </si>
  <si>
    <t>Unknown Clean Out</t>
  </si>
  <si>
    <t>UHH</t>
  </si>
  <si>
    <t>Unknown Hand Hole</t>
  </si>
  <si>
    <t>THT</t>
  </si>
  <si>
    <t>Test Hole Traffic</t>
  </si>
  <si>
    <t>JPT – Join Point Number</t>
  </si>
  <si>
    <t>SMP</t>
  </si>
  <si>
    <t xml:space="preserve"> Sanitary Marker Post</t>
  </si>
  <si>
    <t xml:space="preserve">SEWER </t>
  </si>
  <si>
    <t>STMH</t>
  </si>
  <si>
    <t xml:space="preserve"> Steam Manhole</t>
  </si>
  <si>
    <t xml:space="preserve">WATER </t>
  </si>
  <si>
    <t>STVT</t>
  </si>
  <si>
    <t xml:space="preserve"> Steam Vent Pipe</t>
  </si>
  <si>
    <t>CP</t>
  </si>
  <si>
    <t xml:space="preserve"> Camera Pole</t>
  </si>
  <si>
    <t xml:space="preserve">TRAFFIC CONTROL </t>
  </si>
  <si>
    <t>CSK</t>
  </si>
  <si>
    <t xml:space="preserve"> Control Check</t>
  </si>
  <si>
    <t xml:space="preserve">CONTROL </t>
  </si>
  <si>
    <t>CTVMP</t>
  </si>
  <si>
    <t xml:space="preserve"> CTV Marker Post</t>
  </si>
  <si>
    <t xml:space="preserve">TELEVISION </t>
  </si>
  <si>
    <t>CTVVLT</t>
  </si>
  <si>
    <t xml:space="preserve"> Cable TV Vault</t>
  </si>
  <si>
    <t xml:space="preserve">TELEPHONE </t>
  </si>
  <si>
    <t>EGL</t>
  </si>
  <si>
    <t xml:space="preserve"> Electric Ground Light</t>
  </si>
  <si>
    <t xml:space="preserve">ELECTRIC </t>
  </si>
  <si>
    <t>EICW</t>
  </si>
  <si>
    <t>EIST</t>
  </si>
  <si>
    <t xml:space="preserve"> End of Information Steam</t>
  </si>
  <si>
    <t>EVLT</t>
  </si>
  <si>
    <t xml:space="preserve"> Electric Vault</t>
  </si>
  <si>
    <t>FOB</t>
  </si>
  <si>
    <t xml:space="preserve"> Fiber Optic Box</t>
  </si>
  <si>
    <t xml:space="preserve">UTILITY OTHER </t>
  </si>
  <si>
    <t>FOVLT</t>
  </si>
  <si>
    <t xml:space="preserve"> Fiber Optic Vault</t>
  </si>
  <si>
    <t>GUT</t>
  </si>
  <si>
    <t xml:space="preserve"> Gutters Non-Standard</t>
  </si>
  <si>
    <t xml:space="preserve">ROADWAYS </t>
  </si>
  <si>
    <t>GUT???</t>
  </si>
  <si>
    <t>Gutters Non-Standard (size, L or R)</t>
  </si>
  <si>
    <t>GVLT</t>
  </si>
  <si>
    <t xml:space="preserve"> Gas Vault</t>
  </si>
  <si>
    <t xml:space="preserve">GAS </t>
  </si>
  <si>
    <t>IRV</t>
  </si>
  <si>
    <t xml:space="preserve"> Irrigation Valve</t>
  </si>
  <si>
    <t>MB</t>
  </si>
  <si>
    <t xml:space="preserve"> Mailbox</t>
  </si>
  <si>
    <t xml:space="preserve">TOPO OTHER </t>
  </si>
  <si>
    <t>MBL</t>
  </si>
  <si>
    <t xml:space="preserve"> Mailbox Linework</t>
  </si>
  <si>
    <t xml:space="preserve"> End of Information Chilled Water</t>
  </si>
  <si>
    <t>MCML</t>
  </si>
  <si>
    <t xml:space="preserve"> Miss Utility Chemical Line</t>
  </si>
  <si>
    <t>MCTV</t>
  </si>
  <si>
    <t xml:space="preserve"> Miss Utility CTV Line</t>
  </si>
  <si>
    <t>MCTVFO</t>
  </si>
  <si>
    <t xml:space="preserve"> Miss Utility CTV Fiber Optic</t>
  </si>
  <si>
    <t>MFM</t>
  </si>
  <si>
    <t xml:space="preserve"> Miss Utility Force Main</t>
  </si>
  <si>
    <t>MFODCT</t>
  </si>
  <si>
    <t xml:space="preserve"> Miss Utility Fiber Duct</t>
  </si>
  <si>
    <t>MFUL</t>
  </si>
  <si>
    <t xml:space="preserve"> Miss Utility Fuel</t>
  </si>
  <si>
    <t>MGL</t>
  </si>
  <si>
    <t xml:space="preserve"> Miss Utility Gas Line</t>
  </si>
  <si>
    <t>MGLD</t>
  </si>
  <si>
    <t xml:space="preserve"> Miss Utility Gas Duct</t>
  </si>
  <si>
    <t>MSL</t>
  </si>
  <si>
    <t xml:space="preserve"> Miss Utility Sewer Line</t>
  </si>
  <si>
    <t>MTCDCT</t>
  </si>
  <si>
    <t xml:space="preserve"> Miss Utility Traffic</t>
  </si>
  <si>
    <t>MTCFO</t>
  </si>
  <si>
    <t xml:space="preserve"> Miss Utility Traffic Control Fiber Optic</t>
  </si>
  <si>
    <t>MTCL</t>
  </si>
  <si>
    <t xml:space="preserve"> Miss Utility Traffic Control</t>
  </si>
  <si>
    <t>MTDCT</t>
  </si>
  <si>
    <t xml:space="preserve"> Miss Utility Telephone Duct</t>
  </si>
  <si>
    <t>MUEDUCT</t>
  </si>
  <si>
    <t xml:space="preserve"> Miss Utility Electric Duct</t>
  </si>
  <si>
    <t>MUEL</t>
  </si>
  <si>
    <t xml:space="preserve"> Miss Utility Electric</t>
  </si>
  <si>
    <t>MUFO</t>
  </si>
  <si>
    <t xml:space="preserve"> Miss Utility Fiber Optic</t>
  </si>
  <si>
    <t>MUKU</t>
  </si>
  <si>
    <t xml:space="preserve"> Miss Utility Unknown</t>
  </si>
  <si>
    <t>MUTL</t>
  </si>
  <si>
    <t xml:space="preserve"> Miss Utility U/G Telephone</t>
  </si>
  <si>
    <t>MWL</t>
  </si>
  <si>
    <t xml:space="preserve"> Miss Utility Water Line</t>
  </si>
  <si>
    <t>PIV</t>
  </si>
  <si>
    <t xml:space="preserve"> Post Inspection Valve</t>
  </si>
  <si>
    <t>TEVLT</t>
  </si>
  <si>
    <t xml:space="preserve"> Telephone Vault</t>
  </si>
  <si>
    <t>TRVLT</t>
  </si>
  <si>
    <t xml:space="preserve"> Traffic Vault</t>
  </si>
  <si>
    <t>UMH</t>
  </si>
  <si>
    <t xml:space="preserve"> Unknown Manhole</t>
  </si>
  <si>
    <t>UNVLT</t>
  </si>
  <si>
    <t xml:space="preserve"> Unknown Vault</t>
  </si>
  <si>
    <t>WBO</t>
  </si>
  <si>
    <t xml:space="preserve"> Water Blow Off Valve</t>
  </si>
  <si>
    <t>WMP</t>
  </si>
  <si>
    <t xml:space="preserve"> Water Marker Post</t>
  </si>
  <si>
    <t>WSC</t>
  </si>
  <si>
    <t xml:space="preserve"> Water Siamese Connection</t>
  </si>
  <si>
    <t>WVLT</t>
  </si>
  <si>
    <t xml:space="preserve"> Water Vault</t>
  </si>
  <si>
    <t>VDOT Field Codes June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</si>
</sst>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2" x14ac:knownFonts="1">
    <font>
      <sz val="10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rgb="FF000000"/>
      <name val="Arial"/>
    </font>
    <font>
      <sz val="9"/>
      <color rgb="FF000000"/>
      <name val="Arial"/>
    </font>
    <font>
      <sz val="10"/>
      <name val="Arial"/>
    </font>
    <font>
      <sz val="9"/>
      <color rgb="FF000000"/>
      <name val="Arial"/>
      <family val="2"/>
    </font>
    <font>
      <sz val="11"/>
      <color rgb="FFFF0000"/>
      <name val="Calibri"/>
      <family val="2"/>
      <scheme val="minor"/>
    </font>
    <font>
      <sz val="10"/>
      <color rgb="FFFF0000"/>
      <name val="MS Sans Serif"/>
      <family val="2"/>
    </font>
    <font>
      <sz val="11"/>
      <name val="Calibri"/>
      <family val="2"/>
      <scheme val="minor"/>
    </font>
    <font>
      <sz val="10"/>
      <name val="MS Sans Serif"/>
    </font>
    <font>
      <sz val="11"/>
      <color rgb="FF000000"/>
      <name val="Calibri"/>
    </font>
    <font>
      <b/>
      <sz val="11"/>
      <color rgb="FF000000"/>
      <name val="Calibri"/>
    </font>
    <font>
      <b/>
      <sz val="11"/>
      <color theme="1"/>
      <name val="Calibri"/>
      <family val="2"/>
      <scheme val="minor"/>
    </font>
    <font>
      <sz val="10"/>
      <color rgb="FF00B0F0"/>
      <name val="MS Sans Serif"/>
      <family val="2"/>
    </font>
    <font>
      <sz val="8"/>
      <name val="Calibri"/>
      <family val="2"/>
      <scheme val="minor"/>
    </font>
    <font>
      <b/>
      <sz val="14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MS Sans Serif"/>
      <family val="2"/>
    </font>
    <font>
      <b/>
      <sz val="10"/>
      <color theme="1"/>
      <name val="Calibri"/>
      <family val="2"/>
      <scheme val="minor"/>
    </font>
    <font>
      <sz val="10"/>
      <color theme="1"/>
      <name val="Times New Roman"/>
      <family val="1"/>
    </font>
    <font>
      <sz val="10"/>
      <name val="Times New Roman"/>
      <family val="1"/>
    </font>
    <font>
      <sz val="10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8"/>
      <name val="Calibri"/>
      <family val="2"/>
      <scheme val="minor"/>
    </font>
    <font>
      <b/>
      <sz val="13"/>
      <color theme="1"/>
      <name val="Times New Roman"/>
      <family val="1"/>
    </font>
    <font>
      <vertAlign val="superscript"/>
      <sz val="10"/>
      <color theme="1"/>
      <name val="Times New Roman"/>
      <family val="1"/>
    </font>
    <font>
      <sz val="9"/>
      <color theme="1"/>
      <name val="Times New Roman"/>
      <family val="1"/>
    </font>
    <font>
      <sz val="10"/>
      <name val="MS Sans Serif"/>
      <family val="2"/>
    </font>
    <font>
      <b/>
      <sz val="11"/>
      <color theme="1"/>
      <name val="Times New Roman"/>
      <family val="1"/>
    </font>
    <font>
      <b/>
      <sz val="11"/>
      <name val="Times New Roman"/>
      <family val="1"/>
    </font>
    <font>
      <sz val="8"/>
      <name val="Calibri"/>
      <family val="2"/>
    </font>
    <font>
      <b/>
      <sz val="12"/>
      <color theme="1"/>
      <name val="Times New Roman"/>
      <family val="1"/>
    </font>
    <font>
      <b/>
      <sz val="12"/>
      <name val="Times New Roman"/>
      <family val="1"/>
    </font>
  </fonts>
  <fills count="15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none">
        <fgColor rgb="FF000000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rgb="FF000000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249977111117893"/>
        <bgColor rgb="FF000000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6795556505021"/>
        <bgColor rgb="FF000000"/>
      </patternFill>
    </fill>
    <fill>
      <patternFill patternType="solid">
        <fgColor theme="0" tint="-0.14996795556505021"/>
        <bgColor theme="0" tint="-0.14999847407452621"/>
      </patternFill>
    </fill>
  </fills>
  <borders count="4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/>
      <top/>
      <bottom style="mediumDashed">
        <color theme="1"/>
      </bottom>
      <diagonal/>
    </border>
    <border>
      <left/>
      <right/>
      <top/>
      <bottom style="mediumDashed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auto="1"/>
      </bottom>
      <diagonal/>
    </border>
    <border>
      <left/>
      <right/>
      <top style="thin">
        <color theme="1"/>
      </top>
      <bottom style="thin">
        <color auto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auto="1"/>
      </bottom>
      <diagonal/>
    </border>
    <border>
      <left/>
      <right style="thin">
        <color theme="1"/>
      </right>
      <top/>
      <bottom style="mediumDashed">
        <color theme="1"/>
      </bottom>
      <diagonal/>
    </border>
    <border>
      <left/>
      <right style="thin">
        <color auto="1"/>
      </right>
      <top/>
      <bottom style="thin">
        <color theme="1"/>
      </bottom>
      <diagonal/>
    </border>
    <border>
      <left/>
      <right/>
      <top/>
      <bottom style="mediumDashed">
        <color auto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 style="thin">
        <color theme="1"/>
      </left>
      <right/>
      <top/>
      <bottom style="mediumDashed">
        <color auto="1"/>
      </bottom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 style="thin">
        <color theme="1"/>
      </right>
      <top/>
      <bottom style="mediumDashed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theme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theme="1"/>
      </bottom>
      <diagonal/>
    </border>
    <border>
      <left style="thin">
        <color theme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theme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theme="1"/>
      </bottom>
      <diagonal/>
    </border>
  </borders>
  <cellStyleXfs count="10">
    <xf numFmtId="0" fontId="0" fillId="0" borderId="0"/>
    <xf numFmtId="0" fontId="30" fillId="3" borderId="0"/>
    <xf numFmtId="0" fontId="33" fillId="3" borderId="0"/>
    <xf numFmtId="0" fontId="29" fillId="3" borderId="0"/>
    <xf numFmtId="0" fontId="38" fillId="3" borderId="0"/>
    <xf numFmtId="0" fontId="23" fillId="3" borderId="0"/>
    <xf numFmtId="0" fontId="22" fillId="3" borderId="0"/>
    <xf numFmtId="0" fontId="15" fillId="3" borderId="0"/>
    <xf numFmtId="0" fontId="13" fillId="3" borderId="0"/>
    <xf numFmtId="0" fontId="12" fillId="3" borderId="0"/>
  </cellStyleXfs>
  <cellXfs count="450">
    <xf numFmtId="0" fontId="0" fillId="0" borderId="0" xfId="0"/>
    <xf numFmtId="0" fontId="0" fillId="4" borderId="0" xfId="0" applyFill="1"/>
    <xf numFmtId="0" fontId="29" fillId="3" borderId="0" xfId="3"/>
    <xf numFmtId="0" fontId="27" fillId="3" borderId="0" xfId="3" applyFont="1"/>
    <xf numFmtId="0" fontId="29" fillId="4" borderId="0" xfId="3" applyFill="1"/>
    <xf numFmtId="0" fontId="27" fillId="4" borderId="0" xfId="3" applyFont="1" applyFill="1"/>
    <xf numFmtId="0" fontId="29" fillId="7" borderId="0" xfId="3" applyFill="1"/>
    <xf numFmtId="0" fontId="0" fillId="3" borderId="0" xfId="4" applyFont="1"/>
    <xf numFmtId="0" fontId="32" fillId="3" borderId="2" xfId="4" applyFont="1" applyFill="1" applyBorder="1" applyAlignment="1" applyProtection="1">
      <alignment vertical="center" wrapText="1"/>
    </xf>
    <xf numFmtId="0" fontId="32" fillId="3" borderId="2" xfId="4" applyFont="1" applyFill="1" applyBorder="1" applyAlignment="1" applyProtection="1">
      <alignment horizontal="right" vertical="center" wrapText="1"/>
    </xf>
    <xf numFmtId="0" fontId="31" fillId="2" borderId="1" xfId="4" applyFont="1" applyFill="1" applyBorder="1" applyAlignment="1" applyProtection="1">
      <alignment horizontal="center" vertical="center"/>
    </xf>
    <xf numFmtId="0" fontId="39" fillId="3" borderId="2" xfId="4" applyFont="1" applyFill="1" applyBorder="1" applyAlignment="1" applyProtection="1">
      <alignment horizontal="right" vertical="center" wrapText="1"/>
    </xf>
    <xf numFmtId="0" fontId="39" fillId="3" borderId="2" xfId="4" applyFont="1" applyFill="1" applyBorder="1" applyAlignment="1" applyProtection="1">
      <alignment vertical="center" wrapText="1"/>
    </xf>
    <xf numFmtId="0" fontId="40" fillId="2" borderId="1" xfId="4" applyFont="1" applyFill="1" applyBorder="1" applyAlignment="1" applyProtection="1">
      <alignment horizontal="center" vertical="center"/>
    </xf>
    <xf numFmtId="0" fontId="26" fillId="3" borderId="0" xfId="3" applyFont="1"/>
    <xf numFmtId="0" fontId="25" fillId="7" borderId="0" xfId="3" applyFont="1" applyFill="1"/>
    <xf numFmtId="0" fontId="25" fillId="3" borderId="0" xfId="3" applyFont="1"/>
    <xf numFmtId="0" fontId="36" fillId="4" borderId="0" xfId="0" applyFont="1" applyFill="1"/>
    <xf numFmtId="0" fontId="24" fillId="3" borderId="0" xfId="3" applyFont="1"/>
    <xf numFmtId="0" fontId="23" fillId="3" borderId="0" xfId="3" applyFont="1"/>
    <xf numFmtId="0" fontId="23" fillId="3" borderId="0" xfId="5"/>
    <xf numFmtId="0" fontId="23" fillId="3" borderId="0" xfId="5" applyAlignment="1">
      <alignment wrapText="1"/>
    </xf>
    <xf numFmtId="0" fontId="23" fillId="4" borderId="0" xfId="3" applyFont="1" applyFill="1"/>
    <xf numFmtId="0" fontId="29" fillId="0" borderId="0" xfId="3" applyFill="1"/>
    <xf numFmtId="0" fontId="22" fillId="3" borderId="0" xfId="6"/>
    <xf numFmtId="0" fontId="21" fillId="4" borderId="0" xfId="3" applyFont="1" applyFill="1"/>
    <xf numFmtId="0" fontId="35" fillId="0" borderId="0" xfId="3" applyFont="1" applyFill="1"/>
    <xf numFmtId="0" fontId="26" fillId="0" borderId="0" xfId="3" applyFont="1" applyFill="1"/>
    <xf numFmtId="0" fontId="27" fillId="0" borderId="0" xfId="3" applyFont="1" applyFill="1"/>
    <xf numFmtId="0" fontId="28" fillId="0" borderId="0" xfId="3" applyFont="1" applyFill="1"/>
    <xf numFmtId="0" fontId="37" fillId="0" borderId="0" xfId="3" applyFont="1" applyFill="1"/>
    <xf numFmtId="0" fontId="25" fillId="0" borderId="0" xfId="3" applyFont="1" applyFill="1"/>
    <xf numFmtId="0" fontId="35" fillId="0" borderId="2" xfId="3" applyFont="1" applyFill="1" applyBorder="1"/>
    <xf numFmtId="0" fontId="29" fillId="0" borderId="2" xfId="3" applyFill="1" applyBorder="1"/>
    <xf numFmtId="0" fontId="35" fillId="4" borderId="0" xfId="3" applyFont="1" applyFill="1"/>
    <xf numFmtId="0" fontId="28" fillId="4" borderId="0" xfId="3" applyFont="1" applyFill="1"/>
    <xf numFmtId="0" fontId="20" fillId="4" borderId="0" xfId="3" applyFont="1" applyFill="1"/>
    <xf numFmtId="0" fontId="35" fillId="4" borderId="0" xfId="3" applyFont="1" applyFill="1" applyAlignment="1">
      <alignment horizontal="right"/>
    </xf>
    <xf numFmtId="0" fontId="18" fillId="4" borderId="0" xfId="3" applyFont="1" applyFill="1"/>
    <xf numFmtId="0" fontId="17" fillId="4" borderId="0" xfId="3" applyFont="1" applyFill="1"/>
    <xf numFmtId="0" fontId="19" fillId="4" borderId="0" xfId="3" applyFont="1" applyFill="1"/>
    <xf numFmtId="0" fontId="34" fillId="4" borderId="0" xfId="4" applyFont="1" applyFill="1" applyBorder="1" applyAlignment="1" applyProtection="1">
      <alignment vertical="center" wrapText="1"/>
    </xf>
    <xf numFmtId="0" fontId="27" fillId="4" borderId="0" xfId="3" applyFont="1" applyFill="1" applyAlignment="1">
      <alignment horizontal="right"/>
    </xf>
    <xf numFmtId="0" fontId="35" fillId="4" borderId="2" xfId="3" applyFont="1" applyFill="1" applyBorder="1"/>
    <xf numFmtId="0" fontId="16" fillId="0" borderId="0" xfId="3" applyFont="1" applyFill="1"/>
    <xf numFmtId="0" fontId="16" fillId="3" borderId="0" xfId="3" applyFont="1"/>
    <xf numFmtId="0" fontId="16" fillId="4" borderId="0" xfId="3" applyFont="1" applyFill="1"/>
    <xf numFmtId="0" fontId="15" fillId="3" borderId="0" xfId="7"/>
    <xf numFmtId="0" fontId="29" fillId="0" borderId="0" xfId="3" applyNumberFormat="1" applyFill="1"/>
    <xf numFmtId="0" fontId="14" fillId="0" borderId="0" xfId="3" applyFont="1" applyFill="1"/>
    <xf numFmtId="0" fontId="14" fillId="3" borderId="0" xfId="3" applyFont="1"/>
    <xf numFmtId="0" fontId="13" fillId="3" borderId="0" xfId="8"/>
    <xf numFmtId="0" fontId="13" fillId="4" borderId="0" xfId="3" applyFont="1" applyFill="1"/>
    <xf numFmtId="0" fontId="12" fillId="3" borderId="0" xfId="9"/>
    <xf numFmtId="0" fontId="12" fillId="0" borderId="0" xfId="9" applyFill="1"/>
    <xf numFmtId="0" fontId="12" fillId="4" borderId="0" xfId="3" applyFont="1" applyFill="1"/>
    <xf numFmtId="0" fontId="12" fillId="0" borderId="0" xfId="3" applyFont="1" applyFill="1"/>
    <xf numFmtId="0" fontId="13" fillId="0" borderId="0" xfId="3" applyFont="1" applyFill="1"/>
    <xf numFmtId="0" fontId="11" fillId="3" borderId="0" xfId="9" applyFont="1"/>
    <xf numFmtId="0" fontId="10" fillId="4" borderId="0" xfId="3" applyFont="1" applyFill="1"/>
    <xf numFmtId="0" fontId="10" fillId="0" borderId="0" xfId="3" applyFont="1" applyFill="1"/>
    <xf numFmtId="0" fontId="9" fillId="4" borderId="0" xfId="3" applyFont="1" applyFill="1"/>
    <xf numFmtId="0" fontId="8" fillId="3" borderId="0" xfId="3" applyFont="1"/>
    <xf numFmtId="0" fontId="8" fillId="3" borderId="0" xfId="9" applyFont="1"/>
    <xf numFmtId="0" fontId="29" fillId="9" borderId="0" xfId="3" applyFill="1"/>
    <xf numFmtId="0" fontId="35" fillId="9" borderId="0" xfId="3" applyFont="1" applyFill="1"/>
    <xf numFmtId="0" fontId="8" fillId="10" borderId="0" xfId="9" applyFont="1" applyFill="1"/>
    <xf numFmtId="0" fontId="27" fillId="9" borderId="0" xfId="3" applyFont="1" applyFill="1"/>
    <xf numFmtId="0" fontId="8" fillId="4" borderId="0" xfId="3" applyFont="1" applyFill="1"/>
    <xf numFmtId="0" fontId="8" fillId="0" borderId="0" xfId="3" applyFont="1" applyFill="1"/>
    <xf numFmtId="0" fontId="7" fillId="0" borderId="0" xfId="3" applyFont="1" applyFill="1"/>
    <xf numFmtId="0" fontId="6" fillId="3" borderId="0" xfId="9" applyFont="1"/>
    <xf numFmtId="0" fontId="6" fillId="0" borderId="0" xfId="9" applyFont="1" applyFill="1"/>
    <xf numFmtId="0" fontId="6" fillId="3" borderId="0" xfId="3" applyFont="1"/>
    <xf numFmtId="0" fontId="6" fillId="4" borderId="0" xfId="3" applyFont="1" applyFill="1"/>
    <xf numFmtId="0" fontId="6" fillId="0" borderId="0" xfId="3" applyFont="1" applyFill="1"/>
    <xf numFmtId="0" fontId="35" fillId="4" borderId="0" xfId="3" applyFont="1" applyFill="1" applyBorder="1"/>
    <xf numFmtId="0" fontId="6" fillId="3" borderId="0" xfId="8" applyFont="1"/>
    <xf numFmtId="0" fontId="6" fillId="10" borderId="0" xfId="9" applyFont="1" applyFill="1"/>
    <xf numFmtId="0" fontId="6" fillId="0" borderId="0" xfId="3" applyFont="1" applyFill="1" applyBorder="1"/>
    <xf numFmtId="0" fontId="6" fillId="4" borderId="0" xfId="3" applyFont="1" applyFill="1" applyBorder="1"/>
    <xf numFmtId="0" fontId="35" fillId="4" borderId="0" xfId="3" applyFont="1" applyFill="1" applyAlignment="1">
      <alignment horizontal="left" vertical="top"/>
    </xf>
    <xf numFmtId="0" fontId="35" fillId="4" borderId="0" xfId="3" applyFont="1" applyFill="1" applyAlignment="1">
      <alignment horizontal="left"/>
    </xf>
    <xf numFmtId="0" fontId="35" fillId="0" borderId="0" xfId="3" applyFont="1" applyFill="1" applyAlignment="1">
      <alignment horizontal="left"/>
    </xf>
    <xf numFmtId="0" fontId="35" fillId="4" borderId="2" xfId="3" applyFont="1" applyFill="1" applyBorder="1" applyAlignment="1">
      <alignment horizontal="left"/>
    </xf>
    <xf numFmtId="0" fontId="5" fillId="3" borderId="0" xfId="3" applyFont="1"/>
    <xf numFmtId="0" fontId="5" fillId="4" borderId="0" xfId="3" applyFont="1" applyFill="1"/>
    <xf numFmtId="0" fontId="5" fillId="3" borderId="0" xfId="7" applyFont="1"/>
    <xf numFmtId="0" fontId="27" fillId="5" borderId="0" xfId="3" applyFont="1" applyFill="1"/>
    <xf numFmtId="0" fontId="16" fillId="5" borderId="0" xfId="3" applyFont="1" applyFill="1"/>
    <xf numFmtId="0" fontId="18" fillId="5" borderId="0" xfId="3" applyFont="1" applyFill="1"/>
    <xf numFmtId="0" fontId="20" fillId="5" borderId="0" xfId="3" applyFont="1" applyFill="1"/>
    <xf numFmtId="0" fontId="4" fillId="3" borderId="0" xfId="3" applyFont="1"/>
    <xf numFmtId="0" fontId="4" fillId="0" borderId="0" xfId="3" applyFont="1" applyFill="1"/>
    <xf numFmtId="0" fontId="29" fillId="8" borderId="0" xfId="3" applyFill="1"/>
    <xf numFmtId="0" fontId="4" fillId="8" borderId="0" xfId="3" applyFont="1" applyFill="1"/>
    <xf numFmtId="0" fontId="35" fillId="8" borderId="0" xfId="3" applyFont="1" applyFill="1"/>
    <xf numFmtId="0" fontId="6" fillId="8" borderId="0" xfId="3" applyFont="1" applyFill="1"/>
    <xf numFmtId="0" fontId="27" fillId="8" borderId="0" xfId="3" applyFont="1" applyFill="1"/>
    <xf numFmtId="0" fontId="3" fillId="4" borderId="0" xfId="3" applyFont="1" applyFill="1"/>
    <xf numFmtId="0" fontId="3" fillId="0" borderId="0" xfId="3" applyFont="1" applyFill="1"/>
    <xf numFmtId="0" fontId="2" fillId="4" borderId="0" xfId="3" applyFont="1" applyFill="1"/>
    <xf numFmtId="0" fontId="2" fillId="0" borderId="0" xfId="3" applyFont="1" applyFill="1"/>
    <xf numFmtId="0" fontId="41" fillId="4" borderId="0" xfId="3" applyFont="1" applyFill="1"/>
    <xf numFmtId="0" fontId="42" fillId="6" borderId="0" xfId="0" applyFont="1" applyFill="1"/>
    <xf numFmtId="0" fontId="1" fillId="4" borderId="0" xfId="3" applyFont="1" applyFill="1"/>
    <xf numFmtId="0" fontId="41" fillId="3" borderId="3" xfId="0" applyFont="1" applyFill="1" applyBorder="1" applyAlignment="1">
      <alignment horizontal="center"/>
    </xf>
    <xf numFmtId="0" fontId="45" fillId="11" borderId="0" xfId="0" applyFont="1" applyFill="1" applyBorder="1"/>
    <xf numFmtId="0" fontId="43" fillId="3" borderId="0" xfId="3" applyFont="1" applyFill="1" applyBorder="1" applyAlignment="1">
      <alignment horizontal="left"/>
    </xf>
    <xf numFmtId="0" fontId="43" fillId="11" borderId="0" xfId="3" applyFont="1" applyFill="1" applyBorder="1" applyAlignment="1">
      <alignment horizontal="left"/>
    </xf>
    <xf numFmtId="0" fontId="43" fillId="11" borderId="0" xfId="3" applyFont="1" applyFill="1" applyBorder="1"/>
    <xf numFmtId="0" fontId="43" fillId="3" borderId="0" xfId="3" applyFont="1" applyFill="1" applyBorder="1"/>
    <xf numFmtId="0" fontId="50" fillId="0" borderId="0" xfId="0" applyFont="1" applyBorder="1" applyAlignment="1">
      <alignment horizontal="left"/>
    </xf>
    <xf numFmtId="0" fontId="45" fillId="3" borderId="0" xfId="0" applyFont="1" applyFill="1" applyBorder="1" applyAlignment="1">
      <alignment horizontal="left"/>
    </xf>
    <xf numFmtId="0" fontId="48" fillId="3" borderId="0" xfId="0" applyFont="1" applyFill="1" applyBorder="1"/>
    <xf numFmtId="0" fontId="48" fillId="0" borderId="0" xfId="0" applyFont="1" applyFill="1" applyBorder="1"/>
    <xf numFmtId="0" fontId="51" fillId="3" borderId="3" xfId="0" applyFont="1" applyFill="1" applyBorder="1" applyAlignment="1">
      <alignment horizontal="left"/>
    </xf>
    <xf numFmtId="0" fontId="49" fillId="11" borderId="0" xfId="3" applyFont="1" applyFill="1" applyBorder="1" applyAlignment="1">
      <alignment horizontal="left"/>
    </xf>
    <xf numFmtId="0" fontId="49" fillId="3" borderId="0" xfId="3" applyFont="1" applyFill="1" applyBorder="1" applyAlignment="1">
      <alignment horizontal="left"/>
    </xf>
    <xf numFmtId="0" fontId="49" fillId="3" borderId="0" xfId="3" applyFont="1" applyFill="1" applyBorder="1"/>
    <xf numFmtId="0" fontId="0" fillId="0" borderId="0" xfId="0" applyBorder="1"/>
    <xf numFmtId="0" fontId="48" fillId="3" borderId="10" xfId="0" applyFont="1" applyFill="1" applyBorder="1" applyAlignment="1">
      <alignment horizontal="right"/>
    </xf>
    <xf numFmtId="0" fontId="0" fillId="0" borderId="0" xfId="0" applyFill="1" applyBorder="1"/>
    <xf numFmtId="0" fontId="51" fillId="3" borderId="12" xfId="0" applyFont="1" applyFill="1" applyBorder="1" applyAlignment="1">
      <alignment horizontal="left"/>
    </xf>
    <xf numFmtId="0" fontId="49" fillId="11" borderId="14" xfId="3" applyFont="1" applyFill="1" applyBorder="1" applyAlignment="1">
      <alignment horizontal="left"/>
    </xf>
    <xf numFmtId="0" fontId="41" fillId="3" borderId="17" xfId="0" applyFont="1" applyFill="1" applyBorder="1" applyAlignment="1">
      <alignment horizontal="center"/>
    </xf>
    <xf numFmtId="0" fontId="41" fillId="3" borderId="16" xfId="0" applyFont="1" applyFill="1" applyBorder="1" applyAlignment="1">
      <alignment horizontal="center"/>
    </xf>
    <xf numFmtId="0" fontId="41" fillId="3" borderId="18" xfId="0" applyFont="1" applyFill="1" applyBorder="1" applyAlignment="1">
      <alignment horizontal="center"/>
    </xf>
    <xf numFmtId="0" fontId="43" fillId="0" borderId="0" xfId="3" applyFont="1" applyFill="1" applyBorder="1" applyAlignment="1">
      <alignment horizontal="left"/>
    </xf>
    <xf numFmtId="0" fontId="43" fillId="0" borderId="0" xfId="3" applyFont="1" applyFill="1" applyBorder="1"/>
    <xf numFmtId="0" fontId="43" fillId="0" borderId="0" xfId="9" applyFont="1" applyFill="1" applyBorder="1" applyAlignment="1">
      <alignment horizontal="left"/>
    </xf>
    <xf numFmtId="0" fontId="49" fillId="3" borderId="14" xfId="3" applyFont="1" applyFill="1" applyBorder="1" applyAlignment="1">
      <alignment horizontal="left"/>
    </xf>
    <xf numFmtId="0" fontId="48" fillId="3" borderId="14" xfId="0" applyFont="1" applyFill="1" applyBorder="1"/>
    <xf numFmtId="0" fontId="51" fillId="3" borderId="17" xfId="0" applyFont="1" applyFill="1" applyBorder="1" applyAlignment="1">
      <alignment horizontal="left"/>
    </xf>
    <xf numFmtId="0" fontId="49" fillId="3" borderId="9" xfId="3" applyFont="1" applyFill="1" applyBorder="1"/>
    <xf numFmtId="0" fontId="48" fillId="3" borderId="9" xfId="0" applyFont="1" applyFill="1" applyBorder="1"/>
    <xf numFmtId="0" fontId="29" fillId="4" borderId="2" xfId="3" applyFill="1" applyBorder="1"/>
    <xf numFmtId="0" fontId="23" fillId="4" borderId="2" xfId="3" applyFont="1" applyFill="1" applyBorder="1"/>
    <xf numFmtId="0" fontId="12" fillId="3" borderId="2" xfId="9" applyBorder="1"/>
    <xf numFmtId="0" fontId="29" fillId="0" borderId="0" xfId="3" applyFill="1" applyBorder="1"/>
    <xf numFmtId="0" fontId="49" fillId="3" borderId="0" xfId="9" applyFont="1" applyFill="1" applyBorder="1" applyAlignment="1">
      <alignment horizontal="left"/>
    </xf>
    <xf numFmtId="0" fontId="48" fillId="3" borderId="0" xfId="0" applyFont="1" applyFill="1"/>
    <xf numFmtId="0" fontId="48" fillId="3" borderId="0" xfId="0" applyFont="1" applyFill="1" applyAlignment="1">
      <alignment horizontal="left"/>
    </xf>
    <xf numFmtId="0" fontId="55" fillId="11" borderId="0" xfId="0" applyFont="1" applyFill="1" applyBorder="1"/>
    <xf numFmtId="0" fontId="55" fillId="11" borderId="9" xfId="0" applyFont="1" applyFill="1" applyBorder="1" applyAlignment="1">
      <alignment horizontal="left"/>
    </xf>
    <xf numFmtId="0" fontId="55" fillId="11" borderId="0" xfId="0" applyFont="1" applyFill="1" applyBorder="1" applyAlignment="1">
      <alignment horizontal="left"/>
    </xf>
    <xf numFmtId="0" fontId="55" fillId="11" borderId="10" xfId="0" applyFont="1" applyFill="1" applyBorder="1"/>
    <xf numFmtId="0" fontId="56" fillId="0" borderId="0" xfId="0" applyFont="1"/>
    <xf numFmtId="0" fontId="48" fillId="11" borderId="0" xfId="0" applyFont="1" applyFill="1" applyBorder="1"/>
    <xf numFmtId="0" fontId="46" fillId="11" borderId="0" xfId="0" applyFont="1" applyFill="1"/>
    <xf numFmtId="0" fontId="48" fillId="3" borderId="10" xfId="0" applyFont="1" applyFill="1" applyBorder="1" applyAlignment="1">
      <alignment horizontal="left"/>
    </xf>
    <xf numFmtId="0" fontId="48" fillId="11" borderId="10" xfId="0" applyFont="1" applyFill="1" applyBorder="1" applyAlignment="1">
      <alignment horizontal="left"/>
    </xf>
    <xf numFmtId="0" fontId="48" fillId="11" borderId="0" xfId="0" applyFont="1" applyFill="1"/>
    <xf numFmtId="0" fontId="48" fillId="11" borderId="0" xfId="0" applyFont="1" applyFill="1" applyAlignment="1">
      <alignment horizontal="left"/>
    </xf>
    <xf numFmtId="0" fontId="48" fillId="11" borderId="5" xfId="0" applyFont="1" applyFill="1" applyBorder="1" applyAlignment="1">
      <alignment horizontal="left"/>
    </xf>
    <xf numFmtId="0" fontId="48" fillId="11" borderId="10" xfId="0" applyFont="1" applyFill="1" applyBorder="1"/>
    <xf numFmtId="0" fontId="49" fillId="11" borderId="4" xfId="3" applyFont="1" applyFill="1" applyBorder="1" applyAlignment="1">
      <alignment horizontal="left"/>
    </xf>
    <xf numFmtId="0" fontId="48" fillId="11" borderId="14" xfId="0" applyFont="1" applyFill="1" applyBorder="1"/>
    <xf numFmtId="0" fontId="48" fillId="11" borderId="4" xfId="0" applyFont="1" applyFill="1" applyBorder="1" applyAlignment="1">
      <alignment horizontal="left"/>
    </xf>
    <xf numFmtId="0" fontId="48" fillId="11" borderId="9" xfId="0" applyFont="1" applyFill="1" applyBorder="1"/>
    <xf numFmtId="0" fontId="49" fillId="11" borderId="10" xfId="3" applyFont="1" applyFill="1" applyBorder="1" applyAlignment="1">
      <alignment horizontal="left"/>
    </xf>
    <xf numFmtId="0" fontId="49" fillId="3" borderId="10" xfId="3" applyFont="1" applyFill="1" applyBorder="1" applyAlignment="1">
      <alignment horizontal="left"/>
    </xf>
    <xf numFmtId="0" fontId="49" fillId="11" borderId="9" xfId="3" applyFont="1" applyFill="1" applyBorder="1" applyAlignment="1">
      <alignment horizontal="left"/>
    </xf>
    <xf numFmtId="0" fontId="49" fillId="3" borderId="9" xfId="3" applyFont="1" applyFill="1" applyBorder="1" applyAlignment="1">
      <alignment horizontal="left"/>
    </xf>
    <xf numFmtId="0" fontId="48" fillId="3" borderId="9" xfId="0" applyFont="1" applyFill="1" applyBorder="1" applyAlignment="1">
      <alignment horizontal="left"/>
    </xf>
    <xf numFmtId="0" fontId="48" fillId="11" borderId="9" xfId="0" applyFont="1" applyFill="1" applyBorder="1" applyAlignment="1">
      <alignment horizontal="left"/>
    </xf>
    <xf numFmtId="0" fontId="45" fillId="0" borderId="0" xfId="0" applyFont="1" applyFill="1" applyBorder="1"/>
    <xf numFmtId="0" fontId="45" fillId="0" borderId="0" xfId="0" applyFont="1" applyFill="1" applyBorder="1" applyAlignment="1">
      <alignment horizontal="left"/>
    </xf>
    <xf numFmtId="0" fontId="45" fillId="11" borderId="4" xfId="0" applyFont="1" applyFill="1" applyBorder="1"/>
    <xf numFmtId="0" fontId="43" fillId="3" borderId="9" xfId="3" applyFont="1" applyFill="1" applyBorder="1" applyAlignment="1">
      <alignment horizontal="left"/>
    </xf>
    <xf numFmtId="0" fontId="43" fillId="11" borderId="9" xfId="3" applyFont="1" applyFill="1" applyBorder="1" applyAlignment="1">
      <alignment horizontal="left"/>
    </xf>
    <xf numFmtId="0" fontId="45" fillId="3" borderId="9" xfId="0" applyFont="1" applyFill="1" applyBorder="1" applyAlignment="1">
      <alignment horizontal="left"/>
    </xf>
    <xf numFmtId="0" fontId="45" fillId="11" borderId="9" xfId="0" applyFont="1" applyFill="1" applyBorder="1"/>
    <xf numFmtId="0" fontId="45" fillId="11" borderId="9" xfId="0" applyFont="1" applyFill="1" applyBorder="1" applyAlignment="1">
      <alignment vertical="top"/>
    </xf>
    <xf numFmtId="0" fontId="47" fillId="3" borderId="12" xfId="0" applyFont="1" applyFill="1" applyBorder="1" applyAlignment="1">
      <alignment horizontal="left"/>
    </xf>
    <xf numFmtId="0" fontId="41" fillId="3" borderId="12" xfId="0" applyFont="1" applyFill="1" applyBorder="1" applyAlignment="1">
      <alignment horizontal="left"/>
    </xf>
    <xf numFmtId="0" fontId="48" fillId="11" borderId="11" xfId="0" applyFont="1" applyFill="1" applyBorder="1" applyAlignment="1">
      <alignment horizontal="left"/>
    </xf>
    <xf numFmtId="0" fontId="45" fillId="11" borderId="4" xfId="0" applyFont="1" applyFill="1" applyBorder="1" applyAlignment="1"/>
    <xf numFmtId="0" fontId="48" fillId="13" borderId="9" xfId="0" applyFont="1" applyFill="1" applyBorder="1"/>
    <xf numFmtId="0" fontId="48" fillId="3" borderId="0" xfId="0" applyFont="1" applyFill="1" applyBorder="1" applyAlignment="1">
      <alignment horizontal="left"/>
    </xf>
    <xf numFmtId="0" fontId="48" fillId="3" borderId="5" xfId="0" applyFont="1" applyFill="1" applyBorder="1" applyAlignment="1">
      <alignment horizontal="left"/>
    </xf>
    <xf numFmtId="0" fontId="43" fillId="0" borderId="0" xfId="0" applyFont="1" applyFill="1" applyBorder="1" applyAlignment="1">
      <alignment horizontal="left"/>
    </xf>
    <xf numFmtId="0" fontId="43" fillId="0" borderId="0" xfId="0" applyFont="1" applyFill="1" applyAlignment="1">
      <alignment horizontal="left"/>
    </xf>
    <xf numFmtId="0" fontId="0" fillId="0" borderId="0" xfId="0" applyAlignment="1">
      <alignment horizontal="left"/>
    </xf>
    <xf numFmtId="0" fontId="48" fillId="11" borderId="13" xfId="0" applyFont="1" applyFill="1" applyBorder="1" applyAlignment="1">
      <alignment horizontal="left"/>
    </xf>
    <xf numFmtId="0" fontId="48" fillId="3" borderId="13" xfId="0" applyFont="1" applyFill="1" applyBorder="1" applyAlignment="1">
      <alignment horizontal="left"/>
    </xf>
    <xf numFmtId="0" fontId="57" fillId="3" borderId="12" xfId="0" applyFont="1" applyFill="1" applyBorder="1" applyAlignment="1">
      <alignment horizontal="left"/>
    </xf>
    <xf numFmtId="0" fontId="57" fillId="3" borderId="3" xfId="0" applyFont="1" applyFill="1" applyBorder="1"/>
    <xf numFmtId="0" fontId="57" fillId="3" borderId="17" xfId="0" applyFont="1" applyFill="1" applyBorder="1"/>
    <xf numFmtId="0" fontId="48" fillId="13" borderId="0" xfId="0" applyFont="1" applyFill="1" applyBorder="1"/>
    <xf numFmtId="0" fontId="48" fillId="13" borderId="10" xfId="0" applyFont="1" applyFill="1" applyBorder="1" applyAlignment="1">
      <alignment horizontal="left"/>
    </xf>
    <xf numFmtId="0" fontId="48" fillId="11" borderId="19" xfId="0" applyFont="1" applyFill="1" applyBorder="1"/>
    <xf numFmtId="0" fontId="48" fillId="3" borderId="19" xfId="0" applyFont="1" applyFill="1" applyBorder="1"/>
    <xf numFmtId="0" fontId="48" fillId="11" borderId="4" xfId="0" applyFont="1" applyFill="1" applyBorder="1"/>
    <xf numFmtId="0" fontId="48" fillId="11" borderId="8" xfId="0" applyFont="1" applyFill="1" applyBorder="1"/>
    <xf numFmtId="0" fontId="49" fillId="11" borderId="23" xfId="3" applyFont="1" applyFill="1" applyBorder="1" applyAlignment="1">
      <alignment horizontal="left"/>
    </xf>
    <xf numFmtId="0" fontId="48" fillId="11" borderId="0" xfId="0" applyFont="1" applyFill="1" applyBorder="1" applyAlignment="1">
      <alignment horizontal="left"/>
    </xf>
    <xf numFmtId="0" fontId="58" fillId="3" borderId="3" xfId="3" applyFont="1" applyFill="1" applyBorder="1" applyAlignment="1">
      <alignment horizontal="left"/>
    </xf>
    <xf numFmtId="0" fontId="57" fillId="3" borderId="17" xfId="0" applyFont="1" applyFill="1" applyBorder="1" applyAlignment="1">
      <alignment horizontal="left"/>
    </xf>
    <xf numFmtId="0" fontId="57" fillId="3" borderId="3" xfId="0" applyFont="1" applyFill="1" applyBorder="1" applyAlignment="1">
      <alignment horizontal="left"/>
    </xf>
    <xf numFmtId="0" fontId="48" fillId="3" borderId="21" xfId="0" applyFont="1" applyFill="1" applyBorder="1" applyAlignment="1">
      <alignment horizontal="left"/>
    </xf>
    <xf numFmtId="0" fontId="48" fillId="3" borderId="12" xfId="0" applyFont="1" applyFill="1" applyBorder="1" applyAlignment="1">
      <alignment horizontal="left"/>
    </xf>
    <xf numFmtId="0" fontId="53" fillId="3" borderId="3" xfId="0" applyFont="1" applyFill="1" applyBorder="1" applyAlignment="1">
      <alignment horizontal="left"/>
    </xf>
    <xf numFmtId="0" fontId="53" fillId="3" borderId="12" xfId="0" applyFont="1" applyFill="1" applyBorder="1" applyAlignment="1">
      <alignment horizontal="left"/>
    </xf>
    <xf numFmtId="0" fontId="53" fillId="3" borderId="17" xfId="0" applyFont="1" applyFill="1" applyBorder="1" applyAlignment="1">
      <alignment horizontal="left"/>
    </xf>
    <xf numFmtId="0" fontId="48" fillId="3" borderId="21" xfId="0" applyFont="1" applyFill="1" applyBorder="1"/>
    <xf numFmtId="0" fontId="48" fillId="3" borderId="24" xfId="0" applyFont="1" applyFill="1" applyBorder="1" applyAlignment="1">
      <alignment horizontal="left"/>
    </xf>
    <xf numFmtId="0" fontId="49" fillId="11" borderId="25" xfId="3" applyFont="1" applyFill="1" applyBorder="1" applyAlignment="1">
      <alignment horizontal="left"/>
    </xf>
    <xf numFmtId="0" fontId="49" fillId="11" borderId="8" xfId="3" applyFont="1" applyFill="1" applyBorder="1" applyAlignment="1">
      <alignment horizontal="left"/>
    </xf>
    <xf numFmtId="0" fontId="48" fillId="3" borderId="26" xfId="0" applyFont="1" applyFill="1" applyBorder="1" applyAlignment="1">
      <alignment horizontal="left"/>
    </xf>
    <xf numFmtId="0" fontId="48" fillId="11" borderId="22" xfId="0" applyFont="1" applyFill="1" applyBorder="1" applyAlignment="1">
      <alignment horizontal="left"/>
    </xf>
    <xf numFmtId="0" fontId="49" fillId="3" borderId="11" xfId="3" applyFont="1" applyFill="1" applyBorder="1" applyAlignment="1">
      <alignment horizontal="left"/>
    </xf>
    <xf numFmtId="0" fontId="49" fillId="3" borderId="4" xfId="3" applyFont="1" applyFill="1" applyBorder="1" applyAlignment="1">
      <alignment horizontal="left"/>
    </xf>
    <xf numFmtId="0" fontId="49" fillId="3" borderId="8" xfId="3" applyFont="1" applyFill="1" applyBorder="1" applyAlignment="1">
      <alignment horizontal="left"/>
    </xf>
    <xf numFmtId="0" fontId="49" fillId="3" borderId="25" xfId="3" applyFont="1" applyFill="1" applyBorder="1" applyAlignment="1">
      <alignment horizontal="left"/>
    </xf>
    <xf numFmtId="0" fontId="48" fillId="11" borderId="23" xfId="0" applyFont="1" applyFill="1" applyBorder="1" applyAlignment="1">
      <alignment horizontal="left"/>
    </xf>
    <xf numFmtId="0" fontId="57" fillId="3" borderId="15" xfId="0" applyFont="1" applyFill="1" applyBorder="1" applyAlignment="1">
      <alignment horizontal="left"/>
    </xf>
    <xf numFmtId="0" fontId="43" fillId="11" borderId="25" xfId="3" applyFont="1" applyFill="1" applyBorder="1" applyAlignment="1">
      <alignment horizontal="left"/>
    </xf>
    <xf numFmtId="0" fontId="48" fillId="11" borderId="14" xfId="0" applyFont="1" applyFill="1" applyBorder="1" applyAlignment="1">
      <alignment horizontal="left"/>
    </xf>
    <xf numFmtId="0" fontId="48" fillId="3" borderId="14" xfId="0" applyFont="1" applyFill="1" applyBorder="1" applyAlignment="1">
      <alignment horizontal="left"/>
    </xf>
    <xf numFmtId="0" fontId="49" fillId="0" borderId="0" xfId="0" applyFont="1"/>
    <xf numFmtId="0" fontId="49" fillId="12" borderId="0" xfId="0" applyFont="1" applyFill="1"/>
    <xf numFmtId="0" fontId="49" fillId="11" borderId="9" xfId="3" applyFont="1" applyFill="1" applyBorder="1"/>
    <xf numFmtId="0" fontId="48" fillId="13" borderId="0" xfId="0" applyFont="1" applyFill="1"/>
    <xf numFmtId="0" fontId="48" fillId="13" borderId="0" xfId="0" applyFont="1" applyFill="1" applyAlignment="1">
      <alignment horizontal="left"/>
    </xf>
    <xf numFmtId="0" fontId="49" fillId="11" borderId="19" xfId="3" applyFont="1" applyFill="1" applyBorder="1" applyAlignment="1">
      <alignment horizontal="left"/>
    </xf>
    <xf numFmtId="0" fontId="49" fillId="3" borderId="19" xfId="3" applyFont="1" applyFill="1" applyBorder="1" applyAlignment="1">
      <alignment horizontal="left"/>
    </xf>
    <xf numFmtId="0" fontId="60" fillId="3" borderId="3" xfId="0" applyFont="1" applyFill="1" applyBorder="1"/>
    <xf numFmtId="0" fontId="0" fillId="0" borderId="9" xfId="0" applyBorder="1"/>
    <xf numFmtId="0" fontId="0" fillId="12" borderId="9" xfId="0" applyFill="1" applyBorder="1"/>
    <xf numFmtId="0" fontId="59" fillId="0" borderId="0" xfId="0" applyFont="1" applyFill="1"/>
    <xf numFmtId="0" fontId="59" fillId="0" borderId="0" xfId="0" applyFont="1"/>
    <xf numFmtId="0" fontId="0" fillId="12" borderId="0" xfId="0" applyFill="1" applyAlignment="1">
      <alignment horizontal="left"/>
    </xf>
    <xf numFmtId="0" fontId="0" fillId="12" borderId="0" xfId="0" applyFill="1"/>
    <xf numFmtId="0" fontId="48" fillId="14" borderId="0" xfId="0" applyFont="1" applyFill="1" applyBorder="1"/>
    <xf numFmtId="0" fontId="61" fillId="0" borderId="3" xfId="0" applyFont="1" applyBorder="1" applyAlignment="1">
      <alignment horizontal="left"/>
    </xf>
    <xf numFmtId="0" fontId="61" fillId="0" borderId="3" xfId="0" applyFont="1" applyBorder="1"/>
    <xf numFmtId="0" fontId="0" fillId="12" borderId="10" xfId="0" applyFill="1" applyBorder="1" applyAlignment="1">
      <alignment horizontal="left"/>
    </xf>
    <xf numFmtId="0" fontId="0" fillId="12" borderId="25" xfId="0" applyFill="1" applyBorder="1"/>
    <xf numFmtId="0" fontId="48" fillId="13" borderId="9" xfId="0" applyFont="1" applyFill="1" applyBorder="1" applyAlignment="1">
      <alignment horizontal="left"/>
    </xf>
    <xf numFmtId="0" fontId="48" fillId="11" borderId="11" xfId="0" applyFont="1" applyFill="1" applyBorder="1" applyAlignment="1"/>
    <xf numFmtId="0" fontId="57" fillId="3" borderId="12" xfId="0" applyFont="1" applyFill="1" applyBorder="1" applyAlignment="1"/>
    <xf numFmtId="0" fontId="48" fillId="11" borderId="10" xfId="0" applyFont="1" applyFill="1" applyBorder="1" applyAlignment="1"/>
    <xf numFmtId="0" fontId="48" fillId="3" borderId="10" xfId="0" applyFont="1" applyFill="1" applyBorder="1" applyAlignment="1"/>
    <xf numFmtId="0" fontId="48" fillId="3" borderId="24" xfId="0" applyFont="1" applyFill="1" applyBorder="1" applyAlignment="1"/>
    <xf numFmtId="0" fontId="48" fillId="13" borderId="10" xfId="0" applyFont="1" applyFill="1" applyBorder="1" applyAlignment="1"/>
    <xf numFmtId="0" fontId="56" fillId="0" borderId="0" xfId="0" applyFont="1" applyBorder="1"/>
    <xf numFmtId="0" fontId="43" fillId="11" borderId="4" xfId="3" applyFont="1" applyFill="1" applyBorder="1" applyAlignment="1">
      <alignment horizontal="left"/>
    </xf>
    <xf numFmtId="0" fontId="43" fillId="11" borderId="8" xfId="3" applyFont="1" applyFill="1" applyBorder="1" applyAlignment="1">
      <alignment horizontal="left"/>
    </xf>
    <xf numFmtId="0" fontId="56" fillId="12" borderId="9" xfId="0" applyFont="1" applyFill="1" applyBorder="1"/>
    <xf numFmtId="0" fontId="48" fillId="0" borderId="0" xfId="0" applyFont="1" applyFill="1"/>
    <xf numFmtId="0" fontId="50" fillId="0" borderId="0" xfId="0" applyFont="1"/>
    <xf numFmtId="0" fontId="0" fillId="12" borderId="0" xfId="0" applyFill="1" applyBorder="1"/>
    <xf numFmtId="0" fontId="0" fillId="12" borderId="0" xfId="0" applyFill="1" applyBorder="1" applyAlignment="1">
      <alignment horizontal="left"/>
    </xf>
    <xf numFmtId="0" fontId="61" fillId="0" borderId="17" xfId="0" applyFont="1" applyBorder="1"/>
    <xf numFmtId="0" fontId="0" fillId="0" borderId="30" xfId="0" applyBorder="1" applyAlignment="1">
      <alignment horizontal="left"/>
    </xf>
    <xf numFmtId="0" fontId="0" fillId="12" borderId="30" xfId="0" applyFill="1" applyBorder="1" applyAlignment="1">
      <alignment horizontal="left"/>
    </xf>
    <xf numFmtId="0" fontId="0" fillId="12" borderId="6" xfId="0" applyFill="1" applyBorder="1"/>
    <xf numFmtId="0" fontId="0" fillId="12" borderId="32" xfId="0" applyFill="1" applyBorder="1"/>
    <xf numFmtId="0" fontId="49" fillId="12" borderId="0" xfId="0" applyFont="1" applyFill="1" applyAlignment="1">
      <alignment horizontal="left"/>
    </xf>
    <xf numFmtId="0" fontId="49" fillId="12" borderId="0" xfId="0" applyFont="1" applyFill="1" applyBorder="1"/>
    <xf numFmtId="0" fontId="49" fillId="0" borderId="0" xfId="0" applyFont="1" applyAlignment="1">
      <alignment horizontal="left"/>
    </xf>
    <xf numFmtId="0" fontId="49" fillId="0" borderId="0" xfId="0" applyFont="1" applyBorder="1"/>
    <xf numFmtId="0" fontId="49" fillId="12" borderId="6" xfId="0" applyFont="1" applyFill="1" applyBorder="1"/>
    <xf numFmtId="0" fontId="49" fillId="12" borderId="6" xfId="0" applyFont="1" applyFill="1" applyBorder="1" applyAlignment="1">
      <alignment horizontal="left"/>
    </xf>
    <xf numFmtId="0" fontId="50" fillId="12" borderId="10" xfId="0" applyFont="1" applyFill="1" applyBorder="1" applyAlignment="1">
      <alignment horizontal="left"/>
    </xf>
    <xf numFmtId="0" fontId="49" fillId="12" borderId="0" xfId="0" applyFont="1" applyFill="1" applyBorder="1" applyAlignment="1">
      <alignment horizontal="left"/>
    </xf>
    <xf numFmtId="0" fontId="48" fillId="0" borderId="0" xfId="0" applyFont="1" applyFill="1" applyBorder="1" applyAlignment="1">
      <alignment horizontal="left"/>
    </xf>
    <xf numFmtId="0" fontId="59" fillId="0" borderId="0" xfId="0" applyFont="1" applyAlignment="1">
      <alignment horizontal="left"/>
    </xf>
    <xf numFmtId="0" fontId="59" fillId="0" borderId="0" xfId="0" applyFont="1" applyAlignment="1">
      <alignment vertical="center"/>
    </xf>
    <xf numFmtId="0" fontId="48" fillId="11" borderId="20" xfId="0" applyFont="1" applyFill="1" applyBorder="1"/>
    <xf numFmtId="0" fontId="48" fillId="0" borderId="10" xfId="0" applyFont="1" applyFill="1" applyBorder="1" applyAlignment="1">
      <alignment horizontal="left"/>
    </xf>
    <xf numFmtId="0" fontId="48" fillId="11" borderId="25" xfId="0" applyFont="1" applyFill="1" applyBorder="1"/>
    <xf numFmtId="0" fontId="48" fillId="0" borderId="9" xfId="0" applyFont="1" applyFill="1" applyBorder="1"/>
    <xf numFmtId="0" fontId="48" fillId="11" borderId="0" xfId="0" applyFont="1" applyFill="1" applyBorder="1" applyAlignment="1"/>
    <xf numFmtId="0" fontId="48" fillId="11" borderId="5" xfId="0" applyFont="1" applyFill="1" applyBorder="1" applyAlignment="1"/>
    <xf numFmtId="0" fontId="48" fillId="0" borderId="0" xfId="0" applyFont="1" applyFill="1" applyBorder="1" applyAlignment="1"/>
    <xf numFmtId="0" fontId="49" fillId="0" borderId="0" xfId="0" applyFont="1" applyFill="1"/>
    <xf numFmtId="0" fontId="49" fillId="11" borderId="0" xfId="3" applyNumberFormat="1" applyFont="1" applyFill="1" applyBorder="1" applyAlignment="1">
      <alignment horizontal="left"/>
    </xf>
    <xf numFmtId="0" fontId="49" fillId="11" borderId="9" xfId="3" applyNumberFormat="1" applyFont="1" applyFill="1" applyBorder="1" applyAlignment="1">
      <alignment horizontal="left"/>
    </xf>
    <xf numFmtId="0" fontId="48" fillId="0" borderId="0" xfId="0" applyFont="1" applyBorder="1"/>
    <xf numFmtId="0" fontId="55" fillId="0" borderId="0" xfId="0" applyFont="1" applyBorder="1"/>
    <xf numFmtId="0" fontId="55" fillId="0" borderId="9" xfId="0" applyFont="1" applyBorder="1" applyAlignment="1">
      <alignment horizontal="left"/>
    </xf>
    <xf numFmtId="0" fontId="48" fillId="0" borderId="0" xfId="0" applyFont="1"/>
    <xf numFmtId="0" fontId="48" fillId="0" borderId="9" xfId="0" applyFont="1" applyBorder="1"/>
    <xf numFmtId="0" fontId="48" fillId="0" borderId="30" xfId="0" applyFont="1" applyBorder="1"/>
    <xf numFmtId="0" fontId="51" fillId="0" borderId="22" xfId="0" applyFont="1" applyBorder="1" applyAlignment="1">
      <alignment horizontal="left"/>
    </xf>
    <xf numFmtId="0" fontId="51" fillId="0" borderId="23" xfId="0" applyFont="1" applyBorder="1" applyAlignment="1">
      <alignment horizontal="left"/>
    </xf>
    <xf numFmtId="0" fontId="51" fillId="0" borderId="25" xfId="0" applyFont="1" applyBorder="1" applyAlignment="1">
      <alignment horizontal="left"/>
    </xf>
    <xf numFmtId="0" fontId="49" fillId="11" borderId="22" xfId="3" applyNumberFormat="1" applyFont="1" applyFill="1" applyBorder="1" applyAlignment="1">
      <alignment horizontal="left"/>
    </xf>
    <xf numFmtId="0" fontId="49" fillId="11" borderId="23" xfId="3" applyNumberFormat="1" applyFont="1" applyFill="1" applyBorder="1" applyAlignment="1">
      <alignment horizontal="left"/>
    </xf>
    <xf numFmtId="0" fontId="49" fillId="11" borderId="25" xfId="3" applyNumberFormat="1" applyFont="1" applyFill="1" applyBorder="1" applyAlignment="1">
      <alignment horizontal="left"/>
    </xf>
    <xf numFmtId="0" fontId="49" fillId="3" borderId="10" xfId="3" applyNumberFormat="1" applyFont="1" applyBorder="1" applyAlignment="1">
      <alignment horizontal="left"/>
    </xf>
    <xf numFmtId="0" fontId="49" fillId="3" borderId="0" xfId="3" applyNumberFormat="1" applyFont="1" applyBorder="1" applyAlignment="1">
      <alignment horizontal="left"/>
    </xf>
    <xf numFmtId="0" fontId="49" fillId="3" borderId="9" xfId="3" applyNumberFormat="1" applyFont="1" applyBorder="1" applyAlignment="1">
      <alignment horizontal="left"/>
    </xf>
    <xf numFmtId="0" fontId="49" fillId="11" borderId="10" xfId="3" applyNumberFormat="1" applyFont="1" applyFill="1" applyBorder="1" applyAlignment="1">
      <alignment horizontal="left"/>
    </xf>
    <xf numFmtId="0" fontId="48" fillId="0" borderId="10" xfId="0" applyFont="1" applyBorder="1"/>
    <xf numFmtId="0" fontId="55" fillId="0" borderId="10" xfId="0" applyFont="1" applyBorder="1"/>
    <xf numFmtId="0" fontId="55" fillId="0" borderId="0" xfId="0" applyFont="1" applyBorder="1" applyAlignment="1">
      <alignment horizontal="left"/>
    </xf>
    <xf numFmtId="0" fontId="48" fillId="0" borderId="0" xfId="0" applyFont="1" applyBorder="1" applyAlignment="1">
      <alignment horizontal="left"/>
    </xf>
    <xf numFmtId="0" fontId="48" fillId="0" borderId="5" xfId="0" applyFont="1" applyBorder="1" applyAlignment="1">
      <alignment horizontal="left"/>
    </xf>
    <xf numFmtId="0" fontId="48" fillId="0" borderId="10" xfId="0" applyFont="1" applyBorder="1" applyAlignment="1"/>
    <xf numFmtId="0" fontId="48" fillId="0" borderId="0" xfId="0" applyFont="1" applyBorder="1" applyAlignment="1"/>
    <xf numFmtId="0" fontId="48" fillId="0" borderId="5" xfId="0" applyFont="1" applyBorder="1" applyAlignment="1"/>
    <xf numFmtId="0" fontId="48" fillId="11" borderId="11" xfId="0" applyFont="1" applyFill="1" applyBorder="1"/>
    <xf numFmtId="0" fontId="0" fillId="0" borderId="0" xfId="0" applyFill="1"/>
    <xf numFmtId="0" fontId="0" fillId="0" borderId="10" xfId="0" applyFill="1" applyBorder="1" applyAlignment="1">
      <alignment horizontal="left"/>
    </xf>
    <xf numFmtId="0" fontId="49" fillId="0" borderId="0" xfId="0" applyFont="1" applyFill="1" applyBorder="1" applyAlignment="1">
      <alignment horizontal="left"/>
    </xf>
    <xf numFmtId="0" fontId="49" fillId="0" borderId="0" xfId="0" applyFont="1" applyFill="1" applyBorder="1"/>
    <xf numFmtId="0" fontId="0" fillId="0" borderId="30" xfId="0" applyFill="1" applyBorder="1" applyAlignment="1">
      <alignment horizontal="left"/>
    </xf>
    <xf numFmtId="0" fontId="0" fillId="0" borderId="31" xfId="0" applyFill="1" applyBorder="1" applyAlignment="1">
      <alignment horizontal="left"/>
    </xf>
    <xf numFmtId="0" fontId="49" fillId="0" borderId="6" xfId="0" applyFont="1" applyFill="1" applyBorder="1"/>
    <xf numFmtId="0" fontId="46" fillId="0" borderId="0" xfId="0" applyFont="1"/>
    <xf numFmtId="0" fontId="46" fillId="0" borderId="10" xfId="0" applyFont="1" applyBorder="1" applyAlignment="1">
      <alignment horizontal="left"/>
    </xf>
    <xf numFmtId="0" fontId="46" fillId="0" borderId="9" xfId="0" applyFont="1" applyBorder="1" applyAlignment="1">
      <alignment horizontal="left"/>
    </xf>
    <xf numFmtId="0" fontId="46" fillId="11" borderId="10" xfId="0" applyFont="1" applyFill="1" applyBorder="1" applyAlignment="1">
      <alignment horizontal="left"/>
    </xf>
    <xf numFmtId="0" fontId="46" fillId="11" borderId="9" xfId="0" applyFont="1" applyFill="1" applyBorder="1" applyAlignment="1">
      <alignment horizontal="left"/>
    </xf>
    <xf numFmtId="0" fontId="46" fillId="0" borderId="0" xfId="0" applyFont="1" applyBorder="1"/>
    <xf numFmtId="0" fontId="46" fillId="0" borderId="5" xfId="0" applyFont="1" applyBorder="1" applyAlignment="1">
      <alignment horizontal="left"/>
    </xf>
    <xf numFmtId="0" fontId="46" fillId="11" borderId="30" xfId="0" applyFont="1" applyFill="1" applyBorder="1" applyAlignment="1">
      <alignment horizontal="left"/>
    </xf>
    <xf numFmtId="0" fontId="46" fillId="11" borderId="5" xfId="0" applyFont="1" applyFill="1" applyBorder="1" applyAlignment="1">
      <alignment horizontal="left"/>
    </xf>
    <xf numFmtId="0" fontId="46" fillId="0" borderId="30" xfId="0" applyFont="1" applyBorder="1" applyAlignment="1">
      <alignment horizontal="left"/>
    </xf>
    <xf numFmtId="0" fontId="48" fillId="11" borderId="22" xfId="0" applyFont="1" applyFill="1" applyBorder="1"/>
    <xf numFmtId="0" fontId="48" fillId="11" borderId="23" xfId="0" applyFont="1" applyFill="1" applyBorder="1"/>
    <xf numFmtId="0" fontId="60" fillId="11" borderId="22" xfId="0" applyFont="1" applyFill="1" applyBorder="1" applyAlignment="1">
      <alignment horizontal="left"/>
    </xf>
    <xf numFmtId="0" fontId="60" fillId="11" borderId="23" xfId="0" applyFont="1" applyFill="1" applyBorder="1"/>
    <xf numFmtId="0" fontId="60" fillId="11" borderId="25" xfId="0" applyFont="1" applyFill="1" applyBorder="1" applyAlignment="1">
      <alignment horizontal="left"/>
    </xf>
    <xf numFmtId="0" fontId="46" fillId="0" borderId="22" xfId="0" applyFont="1" applyBorder="1" applyAlignment="1">
      <alignment horizontal="left"/>
    </xf>
    <xf numFmtId="0" fontId="48" fillId="0" borderId="23" xfId="0" applyFont="1" applyBorder="1"/>
    <xf numFmtId="0" fontId="46" fillId="0" borderId="23" xfId="0" applyFont="1" applyBorder="1"/>
    <xf numFmtId="0" fontId="46" fillId="0" borderId="25" xfId="0" applyFont="1" applyBorder="1" applyAlignment="1">
      <alignment horizontal="left"/>
    </xf>
    <xf numFmtId="0" fontId="46" fillId="0" borderId="31" xfId="0" applyFont="1" applyBorder="1" applyAlignment="1">
      <alignment horizontal="left"/>
    </xf>
    <xf numFmtId="0" fontId="48" fillId="0" borderId="6" xfId="0" applyFont="1" applyBorder="1"/>
    <xf numFmtId="0" fontId="48" fillId="0" borderId="7" xfId="0" applyFont="1" applyBorder="1" applyAlignment="1">
      <alignment horizontal="left"/>
    </xf>
    <xf numFmtId="0" fontId="48" fillId="14" borderId="4" xfId="0" applyFont="1" applyFill="1" applyBorder="1" applyAlignment="1"/>
    <xf numFmtId="0" fontId="48" fillId="14" borderId="20" xfId="0" applyFont="1" applyFill="1" applyBorder="1" applyAlignment="1"/>
    <xf numFmtId="0" fontId="61" fillId="12" borderId="12" xfId="0" applyFont="1" applyFill="1" applyBorder="1" applyAlignment="1">
      <alignment horizontal="left"/>
    </xf>
    <xf numFmtId="0" fontId="61" fillId="12" borderId="3" xfId="0" applyFont="1" applyFill="1" applyBorder="1"/>
    <xf numFmtId="0" fontId="60" fillId="13" borderId="3" xfId="0" applyFont="1" applyFill="1" applyBorder="1"/>
    <xf numFmtId="0" fontId="61" fillId="12" borderId="3" xfId="0" applyFont="1" applyFill="1" applyBorder="1" applyAlignment="1">
      <alignment horizontal="left"/>
    </xf>
    <xf numFmtId="0" fontId="61" fillId="12" borderId="17" xfId="0" applyFont="1" applyFill="1" applyBorder="1"/>
    <xf numFmtId="0" fontId="0" fillId="0" borderId="0" xfId="0" applyFill="1" applyAlignment="1">
      <alignment horizontal="left"/>
    </xf>
    <xf numFmtId="0" fontId="0" fillId="0" borderId="25" xfId="0" applyFill="1" applyBorder="1"/>
    <xf numFmtId="0" fontId="0" fillId="0" borderId="9" xfId="0" applyFill="1" applyBorder="1"/>
    <xf numFmtId="0" fontId="0" fillId="0" borderId="0" xfId="0" applyFill="1" applyBorder="1" applyAlignment="1">
      <alignment horizontal="left"/>
    </xf>
    <xf numFmtId="0" fontId="49" fillId="0" borderId="0" xfId="0" applyFont="1" applyFill="1" applyAlignment="1">
      <alignment horizontal="left"/>
    </xf>
    <xf numFmtId="0" fontId="49" fillId="0" borderId="6" xfId="0" applyFont="1" applyFill="1" applyBorder="1" applyAlignment="1">
      <alignment horizontal="left"/>
    </xf>
    <xf numFmtId="0" fontId="0" fillId="0" borderId="6" xfId="0" applyFill="1" applyBorder="1"/>
    <xf numFmtId="0" fontId="0" fillId="0" borderId="32" xfId="0" applyFill="1" applyBorder="1"/>
    <xf numFmtId="0" fontId="49" fillId="12" borderId="22" xfId="0" applyFont="1" applyFill="1" applyBorder="1"/>
    <xf numFmtId="0" fontId="49" fillId="12" borderId="25" xfId="0" applyFont="1" applyFill="1" applyBorder="1"/>
    <xf numFmtId="0" fontId="45" fillId="11" borderId="4" xfId="0" applyFont="1" applyFill="1" applyBorder="1" applyAlignment="1">
      <alignment vertical="top"/>
    </xf>
    <xf numFmtId="0" fontId="45" fillId="11" borderId="8" xfId="0" applyFont="1" applyFill="1" applyBorder="1" applyAlignment="1">
      <alignment vertical="top"/>
    </xf>
    <xf numFmtId="0" fontId="43" fillId="0" borderId="0" xfId="0" applyFont="1" applyBorder="1" applyAlignment="1"/>
    <xf numFmtId="0" fontId="49" fillId="0" borderId="0" xfId="0" applyFont="1" applyBorder="1" applyAlignment="1"/>
    <xf numFmtId="0" fontId="43" fillId="11" borderId="0" xfId="3" applyNumberFormat="1" applyFont="1" applyFill="1" applyBorder="1" applyAlignment="1">
      <alignment horizontal="left"/>
    </xf>
    <xf numFmtId="0" fontId="48" fillId="0" borderId="10" xfId="0" applyFont="1" applyBorder="1" applyAlignment="1">
      <alignment horizontal="left"/>
    </xf>
    <xf numFmtId="0" fontId="45" fillId="0" borderId="0" xfId="0" applyFont="1" applyBorder="1"/>
    <xf numFmtId="0" fontId="57" fillId="0" borderId="22" xfId="0" applyFont="1" applyBorder="1" applyAlignment="1">
      <alignment horizontal="left"/>
    </xf>
    <xf numFmtId="0" fontId="41" fillId="0" borderId="23" xfId="0" applyFont="1" applyBorder="1" applyAlignment="1">
      <alignment horizontal="center"/>
    </xf>
    <xf numFmtId="0" fontId="41" fillId="0" borderId="25" xfId="0" applyFont="1" applyBorder="1" applyAlignment="1">
      <alignment horizontal="center"/>
    </xf>
    <xf numFmtId="0" fontId="48" fillId="11" borderId="34" xfId="0" applyFont="1" applyFill="1" applyBorder="1" applyAlignment="1">
      <alignment horizontal="left"/>
    </xf>
    <xf numFmtId="0" fontId="43" fillId="11" borderId="35" xfId="3" applyNumberFormat="1" applyFont="1" applyFill="1" applyBorder="1" applyAlignment="1">
      <alignment horizontal="left"/>
    </xf>
    <xf numFmtId="0" fontId="43" fillId="11" borderId="36" xfId="3" applyNumberFormat="1" applyFont="1" applyFill="1" applyBorder="1" applyAlignment="1">
      <alignment horizontal="left"/>
    </xf>
    <xf numFmtId="0" fontId="43" fillId="3" borderId="0" xfId="3" applyNumberFormat="1" applyFont="1" applyBorder="1" applyAlignment="1">
      <alignment horizontal="left"/>
    </xf>
    <xf numFmtId="0" fontId="43" fillId="3" borderId="9" xfId="3" applyNumberFormat="1" applyFont="1" applyBorder="1" applyAlignment="1">
      <alignment horizontal="left"/>
    </xf>
    <xf numFmtId="0" fontId="43" fillId="11" borderId="9" xfId="3" applyNumberFormat="1" applyFont="1" applyFill="1" applyBorder="1" applyAlignment="1">
      <alignment horizontal="left"/>
    </xf>
    <xf numFmtId="0" fontId="45" fillId="0" borderId="9" xfId="0" applyFont="1" applyBorder="1"/>
    <xf numFmtId="0" fontId="45" fillId="0" borderId="9" xfId="0" applyFont="1" applyBorder="1" applyAlignment="1">
      <alignment vertical="top"/>
    </xf>
    <xf numFmtId="0" fontId="45" fillId="0" borderId="9" xfId="0" applyFont="1" applyBorder="1" applyAlignment="1"/>
    <xf numFmtId="0" fontId="45" fillId="11" borderId="0" xfId="0" applyFont="1" applyFill="1" applyBorder="1" applyAlignment="1">
      <alignment vertical="top"/>
    </xf>
    <xf numFmtId="0" fontId="45" fillId="0" borderId="0" xfId="0" applyFont="1" applyBorder="1" applyAlignment="1">
      <alignment horizontal="left" vertical="top"/>
    </xf>
    <xf numFmtId="0" fontId="45" fillId="0" borderId="9" xfId="0" applyFont="1" applyBorder="1" applyAlignment="1">
      <alignment horizontal="left" vertical="top"/>
    </xf>
    <xf numFmtId="0" fontId="45" fillId="11" borderId="0" xfId="0" applyFont="1" applyFill="1" applyBorder="1" applyAlignment="1">
      <alignment horizontal="left" vertical="top"/>
    </xf>
    <xf numFmtId="0" fontId="45" fillId="11" borderId="9" xfId="0" applyFont="1" applyFill="1" applyBorder="1" applyAlignment="1">
      <alignment horizontal="left" vertical="top"/>
    </xf>
    <xf numFmtId="0" fontId="49" fillId="12" borderId="0" xfId="0" applyFont="1" applyFill="1" applyBorder="1" applyAlignment="1"/>
    <xf numFmtId="0" fontId="43" fillId="12" borderId="0" xfId="0" applyFont="1" applyFill="1" applyBorder="1" applyAlignment="1"/>
    <xf numFmtId="0" fontId="49" fillId="12" borderId="37" xfId="0" applyFont="1" applyFill="1" applyBorder="1" applyAlignment="1"/>
    <xf numFmtId="0" fontId="49" fillId="0" borderId="30" xfId="0" applyFont="1" applyBorder="1" applyAlignment="1"/>
    <xf numFmtId="0" fontId="49" fillId="12" borderId="30" xfId="0" applyFont="1" applyFill="1" applyBorder="1" applyAlignment="1"/>
    <xf numFmtId="0" fontId="43" fillId="12" borderId="29" xfId="0" applyFont="1" applyFill="1" applyBorder="1" applyAlignment="1"/>
    <xf numFmtId="0" fontId="43" fillId="0" borderId="5" xfId="0" applyFont="1" applyBorder="1" applyAlignment="1"/>
    <xf numFmtId="0" fontId="43" fillId="12" borderId="5" xfId="0" applyFont="1" applyFill="1" applyBorder="1" applyAlignment="1"/>
    <xf numFmtId="0" fontId="43" fillId="0" borderId="0" xfId="0" applyFont="1" applyFill="1" applyBorder="1" applyAlignment="1"/>
    <xf numFmtId="0" fontId="49" fillId="0" borderId="0" xfId="0" applyFont="1" applyFill="1" applyBorder="1" applyAlignment="1"/>
    <xf numFmtId="0" fontId="50" fillId="0" borderId="10" xfId="0" applyFont="1" applyFill="1" applyBorder="1" applyAlignment="1">
      <alignment horizontal="left"/>
    </xf>
    <xf numFmtId="0" fontId="56" fillId="0" borderId="9" xfId="0" applyFont="1" applyFill="1" applyBorder="1"/>
    <xf numFmtId="0" fontId="50" fillId="0" borderId="11" xfId="0" applyFont="1" applyFill="1" applyBorder="1" applyAlignment="1">
      <alignment horizontal="left"/>
    </xf>
    <xf numFmtId="0" fontId="0" fillId="0" borderId="4" xfId="0" applyFill="1" applyBorder="1" applyAlignment="1">
      <alignment horizontal="left"/>
    </xf>
    <xf numFmtId="0" fontId="49" fillId="0" borderId="4" xfId="0" applyFont="1" applyFill="1" applyBorder="1"/>
    <xf numFmtId="0" fontId="49" fillId="0" borderId="4" xfId="0" applyFont="1" applyFill="1" applyBorder="1" applyAlignment="1">
      <alignment horizontal="left"/>
    </xf>
    <xf numFmtId="0" fontId="56" fillId="0" borderId="8" xfId="0" applyFont="1" applyFill="1" applyBorder="1"/>
    <xf numFmtId="0" fontId="50" fillId="12" borderId="12" xfId="0" applyFont="1" applyFill="1" applyBorder="1" applyAlignment="1">
      <alignment horizontal="left"/>
    </xf>
    <xf numFmtId="0" fontId="56" fillId="12" borderId="17" xfId="0" applyFont="1" applyFill="1" applyBorder="1"/>
    <xf numFmtId="0" fontId="48" fillId="0" borderId="0" xfId="0" applyFont="1" applyFill="1" applyBorder="1" applyAlignment="1">
      <alignment horizontal="left"/>
    </xf>
    <xf numFmtId="0" fontId="43" fillId="0" borderId="0" xfId="0" applyFont="1"/>
    <xf numFmtId="0" fontId="43" fillId="0" borderId="0" xfId="0" applyFont="1" applyFill="1"/>
    <xf numFmtId="0" fontId="43" fillId="3" borderId="0" xfId="0" applyFont="1" applyFill="1"/>
    <xf numFmtId="0" fontId="43" fillId="0" borderId="5" xfId="0" applyFont="1" applyFill="1" applyBorder="1" applyAlignment="1"/>
    <xf numFmtId="0" fontId="43" fillId="0" borderId="0" xfId="0" applyFont="1" applyBorder="1"/>
    <xf numFmtId="0" fontId="43" fillId="12" borderId="30" xfId="0" applyFont="1" applyFill="1" applyBorder="1" applyAlignment="1"/>
    <xf numFmtId="0" fontId="49" fillId="0" borderId="30" xfId="0" applyFont="1" applyBorder="1" applyAlignment="1">
      <alignment horizontal="left"/>
    </xf>
    <xf numFmtId="0" fontId="49" fillId="0" borderId="30" xfId="0" applyFont="1" applyFill="1" applyBorder="1" applyAlignment="1"/>
    <xf numFmtId="0" fontId="49" fillId="12" borderId="31" xfId="0" applyFont="1" applyFill="1" applyBorder="1" applyAlignment="1"/>
    <xf numFmtId="0" fontId="43" fillId="12" borderId="6" xfId="0" applyFont="1" applyFill="1" applyBorder="1" applyAlignment="1"/>
    <xf numFmtId="0" fontId="43" fillId="12" borderId="31" xfId="0" applyFont="1" applyFill="1" applyBorder="1" applyAlignment="1"/>
    <xf numFmtId="0" fontId="43" fillId="12" borderId="7" xfId="0" applyFont="1" applyFill="1" applyBorder="1" applyAlignment="1"/>
    <xf numFmtId="0" fontId="48" fillId="0" borderId="30" xfId="0" applyFont="1" applyFill="1" applyBorder="1" applyAlignment="1">
      <alignment horizontal="left"/>
    </xf>
    <xf numFmtId="0" fontId="48" fillId="11" borderId="30" xfId="0" applyFont="1" applyFill="1" applyBorder="1"/>
    <xf numFmtId="0" fontId="48" fillId="0" borderId="31" xfId="0" applyFont="1" applyFill="1" applyBorder="1" applyAlignment="1">
      <alignment horizontal="left"/>
    </xf>
    <xf numFmtId="0" fontId="48" fillId="0" borderId="6" xfId="0" applyFont="1" applyFill="1" applyBorder="1"/>
    <xf numFmtId="0" fontId="0" fillId="0" borderId="6" xfId="0" applyBorder="1"/>
    <xf numFmtId="0" fontId="48" fillId="11" borderId="5" xfId="0" applyFont="1" applyFill="1" applyBorder="1"/>
    <xf numFmtId="0" fontId="48" fillId="0" borderId="5" xfId="0" applyFont="1" applyFill="1" applyBorder="1"/>
    <xf numFmtId="0" fontId="0" fillId="0" borderId="7" xfId="0" applyBorder="1"/>
    <xf numFmtId="0" fontId="0" fillId="0" borderId="31" xfId="0" applyBorder="1" applyAlignment="1">
      <alignment horizontal="left"/>
    </xf>
    <xf numFmtId="0" fontId="61" fillId="0" borderId="28" xfId="0" applyFont="1" applyBorder="1"/>
    <xf numFmtId="0" fontId="0" fillId="12" borderId="30" xfId="0" applyFill="1" applyBorder="1"/>
    <xf numFmtId="0" fontId="0" fillId="12" borderId="31" xfId="0" applyFill="1" applyBorder="1"/>
    <xf numFmtId="0" fontId="49" fillId="0" borderId="10" xfId="0" applyFont="1" applyFill="1" applyBorder="1"/>
    <xf numFmtId="0" fontId="49" fillId="0" borderId="5" xfId="0" applyFont="1" applyFill="1" applyBorder="1"/>
    <xf numFmtId="0" fontId="49" fillId="12" borderId="5" xfId="0" applyFont="1" applyFill="1" applyBorder="1"/>
    <xf numFmtId="0" fontId="49" fillId="12" borderId="30" xfId="0" applyFont="1" applyFill="1" applyBorder="1"/>
    <xf numFmtId="0" fontId="49" fillId="0" borderId="30" xfId="0" applyFont="1" applyFill="1" applyBorder="1"/>
    <xf numFmtId="0" fontId="49" fillId="12" borderId="31" xfId="0" applyFont="1" applyFill="1" applyBorder="1"/>
    <xf numFmtId="0" fontId="49" fillId="12" borderId="7" xfId="0" applyFont="1" applyFill="1" applyBorder="1"/>
    <xf numFmtId="0" fontId="48" fillId="0" borderId="27" xfId="0" applyFont="1" applyFill="1" applyBorder="1" applyAlignment="1">
      <alignment horizontal="left"/>
    </xf>
    <xf numFmtId="0" fontId="56" fillId="0" borderId="38" xfId="0" applyFont="1" applyBorder="1"/>
    <xf numFmtId="0" fontId="56" fillId="0" borderId="39" xfId="0" applyFont="1" applyBorder="1"/>
    <xf numFmtId="0" fontId="48" fillId="11" borderId="35" xfId="0" applyFont="1" applyFill="1" applyBorder="1"/>
    <xf numFmtId="0" fontId="48" fillId="11" borderId="37" xfId="0" applyFont="1" applyFill="1" applyBorder="1"/>
    <xf numFmtId="0" fontId="48" fillId="11" borderId="28" xfId="0" applyFont="1" applyFill="1" applyBorder="1"/>
    <xf numFmtId="0" fontId="48" fillId="11" borderId="29" xfId="0" applyFont="1" applyFill="1" applyBorder="1"/>
    <xf numFmtId="0" fontId="51" fillId="11" borderId="31" xfId="0" applyFont="1" applyFill="1" applyBorder="1"/>
    <xf numFmtId="0" fontId="51" fillId="11" borderId="4" xfId="0" applyFont="1" applyFill="1" applyBorder="1" applyAlignment="1">
      <alignment horizontal="left"/>
    </xf>
    <xf numFmtId="0" fontId="51" fillId="11" borderId="8" xfId="0" applyFont="1" applyFill="1" applyBorder="1" applyAlignment="1">
      <alignment horizontal="left"/>
    </xf>
    <xf numFmtId="0" fontId="48" fillId="3" borderId="4" xfId="0" applyFont="1" applyFill="1" applyBorder="1"/>
    <xf numFmtId="0" fontId="48" fillId="11" borderId="33" xfId="0" applyFont="1" applyFill="1" applyBorder="1"/>
    <xf numFmtId="0" fontId="30" fillId="3" borderId="0" xfId="1"/>
    <xf numFmtId="0" fontId="48" fillId="0" borderId="10" xfId="0" applyFont="1" applyFill="1" applyBorder="1"/>
    <xf numFmtId="0" fontId="48" fillId="0" borderId="30" xfId="0" applyFont="1" applyFill="1" applyBorder="1"/>
    <xf numFmtId="0" fontId="50" fillId="0" borderId="38" xfId="0" applyFont="1" applyBorder="1" applyAlignment="1">
      <alignment horizontal="left"/>
    </xf>
    <xf numFmtId="0" fontId="44" fillId="0" borderId="0" xfId="0" applyFont="1" applyFill="1" applyBorder="1" applyAlignment="1">
      <alignment horizontal="center"/>
    </xf>
    <xf numFmtId="0" fontId="52" fillId="3" borderId="0" xfId="0" applyFont="1" applyFill="1" applyBorder="1" applyAlignment="1">
      <alignment horizontal="center"/>
    </xf>
    <xf numFmtId="0" fontId="48" fillId="0" borderId="0" xfId="0" applyFont="1" applyFill="1" applyBorder="1" applyAlignment="1">
      <alignment horizontal="left"/>
    </xf>
    <xf numFmtId="0" fontId="48" fillId="0" borderId="9" xfId="0" applyFont="1" applyFill="1" applyBorder="1" applyAlignment="1">
      <alignment horizontal="left"/>
    </xf>
    <xf numFmtId="0" fontId="48" fillId="13" borderId="0" xfId="0" applyFont="1" applyFill="1" applyBorder="1" applyAlignment="1">
      <alignment horizontal="left"/>
    </xf>
    <xf numFmtId="0" fontId="48" fillId="12" borderId="0" xfId="0" applyFont="1" applyFill="1" applyBorder="1" applyAlignment="1">
      <alignment horizontal="left" vertical="top"/>
    </xf>
    <xf numFmtId="0" fontId="48" fillId="12" borderId="9" xfId="0" applyFont="1" applyFill="1" applyBorder="1" applyAlignment="1">
      <alignment horizontal="left" vertical="top"/>
    </xf>
    <xf numFmtId="0" fontId="52" fillId="0" borderId="4" xfId="0" applyFont="1" applyFill="1" applyBorder="1" applyAlignment="1">
      <alignment horizontal="center"/>
    </xf>
  </cellXfs>
  <cellStyles count="10">
    <cellStyle name="Normal" xfId="0" builtinId="0"/>
    <cellStyle name="Normal 2" xfId="1"/>
    <cellStyle name="Normal 2 2" xfId="2"/>
    <cellStyle name="Normal 3" xfId="3"/>
    <cellStyle name="Normal 4" xfId="4"/>
    <cellStyle name="Normal 5" xfId="5"/>
    <cellStyle name="Normal 6" xfId="6"/>
    <cellStyle name="Normal 7" xfId="7"/>
    <cellStyle name="Normal 8" xfId="8"/>
    <cellStyle name="Normal 9" xfId="9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cid:image003.png@01CFF1ED.ADBF43D0" TargetMode="External"/><Relationship Id="rId18" Type="http://schemas.openxmlformats.org/officeDocument/2006/relationships/image" Target="../media/image14.png"/><Relationship Id="rId3" Type="http://schemas.openxmlformats.org/officeDocument/2006/relationships/image" Target="../media/image3.png"/><Relationship Id="rId7" Type="http://schemas.openxmlformats.org/officeDocument/2006/relationships/image" Target="../media/image7.jpeg"/><Relationship Id="rId12" Type="http://schemas.openxmlformats.org/officeDocument/2006/relationships/image" Target="../media/image11.png"/><Relationship Id="rId17" Type="http://schemas.openxmlformats.org/officeDocument/2006/relationships/image" Target="cid:image005.png@01CFF1ED.ADBF43D0" TargetMode="External"/><Relationship Id="rId2" Type="http://schemas.openxmlformats.org/officeDocument/2006/relationships/image" Target="../media/image2.png"/><Relationship Id="rId16" Type="http://schemas.openxmlformats.org/officeDocument/2006/relationships/image" Target="../media/image13.png"/><Relationship Id="rId20" Type="http://schemas.openxmlformats.org/officeDocument/2006/relationships/image" Target="../media/image15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cid:image001.png@01CFF1ED.ADBF43D0" TargetMode="External"/><Relationship Id="rId5" Type="http://schemas.openxmlformats.org/officeDocument/2006/relationships/image" Target="../media/image5.png"/><Relationship Id="rId15" Type="http://schemas.openxmlformats.org/officeDocument/2006/relationships/image" Target="cid:image004.png@01CFF1ED.ADBF43D0" TargetMode="External"/><Relationship Id="rId10" Type="http://schemas.openxmlformats.org/officeDocument/2006/relationships/image" Target="../media/image10.png"/><Relationship Id="rId19" Type="http://schemas.openxmlformats.org/officeDocument/2006/relationships/image" Target="cid:image006.png@01CFF1ED.ADBF43D0" TargetMode="External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2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cid:image003.png@01CFF1ED.ADBF43D0" TargetMode="External"/><Relationship Id="rId18" Type="http://schemas.openxmlformats.org/officeDocument/2006/relationships/image" Target="../media/image14.png"/><Relationship Id="rId3" Type="http://schemas.openxmlformats.org/officeDocument/2006/relationships/image" Target="../media/image3.png"/><Relationship Id="rId7" Type="http://schemas.openxmlformats.org/officeDocument/2006/relationships/image" Target="../media/image7.jpeg"/><Relationship Id="rId12" Type="http://schemas.openxmlformats.org/officeDocument/2006/relationships/image" Target="../media/image11.png"/><Relationship Id="rId17" Type="http://schemas.openxmlformats.org/officeDocument/2006/relationships/image" Target="cid:image005.png@01CFF1ED.ADBF43D0" TargetMode="External"/><Relationship Id="rId2" Type="http://schemas.openxmlformats.org/officeDocument/2006/relationships/image" Target="../media/image2.png"/><Relationship Id="rId16" Type="http://schemas.openxmlformats.org/officeDocument/2006/relationships/image" Target="../media/image13.png"/><Relationship Id="rId20" Type="http://schemas.openxmlformats.org/officeDocument/2006/relationships/image" Target="../media/image15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cid:image001.png@01CFF1ED.ADBF43D0" TargetMode="External"/><Relationship Id="rId5" Type="http://schemas.openxmlformats.org/officeDocument/2006/relationships/image" Target="../media/image5.png"/><Relationship Id="rId15" Type="http://schemas.openxmlformats.org/officeDocument/2006/relationships/image" Target="cid:image004.png@01CFF1ED.ADBF43D0" TargetMode="External"/><Relationship Id="rId10" Type="http://schemas.openxmlformats.org/officeDocument/2006/relationships/image" Target="../media/image10.png"/><Relationship Id="rId19" Type="http://schemas.openxmlformats.org/officeDocument/2006/relationships/image" Target="cid:image006.png@01CFF1ED.ADBF43D0" TargetMode="External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2.pn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cid:image003.png@01CFF1ED.ADBF43D0" TargetMode="External"/><Relationship Id="rId18" Type="http://schemas.openxmlformats.org/officeDocument/2006/relationships/image" Target="../media/image14.png"/><Relationship Id="rId3" Type="http://schemas.openxmlformats.org/officeDocument/2006/relationships/image" Target="../media/image3.png"/><Relationship Id="rId7" Type="http://schemas.openxmlformats.org/officeDocument/2006/relationships/image" Target="../media/image7.jpeg"/><Relationship Id="rId12" Type="http://schemas.openxmlformats.org/officeDocument/2006/relationships/image" Target="../media/image11.png"/><Relationship Id="rId17" Type="http://schemas.openxmlformats.org/officeDocument/2006/relationships/image" Target="cid:image005.png@01CFF1ED.ADBF43D0" TargetMode="External"/><Relationship Id="rId2" Type="http://schemas.openxmlformats.org/officeDocument/2006/relationships/image" Target="../media/image2.png"/><Relationship Id="rId16" Type="http://schemas.openxmlformats.org/officeDocument/2006/relationships/image" Target="../media/image13.png"/><Relationship Id="rId20" Type="http://schemas.openxmlformats.org/officeDocument/2006/relationships/image" Target="../media/image15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cid:image001.png@01CFF1ED.ADBF43D0" TargetMode="External"/><Relationship Id="rId5" Type="http://schemas.openxmlformats.org/officeDocument/2006/relationships/image" Target="../media/image5.png"/><Relationship Id="rId15" Type="http://schemas.openxmlformats.org/officeDocument/2006/relationships/image" Target="cid:image004.png@01CFF1ED.ADBF43D0" TargetMode="External"/><Relationship Id="rId10" Type="http://schemas.openxmlformats.org/officeDocument/2006/relationships/image" Target="../media/image10.png"/><Relationship Id="rId19" Type="http://schemas.openxmlformats.org/officeDocument/2006/relationships/image" Target="cid:image006.png@01CFF1ED.ADBF43D0" TargetMode="External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2.png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cid:image003.png@01CFF1ED.ADBF43D0" TargetMode="External"/><Relationship Id="rId18" Type="http://schemas.openxmlformats.org/officeDocument/2006/relationships/image" Target="../media/image14.png"/><Relationship Id="rId3" Type="http://schemas.openxmlformats.org/officeDocument/2006/relationships/image" Target="../media/image3.png"/><Relationship Id="rId7" Type="http://schemas.openxmlformats.org/officeDocument/2006/relationships/image" Target="../media/image7.jpeg"/><Relationship Id="rId12" Type="http://schemas.openxmlformats.org/officeDocument/2006/relationships/image" Target="../media/image11.png"/><Relationship Id="rId17" Type="http://schemas.openxmlformats.org/officeDocument/2006/relationships/image" Target="cid:image005.png@01CFF1ED.ADBF43D0" TargetMode="External"/><Relationship Id="rId2" Type="http://schemas.openxmlformats.org/officeDocument/2006/relationships/image" Target="../media/image2.png"/><Relationship Id="rId16" Type="http://schemas.openxmlformats.org/officeDocument/2006/relationships/image" Target="../media/image13.png"/><Relationship Id="rId20" Type="http://schemas.openxmlformats.org/officeDocument/2006/relationships/image" Target="../media/image15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cid:image001.png@01CFF1ED.ADBF43D0" TargetMode="External"/><Relationship Id="rId5" Type="http://schemas.openxmlformats.org/officeDocument/2006/relationships/image" Target="../media/image5.png"/><Relationship Id="rId15" Type="http://schemas.openxmlformats.org/officeDocument/2006/relationships/image" Target="cid:image004.png@01CFF1ED.ADBF43D0" TargetMode="External"/><Relationship Id="rId10" Type="http://schemas.openxmlformats.org/officeDocument/2006/relationships/image" Target="../media/image10.png"/><Relationship Id="rId19" Type="http://schemas.openxmlformats.org/officeDocument/2006/relationships/image" Target="cid:image006.png@01CFF1ED.ADBF43D0" TargetMode="External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104774</xdr:colOff>
      <xdr:row>181</xdr:row>
      <xdr:rowOff>1</xdr:rowOff>
    </xdr:from>
    <xdr:to>
      <xdr:col>1</xdr:col>
      <xdr:colOff>400050</xdr:colOff>
      <xdr:row>182</xdr:row>
      <xdr:rowOff>22514</xdr:rowOff>
    </xdr:to>
    <xdr:pic>
      <xdr:nvPicPr>
        <xdr:cNvPr id="83" name="Picture 8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4774" y="29489401"/>
          <a:ext cx="295276" cy="298738"/>
        </a:xfrm>
        <a:prstGeom prst="rect">
          <a:avLst/>
        </a:prstGeom>
        <a:noFill/>
      </xdr:spPr>
    </xdr:pic>
    <xdr:clientData/>
  </xdr:twoCellAnchor>
  <xdr:twoCellAnchor>
    <xdr:from>
      <xdr:col>1</xdr:col>
      <xdr:colOff>85724</xdr:colOff>
      <xdr:row>176</xdr:row>
      <xdr:rowOff>190499</xdr:rowOff>
    </xdr:from>
    <xdr:to>
      <xdr:col>1</xdr:col>
      <xdr:colOff>409575</xdr:colOff>
      <xdr:row>178</xdr:row>
      <xdr:rowOff>0</xdr:rowOff>
    </xdr:to>
    <xdr:pic>
      <xdr:nvPicPr>
        <xdr:cNvPr id="8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5724" y="28555949"/>
          <a:ext cx="323851" cy="276226"/>
        </a:xfrm>
        <a:prstGeom prst="rect">
          <a:avLst/>
        </a:prstGeom>
        <a:noFill/>
      </xdr:spPr>
    </xdr:pic>
    <xdr:clientData/>
  </xdr:twoCellAnchor>
  <xdr:twoCellAnchor>
    <xdr:from>
      <xdr:col>3</xdr:col>
      <xdr:colOff>609600</xdr:colOff>
      <xdr:row>177</xdr:row>
      <xdr:rowOff>19050</xdr:rowOff>
    </xdr:from>
    <xdr:to>
      <xdr:col>3</xdr:col>
      <xdr:colOff>904875</xdr:colOff>
      <xdr:row>178</xdr:row>
      <xdr:rowOff>38099</xdr:rowOff>
    </xdr:to>
    <xdr:pic>
      <xdr:nvPicPr>
        <xdr:cNvPr id="8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324225" y="20250150"/>
          <a:ext cx="295275" cy="295274"/>
        </a:xfrm>
        <a:prstGeom prst="rect">
          <a:avLst/>
        </a:prstGeom>
        <a:noFill/>
      </xdr:spPr>
    </xdr:pic>
    <xdr:clientData/>
  </xdr:twoCellAnchor>
  <xdr:twoCellAnchor>
    <xdr:from>
      <xdr:col>3</xdr:col>
      <xdr:colOff>590549</xdr:colOff>
      <xdr:row>174</xdr:row>
      <xdr:rowOff>156977</xdr:rowOff>
    </xdr:from>
    <xdr:to>
      <xdr:col>3</xdr:col>
      <xdr:colOff>885824</xdr:colOff>
      <xdr:row>176</xdr:row>
      <xdr:rowOff>19049</xdr:rowOff>
    </xdr:to>
    <xdr:pic>
      <xdr:nvPicPr>
        <xdr:cNvPr id="8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 flipH="1">
          <a:off x="3305174" y="19788002"/>
          <a:ext cx="295275" cy="300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600073</xdr:colOff>
      <xdr:row>173</xdr:row>
      <xdr:rowOff>28574</xdr:rowOff>
    </xdr:from>
    <xdr:to>
      <xdr:col>3</xdr:col>
      <xdr:colOff>930272</xdr:colOff>
      <xdr:row>174</xdr:row>
      <xdr:rowOff>38100</xdr:rowOff>
    </xdr:to>
    <xdr:pic>
      <xdr:nvPicPr>
        <xdr:cNvPr id="8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 flipH="1">
          <a:off x="3333748" y="24269699"/>
          <a:ext cx="330199" cy="2476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619125</xdr:colOff>
      <xdr:row>178</xdr:row>
      <xdr:rowOff>157726</xdr:rowOff>
    </xdr:from>
    <xdr:to>
      <xdr:col>3</xdr:col>
      <xdr:colOff>904875</xdr:colOff>
      <xdr:row>180</xdr:row>
      <xdr:rowOff>9526</xdr:rowOff>
    </xdr:to>
    <xdr:pic>
      <xdr:nvPicPr>
        <xdr:cNvPr id="8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3333750" y="20665051"/>
          <a:ext cx="285750" cy="289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57944</xdr:colOff>
      <xdr:row>173</xdr:row>
      <xdr:rowOff>28574</xdr:rowOff>
    </xdr:from>
    <xdr:to>
      <xdr:col>1</xdr:col>
      <xdr:colOff>369286</xdr:colOff>
      <xdr:row>173</xdr:row>
      <xdr:rowOff>266700</xdr:rowOff>
    </xdr:to>
    <xdr:pic>
      <xdr:nvPicPr>
        <xdr:cNvPr id="89" name="Picture 88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286544" y="19383374"/>
          <a:ext cx="311342" cy="238126"/>
        </a:xfrm>
        <a:prstGeom prst="rect">
          <a:avLst/>
        </a:prstGeom>
        <a:noFill/>
      </xdr:spPr>
    </xdr:pic>
    <xdr:clientData/>
  </xdr:twoCellAnchor>
  <xdr:twoCellAnchor>
    <xdr:from>
      <xdr:col>1</xdr:col>
      <xdr:colOff>95248</xdr:colOff>
      <xdr:row>178</xdr:row>
      <xdr:rowOff>142261</xdr:rowOff>
    </xdr:from>
    <xdr:to>
      <xdr:col>1</xdr:col>
      <xdr:colOff>409575</xdr:colOff>
      <xdr:row>180</xdr:row>
      <xdr:rowOff>28576</xdr:rowOff>
    </xdr:to>
    <xdr:pic>
      <xdr:nvPicPr>
        <xdr:cNvPr id="90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323848" y="20649586"/>
          <a:ext cx="314327" cy="3244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66675</xdr:colOff>
      <xdr:row>175</xdr:row>
      <xdr:rowOff>0</xdr:rowOff>
    </xdr:from>
    <xdr:to>
      <xdr:col>1</xdr:col>
      <xdr:colOff>371476</xdr:colOff>
      <xdr:row>176</xdr:row>
      <xdr:rowOff>1</xdr:rowOff>
    </xdr:to>
    <xdr:pic>
      <xdr:nvPicPr>
        <xdr:cNvPr id="9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95275" y="19792950"/>
          <a:ext cx="304801" cy="276226"/>
        </a:xfrm>
        <a:prstGeom prst="rect">
          <a:avLst/>
        </a:prstGeom>
        <a:noFill/>
      </xdr:spPr>
    </xdr:pic>
    <xdr:clientData/>
  </xdr:twoCellAnchor>
  <xdr:twoCellAnchor>
    <xdr:from>
      <xdr:col>3</xdr:col>
      <xdr:colOff>609600</xdr:colOff>
      <xdr:row>181</xdr:row>
      <xdr:rowOff>0</xdr:rowOff>
    </xdr:from>
    <xdr:to>
      <xdr:col>3</xdr:col>
      <xdr:colOff>876300</xdr:colOff>
      <xdr:row>182</xdr:row>
      <xdr:rowOff>4970</xdr:rowOff>
    </xdr:to>
    <xdr:pic>
      <xdr:nvPicPr>
        <xdr:cNvPr id="92" name="Picture 1" descr="cid:image001.png@01CFF1ED.ADBF43D0"/>
        <xdr:cNvPicPr>
          <a:picLocks noChangeAspect="1" noChangeArrowheads="1"/>
        </xdr:cNvPicPr>
      </xdr:nvPicPr>
      <xdr:blipFill>
        <a:blip xmlns:r="http://schemas.openxmlformats.org/officeDocument/2006/relationships" r:embed="rId10" r:link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H="1">
          <a:off x="3324225" y="21107400"/>
          <a:ext cx="266700" cy="2811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95250</xdr:colOff>
      <xdr:row>183</xdr:row>
      <xdr:rowOff>1</xdr:rowOff>
    </xdr:from>
    <xdr:to>
      <xdr:col>1</xdr:col>
      <xdr:colOff>352425</xdr:colOff>
      <xdr:row>184</xdr:row>
      <xdr:rowOff>19050</xdr:rowOff>
    </xdr:to>
    <xdr:pic>
      <xdr:nvPicPr>
        <xdr:cNvPr id="93" name="Picture 3" descr="cid:image003.png@01CFF1ED.ADBF43D0"/>
        <xdr:cNvPicPr>
          <a:picLocks noChangeAspect="1" noChangeArrowheads="1"/>
        </xdr:cNvPicPr>
      </xdr:nvPicPr>
      <xdr:blipFill>
        <a:blip xmlns:r="http://schemas.openxmlformats.org/officeDocument/2006/relationships" r:embed="rId12" r:link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29956126"/>
          <a:ext cx="257175" cy="2952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104478</xdr:colOff>
      <xdr:row>186</xdr:row>
      <xdr:rowOff>142877</xdr:rowOff>
    </xdr:from>
    <xdr:to>
      <xdr:col>1</xdr:col>
      <xdr:colOff>390525</xdr:colOff>
      <xdr:row>188</xdr:row>
      <xdr:rowOff>1</xdr:rowOff>
    </xdr:to>
    <xdr:pic>
      <xdr:nvPicPr>
        <xdr:cNvPr id="94" name="Picture 4" descr="cid:image004.png@01CFF1ED.ADBF43D0"/>
        <xdr:cNvPicPr>
          <a:picLocks noChangeAspect="1" noChangeArrowheads="1"/>
        </xdr:cNvPicPr>
      </xdr:nvPicPr>
      <xdr:blipFill>
        <a:blip xmlns:r="http://schemas.openxmlformats.org/officeDocument/2006/relationships" r:embed="rId14" r:link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078" y="22402802"/>
          <a:ext cx="286047" cy="2952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96795</xdr:colOff>
      <xdr:row>184</xdr:row>
      <xdr:rowOff>127863</xdr:rowOff>
    </xdr:from>
    <xdr:to>
      <xdr:col>1</xdr:col>
      <xdr:colOff>419100</xdr:colOff>
      <xdr:row>185</xdr:row>
      <xdr:rowOff>254082</xdr:rowOff>
    </xdr:to>
    <xdr:pic>
      <xdr:nvPicPr>
        <xdr:cNvPr id="95" name="Picture 5" descr="cid:image005.png@01CFF1ED.ADBF43D0"/>
        <xdr:cNvPicPr>
          <a:picLocks noChangeAspect="1" noChangeArrowheads="1"/>
        </xdr:cNvPicPr>
      </xdr:nvPicPr>
      <xdr:blipFill>
        <a:blip xmlns:r="http://schemas.openxmlformats.org/officeDocument/2006/relationships" r:embed="rId16" r:link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5395" y="21949638"/>
          <a:ext cx="322305" cy="2881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600075</xdr:colOff>
      <xdr:row>182</xdr:row>
      <xdr:rowOff>142876</xdr:rowOff>
    </xdr:from>
    <xdr:to>
      <xdr:col>3</xdr:col>
      <xdr:colOff>904875</xdr:colOff>
      <xdr:row>183</xdr:row>
      <xdr:rowOff>272318</xdr:rowOff>
    </xdr:to>
    <xdr:pic>
      <xdr:nvPicPr>
        <xdr:cNvPr id="96" name="Picture 6" descr="cid:image006.png@01CFF1ED.ADBF43D0"/>
        <xdr:cNvPicPr>
          <a:picLocks noChangeAspect="1" noChangeArrowheads="1"/>
        </xdr:cNvPicPr>
      </xdr:nvPicPr>
      <xdr:blipFill>
        <a:blip xmlns:r="http://schemas.openxmlformats.org/officeDocument/2006/relationships" r:embed="rId18" r:link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21526501"/>
          <a:ext cx="304800" cy="2913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594541</xdr:colOff>
      <xdr:row>184</xdr:row>
      <xdr:rowOff>133349</xdr:rowOff>
    </xdr:from>
    <xdr:to>
      <xdr:col>3</xdr:col>
      <xdr:colOff>885824</xdr:colOff>
      <xdr:row>185</xdr:row>
      <xdr:rowOff>266700</xdr:rowOff>
    </xdr:to>
    <xdr:pic>
      <xdr:nvPicPr>
        <xdr:cNvPr id="97" name="Picture 7" descr="image007"/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H="1">
          <a:off x="3309166" y="21955124"/>
          <a:ext cx="291283" cy="2952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57149</xdr:colOff>
      <xdr:row>184</xdr:row>
      <xdr:rowOff>9526</xdr:rowOff>
    </xdr:from>
    <xdr:to>
      <xdr:col>1</xdr:col>
      <xdr:colOff>352425</xdr:colOff>
      <xdr:row>185</xdr:row>
      <xdr:rowOff>32039</xdr:rowOff>
    </xdr:to>
    <xdr:pic>
      <xdr:nvPicPr>
        <xdr:cNvPr id="11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49" y="32089726"/>
          <a:ext cx="295276" cy="298738"/>
        </a:xfrm>
        <a:prstGeom prst="rect">
          <a:avLst/>
        </a:prstGeom>
        <a:noFill/>
      </xdr:spPr>
    </xdr:pic>
    <xdr:clientData/>
  </xdr:twoCellAnchor>
  <xdr:twoCellAnchor>
    <xdr:from>
      <xdr:col>1</xdr:col>
      <xdr:colOff>57149</xdr:colOff>
      <xdr:row>180</xdr:row>
      <xdr:rowOff>9524</xdr:rowOff>
    </xdr:from>
    <xdr:to>
      <xdr:col>1</xdr:col>
      <xdr:colOff>381000</xdr:colOff>
      <xdr:row>181</xdr:row>
      <xdr:rowOff>9525</xdr:rowOff>
    </xdr:to>
    <xdr:pic>
      <xdr:nvPicPr>
        <xdr:cNvPr id="1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47649" y="31213424"/>
          <a:ext cx="323851" cy="276226"/>
        </a:xfrm>
        <a:prstGeom prst="rect">
          <a:avLst/>
        </a:prstGeom>
        <a:noFill/>
      </xdr:spPr>
    </xdr:pic>
    <xdr:clientData/>
  </xdr:twoCellAnchor>
  <xdr:twoCellAnchor>
    <xdr:from>
      <xdr:col>6</xdr:col>
      <xdr:colOff>82550</xdr:colOff>
      <xdr:row>180</xdr:row>
      <xdr:rowOff>22225</xdr:rowOff>
    </xdr:from>
    <xdr:to>
      <xdr:col>6</xdr:col>
      <xdr:colOff>377825</xdr:colOff>
      <xdr:row>181</xdr:row>
      <xdr:rowOff>29562</xdr:rowOff>
    </xdr:to>
    <xdr:pic>
      <xdr:nvPicPr>
        <xdr:cNvPr id="1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826000" y="31226125"/>
          <a:ext cx="295275" cy="283562"/>
        </a:xfrm>
        <a:prstGeom prst="rect">
          <a:avLst/>
        </a:prstGeom>
        <a:noFill/>
      </xdr:spPr>
    </xdr:pic>
    <xdr:clientData/>
  </xdr:twoCellAnchor>
  <xdr:twoCellAnchor>
    <xdr:from>
      <xdr:col>6</xdr:col>
      <xdr:colOff>69850</xdr:colOff>
      <xdr:row>177</xdr:row>
      <xdr:rowOff>142875</xdr:rowOff>
    </xdr:from>
    <xdr:to>
      <xdr:col>6</xdr:col>
      <xdr:colOff>384175</xdr:colOff>
      <xdr:row>179</xdr:row>
      <xdr:rowOff>9524</xdr:rowOff>
    </xdr:to>
    <xdr:pic>
      <xdr:nvPicPr>
        <xdr:cNvPr id="1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4813300" y="30765750"/>
          <a:ext cx="314325" cy="2857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76200</xdr:colOff>
      <xdr:row>176</xdr:row>
      <xdr:rowOff>28574</xdr:rowOff>
    </xdr:from>
    <xdr:to>
      <xdr:col>6</xdr:col>
      <xdr:colOff>381000</xdr:colOff>
      <xdr:row>177</xdr:row>
      <xdr:rowOff>4762</xdr:rowOff>
    </xdr:to>
    <xdr:pic>
      <xdr:nvPicPr>
        <xdr:cNvPr id="1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4819650" y="30384749"/>
          <a:ext cx="304800" cy="2524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98425</xdr:colOff>
      <xdr:row>181</xdr:row>
      <xdr:rowOff>152400</xdr:rowOff>
    </xdr:from>
    <xdr:to>
      <xdr:col>6</xdr:col>
      <xdr:colOff>393700</xdr:colOff>
      <xdr:row>183</xdr:row>
      <xdr:rowOff>9526</xdr:rowOff>
    </xdr:to>
    <xdr:pic>
      <xdr:nvPicPr>
        <xdr:cNvPr id="1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4841875" y="31632525"/>
          <a:ext cx="295275" cy="2952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38894</xdr:colOff>
      <xdr:row>176</xdr:row>
      <xdr:rowOff>28575</xdr:rowOff>
    </xdr:from>
    <xdr:to>
      <xdr:col>1</xdr:col>
      <xdr:colOff>342899</xdr:colOff>
      <xdr:row>177</xdr:row>
      <xdr:rowOff>13923</xdr:rowOff>
    </xdr:to>
    <xdr:pic>
      <xdr:nvPicPr>
        <xdr:cNvPr id="17" name="Picture 16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229394" y="30384750"/>
          <a:ext cx="304005" cy="261573"/>
        </a:xfrm>
        <a:prstGeom prst="rect">
          <a:avLst/>
        </a:prstGeom>
        <a:noFill/>
      </xdr:spPr>
    </xdr:pic>
    <xdr:clientData/>
  </xdr:twoCellAnchor>
  <xdr:twoCellAnchor>
    <xdr:from>
      <xdr:col>1</xdr:col>
      <xdr:colOff>38098</xdr:colOff>
      <xdr:row>181</xdr:row>
      <xdr:rowOff>152400</xdr:rowOff>
    </xdr:from>
    <xdr:to>
      <xdr:col>1</xdr:col>
      <xdr:colOff>333375</xdr:colOff>
      <xdr:row>183</xdr:row>
      <xdr:rowOff>1</xdr:rowOff>
    </xdr:to>
    <xdr:pic>
      <xdr:nvPicPr>
        <xdr:cNvPr id="1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28598" y="31632525"/>
          <a:ext cx="295277" cy="2857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57150</xdr:colOff>
      <xdr:row>178</xdr:row>
      <xdr:rowOff>9525</xdr:rowOff>
    </xdr:from>
    <xdr:to>
      <xdr:col>1</xdr:col>
      <xdr:colOff>361950</xdr:colOff>
      <xdr:row>179</xdr:row>
      <xdr:rowOff>9525</xdr:rowOff>
    </xdr:to>
    <xdr:pic>
      <xdr:nvPicPr>
        <xdr:cNvPr id="1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47650" y="30794325"/>
          <a:ext cx="304800" cy="257175"/>
        </a:xfrm>
        <a:prstGeom prst="rect">
          <a:avLst/>
        </a:prstGeom>
        <a:noFill/>
      </xdr:spPr>
    </xdr:pic>
    <xdr:clientData/>
  </xdr:twoCellAnchor>
  <xdr:twoCellAnchor>
    <xdr:from>
      <xdr:col>6</xdr:col>
      <xdr:colOff>104460</xdr:colOff>
      <xdr:row>183</xdr:row>
      <xdr:rowOff>152400</xdr:rowOff>
    </xdr:from>
    <xdr:to>
      <xdr:col>6</xdr:col>
      <xdr:colOff>381000</xdr:colOff>
      <xdr:row>184</xdr:row>
      <xdr:rowOff>271670</xdr:rowOff>
    </xdr:to>
    <xdr:pic>
      <xdr:nvPicPr>
        <xdr:cNvPr id="20" name="Picture 1" descr="cid:image001.png@01CFF1ED.ADBF43D0"/>
        <xdr:cNvPicPr>
          <a:picLocks noChangeAspect="1" noChangeArrowheads="1"/>
        </xdr:cNvPicPr>
      </xdr:nvPicPr>
      <xdr:blipFill>
        <a:blip xmlns:r="http://schemas.openxmlformats.org/officeDocument/2006/relationships" r:embed="rId10" r:link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47910" y="32137350"/>
          <a:ext cx="276540" cy="2811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47625</xdr:colOff>
      <xdr:row>186</xdr:row>
      <xdr:rowOff>1</xdr:rowOff>
    </xdr:from>
    <xdr:to>
      <xdr:col>1</xdr:col>
      <xdr:colOff>304800</xdr:colOff>
      <xdr:row>187</xdr:row>
      <xdr:rowOff>19050</xdr:rowOff>
    </xdr:to>
    <xdr:pic>
      <xdr:nvPicPr>
        <xdr:cNvPr id="21" name="Picture 3" descr="cid:image003.png@01CFF1ED.ADBF43D0"/>
        <xdr:cNvPicPr>
          <a:picLocks noChangeAspect="1" noChangeArrowheads="1"/>
        </xdr:cNvPicPr>
      </xdr:nvPicPr>
      <xdr:blipFill>
        <a:blip xmlns:r="http://schemas.openxmlformats.org/officeDocument/2006/relationships" r:embed="rId12" r:link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32585026"/>
          <a:ext cx="257175" cy="2952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66378</xdr:colOff>
      <xdr:row>190</xdr:row>
      <xdr:rowOff>0</xdr:rowOff>
    </xdr:from>
    <xdr:to>
      <xdr:col>1</xdr:col>
      <xdr:colOff>333971</xdr:colOff>
      <xdr:row>191</xdr:row>
      <xdr:rowOff>0</xdr:rowOff>
    </xdr:to>
    <xdr:pic>
      <xdr:nvPicPr>
        <xdr:cNvPr id="22" name="Picture 4" descr="cid:image004.png@01CFF1ED.ADBF43D0"/>
        <xdr:cNvPicPr>
          <a:picLocks noChangeAspect="1" noChangeArrowheads="1"/>
        </xdr:cNvPicPr>
      </xdr:nvPicPr>
      <xdr:blipFill>
        <a:blip xmlns:r="http://schemas.openxmlformats.org/officeDocument/2006/relationships" r:embed="rId14" r:link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6878" y="33461325"/>
          <a:ext cx="267593" cy="276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68220</xdr:colOff>
      <xdr:row>188</xdr:row>
      <xdr:rowOff>19050</xdr:rowOff>
    </xdr:from>
    <xdr:to>
      <xdr:col>1</xdr:col>
      <xdr:colOff>352425</xdr:colOff>
      <xdr:row>189</xdr:row>
      <xdr:rowOff>15957</xdr:rowOff>
    </xdr:to>
    <xdr:pic>
      <xdr:nvPicPr>
        <xdr:cNvPr id="24" name="Picture 5" descr="cid:image005.png@01CFF1ED.ADBF43D0"/>
        <xdr:cNvPicPr>
          <a:picLocks noChangeAspect="1" noChangeArrowheads="1"/>
        </xdr:cNvPicPr>
      </xdr:nvPicPr>
      <xdr:blipFill>
        <a:blip xmlns:r="http://schemas.openxmlformats.org/officeDocument/2006/relationships" r:embed="rId16" r:link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8720" y="33042225"/>
          <a:ext cx="284205" cy="2731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85725</xdr:colOff>
      <xdr:row>185</xdr:row>
      <xdr:rowOff>133351</xdr:rowOff>
    </xdr:from>
    <xdr:to>
      <xdr:col>6</xdr:col>
      <xdr:colOff>390525</xdr:colOff>
      <xdr:row>186</xdr:row>
      <xdr:rowOff>272318</xdr:rowOff>
    </xdr:to>
    <xdr:pic>
      <xdr:nvPicPr>
        <xdr:cNvPr id="25" name="Picture 6" descr="cid:image006.png@01CFF1ED.ADBF43D0"/>
        <xdr:cNvPicPr>
          <a:picLocks noChangeAspect="1" noChangeArrowheads="1"/>
        </xdr:cNvPicPr>
      </xdr:nvPicPr>
      <xdr:blipFill>
        <a:blip xmlns:r="http://schemas.openxmlformats.org/officeDocument/2006/relationships" r:embed="rId18" r:link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29175" y="32556451"/>
          <a:ext cx="304800" cy="3008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104776</xdr:colOff>
      <xdr:row>188</xdr:row>
      <xdr:rowOff>9271</xdr:rowOff>
    </xdr:from>
    <xdr:to>
      <xdr:col>6</xdr:col>
      <xdr:colOff>371475</xdr:colOff>
      <xdr:row>188</xdr:row>
      <xdr:rowOff>272414</xdr:rowOff>
    </xdr:to>
    <xdr:pic>
      <xdr:nvPicPr>
        <xdr:cNvPr id="26" name="Picture 7" descr="image007"/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48226" y="33032446"/>
          <a:ext cx="266699" cy="2631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57149</xdr:colOff>
      <xdr:row>181</xdr:row>
      <xdr:rowOff>28574</xdr:rowOff>
    </xdr:from>
    <xdr:to>
      <xdr:col>1</xdr:col>
      <xdr:colOff>352425</xdr:colOff>
      <xdr:row>182</xdr:row>
      <xdr:rowOff>32038</xdr:rowOff>
    </xdr:to>
    <xdr:pic>
      <xdr:nvPicPr>
        <xdr:cNvPr id="11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0024" y="32966024"/>
          <a:ext cx="295276" cy="279689"/>
        </a:xfrm>
        <a:prstGeom prst="rect">
          <a:avLst/>
        </a:prstGeom>
        <a:noFill/>
      </xdr:spPr>
    </xdr:pic>
    <xdr:clientData/>
  </xdr:twoCellAnchor>
  <xdr:twoCellAnchor>
    <xdr:from>
      <xdr:col>1</xdr:col>
      <xdr:colOff>57149</xdr:colOff>
      <xdr:row>177</xdr:row>
      <xdr:rowOff>9524</xdr:rowOff>
    </xdr:from>
    <xdr:to>
      <xdr:col>1</xdr:col>
      <xdr:colOff>381000</xdr:colOff>
      <xdr:row>178</xdr:row>
      <xdr:rowOff>9524</xdr:rowOff>
    </xdr:to>
    <xdr:pic>
      <xdr:nvPicPr>
        <xdr:cNvPr id="1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00024" y="32146874"/>
          <a:ext cx="323851" cy="276225"/>
        </a:xfrm>
        <a:prstGeom prst="rect">
          <a:avLst/>
        </a:prstGeom>
        <a:noFill/>
      </xdr:spPr>
    </xdr:pic>
    <xdr:clientData/>
  </xdr:twoCellAnchor>
  <xdr:twoCellAnchor>
    <xdr:from>
      <xdr:col>6</xdr:col>
      <xdr:colOff>82550</xdr:colOff>
      <xdr:row>177</xdr:row>
      <xdr:rowOff>9525</xdr:rowOff>
    </xdr:from>
    <xdr:to>
      <xdr:col>6</xdr:col>
      <xdr:colOff>377825</xdr:colOff>
      <xdr:row>178</xdr:row>
      <xdr:rowOff>19050</xdr:rowOff>
    </xdr:to>
    <xdr:pic>
      <xdr:nvPicPr>
        <xdr:cNvPr id="1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102225" y="32146875"/>
          <a:ext cx="295275" cy="285750"/>
        </a:xfrm>
        <a:prstGeom prst="rect">
          <a:avLst/>
        </a:prstGeom>
        <a:noFill/>
      </xdr:spPr>
    </xdr:pic>
    <xdr:clientData/>
  </xdr:twoCellAnchor>
  <xdr:twoCellAnchor>
    <xdr:from>
      <xdr:col>6</xdr:col>
      <xdr:colOff>60325</xdr:colOff>
      <xdr:row>175</xdr:row>
      <xdr:rowOff>0</xdr:rowOff>
    </xdr:from>
    <xdr:to>
      <xdr:col>6</xdr:col>
      <xdr:colOff>374650</xdr:colOff>
      <xdr:row>176</xdr:row>
      <xdr:rowOff>0</xdr:rowOff>
    </xdr:to>
    <xdr:pic>
      <xdr:nvPicPr>
        <xdr:cNvPr id="1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5080000" y="31699200"/>
          <a:ext cx="3143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76200</xdr:colOff>
      <xdr:row>173</xdr:row>
      <xdr:rowOff>28573</xdr:rowOff>
    </xdr:from>
    <xdr:to>
      <xdr:col>6</xdr:col>
      <xdr:colOff>381000</xdr:colOff>
      <xdr:row>173</xdr:row>
      <xdr:rowOff>276224</xdr:rowOff>
    </xdr:to>
    <xdr:pic>
      <xdr:nvPicPr>
        <xdr:cNvPr id="1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5095875" y="31289623"/>
          <a:ext cx="304800" cy="2476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69850</xdr:colOff>
      <xdr:row>179</xdr:row>
      <xdr:rowOff>0</xdr:rowOff>
    </xdr:from>
    <xdr:to>
      <xdr:col>6</xdr:col>
      <xdr:colOff>365125</xdr:colOff>
      <xdr:row>180</xdr:row>
      <xdr:rowOff>9525</xdr:rowOff>
    </xdr:to>
    <xdr:pic>
      <xdr:nvPicPr>
        <xdr:cNvPr id="1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5089525" y="38061900"/>
          <a:ext cx="2952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38894</xdr:colOff>
      <xdr:row>173</xdr:row>
      <xdr:rowOff>28575</xdr:rowOff>
    </xdr:from>
    <xdr:to>
      <xdr:col>1</xdr:col>
      <xdr:colOff>342899</xdr:colOff>
      <xdr:row>174</xdr:row>
      <xdr:rowOff>13923</xdr:rowOff>
    </xdr:to>
    <xdr:pic>
      <xdr:nvPicPr>
        <xdr:cNvPr id="18" name="Picture 17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229394" y="30441900"/>
          <a:ext cx="304005" cy="261573"/>
        </a:xfrm>
        <a:prstGeom prst="rect">
          <a:avLst/>
        </a:prstGeom>
        <a:noFill/>
      </xdr:spPr>
    </xdr:pic>
    <xdr:clientData/>
  </xdr:twoCellAnchor>
  <xdr:twoCellAnchor>
    <xdr:from>
      <xdr:col>1</xdr:col>
      <xdr:colOff>38098</xdr:colOff>
      <xdr:row>178</xdr:row>
      <xdr:rowOff>257175</xdr:rowOff>
    </xdr:from>
    <xdr:to>
      <xdr:col>1</xdr:col>
      <xdr:colOff>333375</xdr:colOff>
      <xdr:row>180</xdr:row>
      <xdr:rowOff>1</xdr:rowOff>
    </xdr:to>
    <xdr:pic>
      <xdr:nvPicPr>
        <xdr:cNvPr id="1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180973" y="32556450"/>
          <a:ext cx="295277" cy="2952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57150</xdr:colOff>
      <xdr:row>175</xdr:row>
      <xdr:rowOff>28575</xdr:rowOff>
    </xdr:from>
    <xdr:to>
      <xdr:col>1</xdr:col>
      <xdr:colOff>361950</xdr:colOff>
      <xdr:row>176</xdr:row>
      <xdr:rowOff>9525</xdr:rowOff>
    </xdr:to>
    <xdr:pic>
      <xdr:nvPicPr>
        <xdr:cNvPr id="20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00025" y="31727775"/>
          <a:ext cx="304800" cy="257175"/>
        </a:xfrm>
        <a:prstGeom prst="rect">
          <a:avLst/>
        </a:prstGeom>
        <a:noFill/>
      </xdr:spPr>
    </xdr:pic>
    <xdr:clientData/>
  </xdr:twoCellAnchor>
  <xdr:twoCellAnchor>
    <xdr:from>
      <xdr:col>6</xdr:col>
      <xdr:colOff>85410</xdr:colOff>
      <xdr:row>180</xdr:row>
      <xdr:rowOff>247650</xdr:rowOff>
    </xdr:from>
    <xdr:to>
      <xdr:col>6</xdr:col>
      <xdr:colOff>361950</xdr:colOff>
      <xdr:row>181</xdr:row>
      <xdr:rowOff>262145</xdr:rowOff>
    </xdr:to>
    <xdr:pic>
      <xdr:nvPicPr>
        <xdr:cNvPr id="29" name="Picture 1" descr="cid:image001.png@01CFF1ED.ADBF43D0"/>
        <xdr:cNvPicPr>
          <a:picLocks noChangeAspect="1" noChangeArrowheads="1"/>
        </xdr:cNvPicPr>
      </xdr:nvPicPr>
      <xdr:blipFill>
        <a:blip xmlns:r="http://schemas.openxmlformats.org/officeDocument/2006/relationships" r:embed="rId10" r:link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05085" y="38585775"/>
          <a:ext cx="276540" cy="2907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47625</xdr:colOff>
      <xdr:row>183</xdr:row>
      <xdr:rowOff>19050</xdr:rowOff>
    </xdr:from>
    <xdr:to>
      <xdr:col>1</xdr:col>
      <xdr:colOff>304800</xdr:colOff>
      <xdr:row>184</xdr:row>
      <xdr:rowOff>19049</xdr:rowOff>
    </xdr:to>
    <xdr:pic>
      <xdr:nvPicPr>
        <xdr:cNvPr id="30" name="Picture 3" descr="cid:image003.png@01CFF1ED.ADBF43D0"/>
        <xdr:cNvPicPr>
          <a:picLocks noChangeAspect="1" noChangeArrowheads="1"/>
        </xdr:cNvPicPr>
      </xdr:nvPicPr>
      <xdr:blipFill>
        <a:blip xmlns:r="http://schemas.openxmlformats.org/officeDocument/2006/relationships" r:embed="rId12" r:link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3585150"/>
          <a:ext cx="257175" cy="2762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66378</xdr:colOff>
      <xdr:row>187</xdr:row>
      <xdr:rowOff>0</xdr:rowOff>
    </xdr:from>
    <xdr:to>
      <xdr:col>1</xdr:col>
      <xdr:colOff>333971</xdr:colOff>
      <xdr:row>188</xdr:row>
      <xdr:rowOff>0</xdr:rowOff>
    </xdr:to>
    <xdr:pic>
      <xdr:nvPicPr>
        <xdr:cNvPr id="31" name="Picture 4" descr="cid:image004.png@01CFF1ED.ADBF43D0"/>
        <xdr:cNvPicPr>
          <a:picLocks noChangeAspect="1" noChangeArrowheads="1"/>
        </xdr:cNvPicPr>
      </xdr:nvPicPr>
      <xdr:blipFill>
        <a:blip xmlns:r="http://schemas.openxmlformats.org/officeDocument/2006/relationships" r:embed="rId14" r:link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253" y="34251900"/>
          <a:ext cx="267593" cy="276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68220</xdr:colOff>
      <xdr:row>185</xdr:row>
      <xdr:rowOff>9524</xdr:rowOff>
    </xdr:from>
    <xdr:to>
      <xdr:col>1</xdr:col>
      <xdr:colOff>352425</xdr:colOff>
      <xdr:row>186</xdr:row>
      <xdr:rowOff>15956</xdr:rowOff>
    </xdr:to>
    <xdr:pic>
      <xdr:nvPicPr>
        <xdr:cNvPr id="32" name="Picture 5" descr="cid:image005.png@01CFF1ED.ADBF43D0"/>
        <xdr:cNvPicPr>
          <a:picLocks noChangeAspect="1" noChangeArrowheads="1"/>
        </xdr:cNvPicPr>
      </xdr:nvPicPr>
      <xdr:blipFill>
        <a:blip xmlns:r="http://schemas.openxmlformats.org/officeDocument/2006/relationships" r:embed="rId16" r:link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1095" y="33937574"/>
          <a:ext cx="284205" cy="2826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57150</xdr:colOff>
      <xdr:row>183</xdr:row>
      <xdr:rowOff>9525</xdr:rowOff>
    </xdr:from>
    <xdr:to>
      <xdr:col>6</xdr:col>
      <xdr:colOff>361950</xdr:colOff>
      <xdr:row>183</xdr:row>
      <xdr:rowOff>272318</xdr:rowOff>
    </xdr:to>
    <xdr:pic>
      <xdr:nvPicPr>
        <xdr:cNvPr id="33" name="Picture 6" descr="cid:image006.png@01CFF1ED.ADBF43D0"/>
        <xdr:cNvPicPr>
          <a:picLocks noChangeAspect="1" noChangeArrowheads="1"/>
        </xdr:cNvPicPr>
      </xdr:nvPicPr>
      <xdr:blipFill>
        <a:blip xmlns:r="http://schemas.openxmlformats.org/officeDocument/2006/relationships" r:embed="rId18" r:link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76825" y="33575625"/>
          <a:ext cx="304800" cy="2627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94737</xdr:colOff>
      <xdr:row>184</xdr:row>
      <xdr:rowOff>238125</xdr:rowOff>
    </xdr:from>
    <xdr:to>
      <xdr:col>6</xdr:col>
      <xdr:colOff>390140</xdr:colOff>
      <xdr:row>185</xdr:row>
      <xdr:rowOff>266699</xdr:rowOff>
    </xdr:to>
    <xdr:pic>
      <xdr:nvPicPr>
        <xdr:cNvPr id="34" name="Picture 7" descr="image007"/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4412" y="39681150"/>
          <a:ext cx="295403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104774</xdr:colOff>
      <xdr:row>197</xdr:row>
      <xdr:rowOff>1</xdr:rowOff>
    </xdr:from>
    <xdr:to>
      <xdr:col>0</xdr:col>
      <xdr:colOff>400050</xdr:colOff>
      <xdr:row>198</xdr:row>
      <xdr:rowOff>22514</xdr:rowOff>
    </xdr:to>
    <xdr:pic>
      <xdr:nvPicPr>
        <xdr:cNvPr id="50" name="Picture 4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4774" y="29489401"/>
          <a:ext cx="295276" cy="298738"/>
        </a:xfrm>
        <a:prstGeom prst="rect">
          <a:avLst/>
        </a:prstGeom>
        <a:noFill/>
      </xdr:spPr>
    </xdr:pic>
    <xdr:clientData/>
  </xdr:twoCellAnchor>
  <xdr:twoCellAnchor>
    <xdr:from>
      <xdr:col>0</xdr:col>
      <xdr:colOff>85724</xdr:colOff>
      <xdr:row>192</xdr:row>
      <xdr:rowOff>190499</xdr:rowOff>
    </xdr:from>
    <xdr:to>
      <xdr:col>0</xdr:col>
      <xdr:colOff>409575</xdr:colOff>
      <xdr:row>194</xdr:row>
      <xdr:rowOff>0</xdr:rowOff>
    </xdr:to>
    <xdr:pic>
      <xdr:nvPicPr>
        <xdr:cNvPr id="5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5724" y="28555949"/>
          <a:ext cx="323851" cy="276226"/>
        </a:xfrm>
        <a:prstGeom prst="rect">
          <a:avLst/>
        </a:prstGeom>
        <a:noFill/>
      </xdr:spPr>
    </xdr:pic>
    <xdr:clientData/>
  </xdr:twoCellAnchor>
  <xdr:twoCellAnchor>
    <xdr:from>
      <xdr:col>3</xdr:col>
      <xdr:colOff>187325</xdr:colOff>
      <xdr:row>193</xdr:row>
      <xdr:rowOff>12700</xdr:rowOff>
    </xdr:from>
    <xdr:to>
      <xdr:col>3</xdr:col>
      <xdr:colOff>482600</xdr:colOff>
      <xdr:row>194</xdr:row>
      <xdr:rowOff>20037</xdr:rowOff>
    </xdr:to>
    <xdr:pic>
      <xdr:nvPicPr>
        <xdr:cNvPr id="5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654425" y="29521150"/>
          <a:ext cx="295275" cy="283562"/>
        </a:xfrm>
        <a:prstGeom prst="rect">
          <a:avLst/>
        </a:prstGeom>
        <a:noFill/>
      </xdr:spPr>
    </xdr:pic>
    <xdr:clientData/>
  </xdr:twoCellAnchor>
  <xdr:twoCellAnchor>
    <xdr:from>
      <xdr:col>3</xdr:col>
      <xdr:colOff>174625</xdr:colOff>
      <xdr:row>191</xdr:row>
      <xdr:rowOff>11353</xdr:rowOff>
    </xdr:from>
    <xdr:to>
      <xdr:col>3</xdr:col>
      <xdr:colOff>466725</xdr:colOff>
      <xdr:row>192</xdr:row>
      <xdr:rowOff>9524</xdr:rowOff>
    </xdr:to>
    <xdr:pic>
      <xdr:nvPicPr>
        <xdr:cNvPr id="5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641725" y="29053078"/>
          <a:ext cx="292100" cy="2743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152400</xdr:colOff>
      <xdr:row>189</xdr:row>
      <xdr:rowOff>38099</xdr:rowOff>
    </xdr:from>
    <xdr:to>
      <xdr:col>3</xdr:col>
      <xdr:colOff>457200</xdr:colOff>
      <xdr:row>190</xdr:row>
      <xdr:rowOff>14287</xdr:rowOff>
    </xdr:to>
    <xdr:pic>
      <xdr:nvPicPr>
        <xdr:cNvPr id="5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619500" y="28613099"/>
          <a:ext cx="304800" cy="2524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193676</xdr:colOff>
      <xdr:row>194</xdr:row>
      <xdr:rowOff>186301</xdr:rowOff>
    </xdr:from>
    <xdr:to>
      <xdr:col>3</xdr:col>
      <xdr:colOff>466726</xdr:colOff>
      <xdr:row>196</xdr:row>
      <xdr:rowOff>19051</xdr:rowOff>
    </xdr:to>
    <xdr:pic>
      <xdr:nvPicPr>
        <xdr:cNvPr id="5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3660776" y="29970976"/>
          <a:ext cx="273050" cy="299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57944</xdr:colOff>
      <xdr:row>189</xdr:row>
      <xdr:rowOff>28574</xdr:rowOff>
    </xdr:from>
    <xdr:to>
      <xdr:col>0</xdr:col>
      <xdr:colOff>403746</xdr:colOff>
      <xdr:row>189</xdr:row>
      <xdr:rowOff>266700</xdr:rowOff>
    </xdr:to>
    <xdr:pic>
      <xdr:nvPicPr>
        <xdr:cNvPr id="56" name="Picture 55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57944" y="27651074"/>
          <a:ext cx="345802" cy="238126"/>
        </a:xfrm>
        <a:prstGeom prst="rect">
          <a:avLst/>
        </a:prstGeom>
        <a:noFill/>
      </xdr:spPr>
    </xdr:pic>
    <xdr:clientData/>
  </xdr:twoCellAnchor>
  <xdr:twoCellAnchor>
    <xdr:from>
      <xdr:col>0</xdr:col>
      <xdr:colOff>95248</xdr:colOff>
      <xdr:row>194</xdr:row>
      <xdr:rowOff>180975</xdr:rowOff>
    </xdr:from>
    <xdr:to>
      <xdr:col>0</xdr:col>
      <xdr:colOff>390525</xdr:colOff>
      <xdr:row>196</xdr:row>
      <xdr:rowOff>28576</xdr:rowOff>
    </xdr:to>
    <xdr:pic>
      <xdr:nvPicPr>
        <xdr:cNvPr id="5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95248" y="29013150"/>
          <a:ext cx="295277" cy="3143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191</xdr:row>
      <xdr:rowOff>28576</xdr:rowOff>
    </xdr:from>
    <xdr:to>
      <xdr:col>0</xdr:col>
      <xdr:colOff>339944</xdr:colOff>
      <xdr:row>192</xdr:row>
      <xdr:rowOff>1</xdr:rowOff>
    </xdr:to>
    <xdr:pic>
      <xdr:nvPicPr>
        <xdr:cNvPr id="5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66675" y="28117801"/>
          <a:ext cx="273269" cy="247650"/>
        </a:xfrm>
        <a:prstGeom prst="rect">
          <a:avLst/>
        </a:prstGeom>
        <a:noFill/>
      </xdr:spPr>
    </xdr:pic>
    <xdr:clientData/>
  </xdr:twoCellAnchor>
  <xdr:twoCellAnchor>
    <xdr:from>
      <xdr:col>3</xdr:col>
      <xdr:colOff>180660</xdr:colOff>
      <xdr:row>197</xdr:row>
      <xdr:rowOff>0</xdr:rowOff>
    </xdr:from>
    <xdr:to>
      <xdr:col>3</xdr:col>
      <xdr:colOff>457200</xdr:colOff>
      <xdr:row>198</xdr:row>
      <xdr:rowOff>4970</xdr:rowOff>
    </xdr:to>
    <xdr:pic>
      <xdr:nvPicPr>
        <xdr:cNvPr id="59" name="Picture 1" descr="cid:image001.png@01CFF1ED.ADBF43D0"/>
        <xdr:cNvPicPr>
          <a:picLocks noChangeAspect="1" noChangeArrowheads="1"/>
        </xdr:cNvPicPr>
      </xdr:nvPicPr>
      <xdr:blipFill>
        <a:blip xmlns:r="http://schemas.openxmlformats.org/officeDocument/2006/relationships" r:embed="rId10" r:link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47760" y="30441900"/>
          <a:ext cx="276540" cy="2811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95250</xdr:colOff>
      <xdr:row>199</xdr:row>
      <xdr:rowOff>1</xdr:rowOff>
    </xdr:from>
    <xdr:to>
      <xdr:col>0</xdr:col>
      <xdr:colOff>352425</xdr:colOff>
      <xdr:row>200</xdr:row>
      <xdr:rowOff>19050</xdr:rowOff>
    </xdr:to>
    <xdr:pic>
      <xdr:nvPicPr>
        <xdr:cNvPr id="60" name="Picture 3" descr="cid:image003.png@01CFF1ED.ADBF43D0"/>
        <xdr:cNvPicPr>
          <a:picLocks noChangeAspect="1" noChangeArrowheads="1"/>
        </xdr:cNvPicPr>
      </xdr:nvPicPr>
      <xdr:blipFill>
        <a:blip xmlns:r="http://schemas.openxmlformats.org/officeDocument/2006/relationships" r:embed="rId12" r:link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29956126"/>
          <a:ext cx="257175" cy="2952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104478</xdr:colOff>
      <xdr:row>203</xdr:row>
      <xdr:rowOff>0</xdr:rowOff>
    </xdr:from>
    <xdr:to>
      <xdr:col>0</xdr:col>
      <xdr:colOff>372071</xdr:colOff>
      <xdr:row>204</xdr:row>
      <xdr:rowOff>0</xdr:rowOff>
    </xdr:to>
    <xdr:pic>
      <xdr:nvPicPr>
        <xdr:cNvPr id="61" name="Picture 4" descr="cid:image004.png@01CFF1ED.ADBF43D0"/>
        <xdr:cNvPicPr>
          <a:picLocks noChangeAspect="1" noChangeArrowheads="1"/>
        </xdr:cNvPicPr>
      </xdr:nvPicPr>
      <xdr:blipFill>
        <a:blip xmlns:r="http://schemas.openxmlformats.org/officeDocument/2006/relationships" r:embed="rId14" r:link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478" y="30889575"/>
          <a:ext cx="267593" cy="276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96795</xdr:colOff>
      <xdr:row>200</xdr:row>
      <xdr:rowOff>171450</xdr:rowOff>
    </xdr:from>
    <xdr:to>
      <xdr:col>0</xdr:col>
      <xdr:colOff>381000</xdr:colOff>
      <xdr:row>201</xdr:row>
      <xdr:rowOff>254082</xdr:rowOff>
    </xdr:to>
    <xdr:pic>
      <xdr:nvPicPr>
        <xdr:cNvPr id="62" name="Picture 5" descr="cid:image005.png@01CFF1ED.ADBF43D0"/>
        <xdr:cNvPicPr>
          <a:picLocks noChangeAspect="1" noChangeArrowheads="1"/>
        </xdr:cNvPicPr>
      </xdr:nvPicPr>
      <xdr:blipFill>
        <a:blip xmlns:r="http://schemas.openxmlformats.org/officeDocument/2006/relationships" r:embed="rId16" r:link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795" y="30403800"/>
          <a:ext cx="284205" cy="2731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190500</xdr:colOff>
      <xdr:row>198</xdr:row>
      <xdr:rowOff>171451</xdr:rowOff>
    </xdr:from>
    <xdr:to>
      <xdr:col>3</xdr:col>
      <xdr:colOff>495300</xdr:colOff>
      <xdr:row>200</xdr:row>
      <xdr:rowOff>5618</xdr:rowOff>
    </xdr:to>
    <xdr:pic>
      <xdr:nvPicPr>
        <xdr:cNvPr id="63" name="Picture 6" descr="cid:image006.png@01CFF1ED.ADBF43D0"/>
        <xdr:cNvPicPr>
          <a:picLocks noChangeAspect="1" noChangeArrowheads="1"/>
        </xdr:cNvPicPr>
      </xdr:nvPicPr>
      <xdr:blipFill>
        <a:blip xmlns:r="http://schemas.openxmlformats.org/officeDocument/2006/relationships" r:embed="rId18" r:link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7600" y="30889576"/>
          <a:ext cx="304800" cy="3008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200026</xdr:colOff>
      <xdr:row>200</xdr:row>
      <xdr:rowOff>180974</xdr:rowOff>
    </xdr:from>
    <xdr:to>
      <xdr:col>3</xdr:col>
      <xdr:colOff>499292</xdr:colOff>
      <xdr:row>202</xdr:row>
      <xdr:rowOff>9525</xdr:rowOff>
    </xdr:to>
    <xdr:pic>
      <xdr:nvPicPr>
        <xdr:cNvPr id="64" name="Picture 7" descr="image007"/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6" y="31365824"/>
          <a:ext cx="299266" cy="2952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84"/>
  <sheetViews>
    <sheetView zoomScaleNormal="100" workbookViewId="0">
      <pane ySplit="540" topLeftCell="A301" activePane="bottomLeft"/>
      <selection activeCell="H1" sqref="H1:H1048576"/>
      <selection pane="bottomLeft" activeCell="F355" sqref="F355"/>
    </sheetView>
  </sheetViews>
  <sheetFormatPr defaultColWidth="9.109375" defaultRowHeight="14.4" x14ac:dyDescent="0.3"/>
  <cols>
    <col min="1" max="2" width="16.5546875" style="2" customWidth="1"/>
    <col min="3" max="3" width="22.33203125" style="6" customWidth="1"/>
    <col min="4" max="4" width="11.6640625" style="6" customWidth="1"/>
    <col min="5" max="5" width="11.6640625" style="2" customWidth="1"/>
    <col min="6" max="6" width="39" style="2" bestFit="1" customWidth="1"/>
    <col min="7" max="7" width="9.44140625" style="2" customWidth="1"/>
    <col min="8" max="8" width="18.88671875" style="2" customWidth="1"/>
    <col min="9" max="9" width="31.33203125" style="2" customWidth="1"/>
    <col min="10" max="10" width="9.109375" style="2" customWidth="1"/>
    <col min="11" max="11" width="18.5546875" style="2" customWidth="1"/>
    <col min="12" max="12" width="36.6640625" style="2" bestFit="1" customWidth="1"/>
    <col min="13" max="13" width="18.5546875" style="2" customWidth="1"/>
    <col min="14" max="17" width="9.109375" style="2"/>
    <col min="18" max="18" width="35.5546875" style="2" bestFit="1" customWidth="1"/>
    <col min="19" max="19" width="35" style="2" bestFit="1" customWidth="1"/>
    <col min="20" max="20" width="36.88671875" style="2" bestFit="1" customWidth="1"/>
    <col min="21" max="16384" width="9.109375" style="2"/>
  </cols>
  <sheetData>
    <row r="1" spans="1:20" x14ac:dyDescent="0.3">
      <c r="R1" s="62" t="s">
        <v>2365</v>
      </c>
      <c r="S1" s="62" t="s">
        <v>2366</v>
      </c>
      <c r="T1" s="62" t="s">
        <v>2367</v>
      </c>
    </row>
    <row r="2" spans="1:20" x14ac:dyDescent="0.3">
      <c r="A2" s="50" t="s">
        <v>2193</v>
      </c>
      <c r="B2" s="73" t="s">
        <v>2391</v>
      </c>
      <c r="C2" s="6" t="s">
        <v>825</v>
      </c>
      <c r="D2" s="15" t="s">
        <v>1582</v>
      </c>
      <c r="E2" s="3" t="s">
        <v>850</v>
      </c>
      <c r="F2" s="2" t="s">
        <v>824</v>
      </c>
      <c r="G2" s="73" t="s">
        <v>15</v>
      </c>
      <c r="H2" s="2" t="s">
        <v>823</v>
      </c>
      <c r="I2" s="2" t="s">
        <v>834</v>
      </c>
      <c r="J2" s="18" t="s">
        <v>8</v>
      </c>
      <c r="K2" s="3" t="s">
        <v>849</v>
      </c>
      <c r="L2" s="92" t="s">
        <v>2533</v>
      </c>
      <c r="M2" s="16" t="s">
        <v>1583</v>
      </c>
      <c r="N2" s="14" t="s">
        <v>1573</v>
      </c>
      <c r="O2" s="19" t="s">
        <v>1585</v>
      </c>
      <c r="P2" s="45" t="s">
        <v>5</v>
      </c>
      <c r="Q2" s="45"/>
    </row>
    <row r="3" spans="1:20" s="23" customFormat="1" x14ac:dyDescent="0.3">
      <c r="C3" s="23" t="s">
        <v>822</v>
      </c>
      <c r="D3" s="26" t="e">
        <f>VLOOKUP(C3,#REF!,2,FALSE)</f>
        <v>#REF!</v>
      </c>
      <c r="F3" s="27" t="s">
        <v>1574</v>
      </c>
      <c r="G3" s="75" t="s">
        <v>2392</v>
      </c>
      <c r="H3" s="23" t="s">
        <v>21</v>
      </c>
      <c r="I3" s="28" t="s">
        <v>856</v>
      </c>
      <c r="K3" s="28"/>
      <c r="L3" s="28"/>
      <c r="N3" s="23">
        <v>14</v>
      </c>
      <c r="O3" s="23" t="e">
        <f>VLOOKUP(M3,'Survey-mdb'!$A$2:$E$341,5,FALSE)</f>
        <v>#N/A</v>
      </c>
      <c r="R3" s="23" t="str">
        <f t="shared" ref="R3:R66" si="0">CONCATENATE(I3,$R$1)</f>
        <v>SURVEY_PLAN_CONC_SYM</v>
      </c>
      <c r="S3" s="23" t="str">
        <f t="shared" ref="S3:S66" si="1">CONCATENATE(I3,$S$1)</f>
        <v>SURVEY_PLAN_CONC_TXT</v>
      </c>
      <c r="T3" s="23" t="str">
        <f t="shared" ref="T3:T66" si="2">CONCATENATE(I3,$T$1)</f>
        <v>SURVEY_PLAN_CONC_NODE</v>
      </c>
    </row>
    <row r="4" spans="1:20" s="4" customFormat="1" x14ac:dyDescent="0.3">
      <c r="A4" s="59" t="s">
        <v>2194</v>
      </c>
      <c r="B4" s="74"/>
      <c r="C4" s="34" t="s">
        <v>607</v>
      </c>
      <c r="D4" s="34" t="e">
        <f>VLOOKUP(C4,#REF!,2,FALSE)</f>
        <v>#REF!</v>
      </c>
      <c r="E4" s="34"/>
      <c r="F4" s="34" t="s">
        <v>2355</v>
      </c>
      <c r="G4" s="34" t="s">
        <v>2392</v>
      </c>
      <c r="H4" s="34" t="s">
        <v>21</v>
      </c>
      <c r="I4" s="28" t="s">
        <v>856</v>
      </c>
      <c r="K4" s="5"/>
      <c r="L4" s="28"/>
      <c r="M4" s="4">
        <v>510</v>
      </c>
      <c r="N4" s="4">
        <v>14</v>
      </c>
      <c r="O4" s="4">
        <f>VLOOKUP(M4,'Survey-mdb'!$A$2:$E$341,5,FALSE)</f>
        <v>1</v>
      </c>
      <c r="R4" s="23" t="str">
        <f t="shared" si="0"/>
        <v>SURVEY_PLAN_CONC_SYM</v>
      </c>
      <c r="S4" s="23" t="str">
        <f t="shared" si="1"/>
        <v>SURVEY_PLAN_CONC_TXT</v>
      </c>
      <c r="T4" s="23" t="str">
        <f t="shared" si="2"/>
        <v>SURVEY_PLAN_CONC_NODE</v>
      </c>
    </row>
    <row r="5" spans="1:20" s="23" customFormat="1" x14ac:dyDescent="0.3">
      <c r="C5" s="26" t="s">
        <v>608</v>
      </c>
      <c r="D5" s="26" t="e">
        <f>VLOOKUP(C5,#REF!,2,FALSE)</f>
        <v>#REF!</v>
      </c>
      <c r="E5" s="26"/>
      <c r="F5" s="26" t="s">
        <v>784</v>
      </c>
      <c r="G5" s="26" t="s">
        <v>2392</v>
      </c>
      <c r="H5" s="26" t="s">
        <v>21</v>
      </c>
      <c r="I5" s="28" t="s">
        <v>2190</v>
      </c>
      <c r="K5" s="28"/>
      <c r="L5" s="28"/>
      <c r="N5" s="23">
        <v>3</v>
      </c>
      <c r="O5" s="23" t="e">
        <f>VLOOKUP(M5,'Survey-mdb'!$A$2:$E$341,5,FALSE)</f>
        <v>#N/A</v>
      </c>
      <c r="R5" s="23" t="str">
        <f t="shared" si="0"/>
        <v>SURVEY_PLAN_CURB_SYM</v>
      </c>
      <c r="S5" s="23" t="str">
        <f t="shared" si="1"/>
        <v>SURVEY_PLAN_CURB_TXT</v>
      </c>
      <c r="T5" s="23" t="str">
        <f t="shared" si="2"/>
        <v>SURVEY_PLAN_CURB_NODE</v>
      </c>
    </row>
    <row r="6" spans="1:20" s="23" customFormat="1" x14ac:dyDescent="0.3">
      <c r="C6" s="26" t="s">
        <v>609</v>
      </c>
      <c r="D6" s="26" t="e">
        <f>VLOOKUP(C6,#REF!,2,FALSE)</f>
        <v>#REF!</v>
      </c>
      <c r="E6" s="26"/>
      <c r="F6" s="26" t="s">
        <v>783</v>
      </c>
      <c r="G6" s="26" t="s">
        <v>2392</v>
      </c>
      <c r="H6" s="26" t="s">
        <v>21</v>
      </c>
      <c r="I6" s="28" t="s">
        <v>2190</v>
      </c>
      <c r="K6" s="28"/>
      <c r="L6" s="28"/>
      <c r="N6" s="23">
        <v>3</v>
      </c>
      <c r="O6" s="23" t="e">
        <f>VLOOKUP(M6,'Survey-mdb'!$A$2:$E$341,5,FALSE)</f>
        <v>#N/A</v>
      </c>
      <c r="R6" s="23" t="str">
        <f t="shared" si="0"/>
        <v>SURVEY_PLAN_CURB_SYM</v>
      </c>
      <c r="S6" s="23" t="str">
        <f t="shared" si="1"/>
        <v>SURVEY_PLAN_CURB_TXT</v>
      </c>
      <c r="T6" s="23" t="str">
        <f t="shared" si="2"/>
        <v>SURVEY_PLAN_CURB_NODE</v>
      </c>
    </row>
    <row r="7" spans="1:20" s="23" customFormat="1" x14ac:dyDescent="0.3">
      <c r="A7" s="4"/>
      <c r="B7" s="4"/>
      <c r="C7" s="34" t="s">
        <v>618</v>
      </c>
      <c r="D7" s="34" t="e">
        <f>VLOOKUP(C7,#REF!,2,FALSE)</f>
        <v>#REF!</v>
      </c>
      <c r="E7" s="34"/>
      <c r="F7" s="34" t="s">
        <v>120</v>
      </c>
      <c r="G7" s="34" t="s">
        <v>2392</v>
      </c>
      <c r="H7" s="34" t="s">
        <v>21</v>
      </c>
      <c r="I7" s="28" t="s">
        <v>856</v>
      </c>
      <c r="J7" s="4"/>
      <c r="K7" s="5" t="e">
        <f>VLOOKUP(M7,#REF!,20,FALSE)</f>
        <v>#REF!</v>
      </c>
      <c r="L7" s="28"/>
      <c r="M7" s="4">
        <v>2030</v>
      </c>
      <c r="N7" s="4">
        <v>19</v>
      </c>
      <c r="O7" s="4">
        <f>VLOOKUP(M7,'Survey-mdb'!$A$2:$E$341,5,FALSE)</f>
        <v>1</v>
      </c>
      <c r="P7" s="4"/>
      <c r="Q7" s="4"/>
      <c r="R7" s="23" t="str">
        <f t="shared" si="0"/>
        <v>SURVEY_PLAN_CONC_SYM</v>
      </c>
      <c r="S7" s="23" t="str">
        <f t="shared" si="1"/>
        <v>SURVEY_PLAN_CONC_TXT</v>
      </c>
      <c r="T7" s="23" t="str">
        <f t="shared" si="2"/>
        <v>SURVEY_PLAN_CONC_NODE</v>
      </c>
    </row>
    <row r="8" spans="1:20" s="23" customFormat="1" x14ac:dyDescent="0.3">
      <c r="A8" s="4"/>
      <c r="B8" s="4"/>
      <c r="C8" s="34" t="s">
        <v>620</v>
      </c>
      <c r="D8" s="82" t="e">
        <f>VLOOKUP(C8,#REF!,2,FALSE)</f>
        <v>#REF!</v>
      </c>
      <c r="E8" s="34"/>
      <c r="F8" s="34" t="s">
        <v>122</v>
      </c>
      <c r="G8" s="34" t="s">
        <v>2392</v>
      </c>
      <c r="H8" s="34" t="s">
        <v>21</v>
      </c>
      <c r="I8" s="28" t="s">
        <v>2503</v>
      </c>
      <c r="J8" s="4"/>
      <c r="K8" s="89" t="s">
        <v>620</v>
      </c>
      <c r="L8" s="28" t="s">
        <v>2612</v>
      </c>
      <c r="M8" s="4">
        <v>2040</v>
      </c>
      <c r="N8" s="4">
        <v>18</v>
      </c>
      <c r="O8" s="4">
        <f>VLOOKUP(M8,'Survey-mdb'!$A$2:$E$341,5,FALSE)</f>
        <v>2</v>
      </c>
      <c r="P8" s="4"/>
      <c r="Q8" s="4"/>
      <c r="R8" s="23" t="str">
        <f t="shared" si="0"/>
        <v>SURVEY_PLAN_DITCH_SYM</v>
      </c>
      <c r="S8" s="23" t="str">
        <f t="shared" si="1"/>
        <v>SURVEY_PLAN_DITCH_TXT</v>
      </c>
      <c r="T8" s="23" t="str">
        <f t="shared" si="2"/>
        <v>SURVEY_PLAN_DITCH_NODE</v>
      </c>
    </row>
    <row r="9" spans="1:20" s="23" customFormat="1" x14ac:dyDescent="0.3">
      <c r="A9" s="4"/>
      <c r="B9" s="4"/>
      <c r="C9" s="34" t="s">
        <v>124</v>
      </c>
      <c r="D9" s="82">
        <v>2050</v>
      </c>
      <c r="E9" s="34"/>
      <c r="F9" s="34" t="s">
        <v>2052</v>
      </c>
      <c r="G9" s="34" t="s">
        <v>2392</v>
      </c>
      <c r="H9" s="34" t="s">
        <v>21</v>
      </c>
      <c r="I9" s="28" t="s">
        <v>2503</v>
      </c>
      <c r="J9" s="4"/>
      <c r="K9" s="88" t="e">
        <f>VLOOKUP(M9,#REF!,20,FALSE)</f>
        <v>#REF!</v>
      </c>
      <c r="L9" s="28" t="s">
        <v>2504</v>
      </c>
      <c r="M9" s="4">
        <v>2050</v>
      </c>
      <c r="N9" s="4">
        <v>18</v>
      </c>
      <c r="O9" s="4">
        <f>VLOOKUP(M9,'Survey-mdb'!$A$2:$E$341,5,FALSE)</f>
        <v>2</v>
      </c>
      <c r="P9" s="4"/>
      <c r="Q9" s="4"/>
      <c r="R9" s="23" t="str">
        <f t="shared" si="0"/>
        <v>SURVEY_PLAN_DITCH_SYM</v>
      </c>
      <c r="S9" s="23" t="str">
        <f t="shared" si="1"/>
        <v>SURVEY_PLAN_DITCH_TXT</v>
      </c>
      <c r="T9" s="23" t="str">
        <f t="shared" si="2"/>
        <v>SURVEY_PLAN_DITCH_NODE</v>
      </c>
    </row>
    <row r="10" spans="1:20" s="34" customFormat="1" x14ac:dyDescent="0.3">
      <c r="A10" s="4"/>
      <c r="B10" s="4"/>
      <c r="C10" s="34" t="s">
        <v>126</v>
      </c>
      <c r="D10" s="82">
        <v>2060</v>
      </c>
      <c r="F10" s="34" t="s">
        <v>2051</v>
      </c>
      <c r="G10" s="34" t="s">
        <v>2392</v>
      </c>
      <c r="H10" s="34" t="s">
        <v>21</v>
      </c>
      <c r="I10" s="28" t="s">
        <v>2503</v>
      </c>
      <c r="J10" s="4"/>
      <c r="K10" s="88" t="e">
        <f>VLOOKUP(M10,#REF!,20,FALSE)</f>
        <v>#REF!</v>
      </c>
      <c r="L10" s="28" t="s">
        <v>2504</v>
      </c>
      <c r="M10" s="4">
        <v>2060</v>
      </c>
      <c r="N10" s="4">
        <v>18</v>
      </c>
      <c r="O10" s="4">
        <f>VLOOKUP(M10,'Survey-mdb'!$A$2:$E$341,5,FALSE)</f>
        <v>2</v>
      </c>
      <c r="P10" s="4"/>
      <c r="Q10" s="4"/>
      <c r="R10" s="23" t="str">
        <f t="shared" si="0"/>
        <v>SURVEY_PLAN_DITCH_SYM</v>
      </c>
      <c r="S10" s="23" t="str">
        <f t="shared" si="1"/>
        <v>SURVEY_PLAN_DITCH_TXT</v>
      </c>
      <c r="T10" s="23" t="str">
        <f t="shared" si="2"/>
        <v>SURVEY_PLAN_DITCH_NODE</v>
      </c>
    </row>
    <row r="11" spans="1:20" s="4" customFormat="1" x14ac:dyDescent="0.3">
      <c r="A11" s="61"/>
      <c r="B11" s="61"/>
      <c r="C11" s="34" t="s">
        <v>2361</v>
      </c>
      <c r="D11" s="34" t="e">
        <f>VLOOKUP(C11,#REF!,2,FALSE)</f>
        <v>#REF!</v>
      </c>
      <c r="E11" s="34"/>
      <c r="F11" s="34" t="s">
        <v>2208</v>
      </c>
      <c r="G11" s="34" t="s">
        <v>2392</v>
      </c>
      <c r="H11" s="34" t="s">
        <v>21</v>
      </c>
      <c r="I11" s="28" t="s">
        <v>865</v>
      </c>
      <c r="K11" s="5" t="e">
        <f>VLOOKUP(M11,#REF!,20,FALSE)</f>
        <v>#REF!</v>
      </c>
      <c r="L11" s="28"/>
      <c r="M11" s="4">
        <v>670</v>
      </c>
      <c r="N11" s="4">
        <v>6</v>
      </c>
      <c r="O11" s="4">
        <f>VLOOKUP(M11,'Survey-mdb'!$A$2:$E$341,5,FALSE)</f>
        <v>2</v>
      </c>
      <c r="P11" s="4">
        <v>2</v>
      </c>
      <c r="R11" s="23" t="str">
        <f t="shared" si="0"/>
        <v>SURVEY_PLAN_SHOULDER_SYM</v>
      </c>
      <c r="S11" s="23" t="str">
        <f t="shared" si="1"/>
        <v>SURVEY_PLAN_SHOULDER_TXT</v>
      </c>
      <c r="T11" s="23" t="str">
        <f t="shared" si="2"/>
        <v>SURVEY_PLAN_SHOULDER_NODE</v>
      </c>
    </row>
    <row r="12" spans="1:20" s="4" customFormat="1" x14ac:dyDescent="0.3">
      <c r="A12" s="23"/>
      <c r="B12" s="23"/>
      <c r="C12" s="26" t="s">
        <v>612</v>
      </c>
      <c r="D12" s="26" t="e">
        <f>VLOOKUP(C12,#REF!,2,FALSE)</f>
        <v>#REF!</v>
      </c>
      <c r="E12" s="26"/>
      <c r="F12" s="26" t="s">
        <v>718</v>
      </c>
      <c r="G12" s="26" t="s">
        <v>2392</v>
      </c>
      <c r="H12" s="26" t="s">
        <v>21</v>
      </c>
      <c r="I12" s="28" t="s">
        <v>2617</v>
      </c>
      <c r="J12" s="23"/>
      <c r="K12" s="28"/>
      <c r="L12" s="28"/>
      <c r="M12" s="23"/>
      <c r="N12" s="23">
        <v>3</v>
      </c>
      <c r="O12" s="23" t="e">
        <f>VLOOKUP(M12,'Survey-mdb'!$A$2:$E$341,5,FALSE)</f>
        <v>#N/A</v>
      </c>
      <c r="P12" s="23"/>
      <c r="Q12" s="23"/>
      <c r="R12" s="23" t="str">
        <f t="shared" si="0"/>
        <v>SURVEY_PLAN_ROAD_SEC_SYM</v>
      </c>
      <c r="S12" s="23" t="str">
        <f t="shared" si="1"/>
        <v>SURVEY_PLAN_ROAD_SEC_TXT</v>
      </c>
      <c r="T12" s="23" t="str">
        <f t="shared" si="2"/>
        <v>SURVEY_PLAN_ROAD_SEC_NODE</v>
      </c>
    </row>
    <row r="13" spans="1:20" s="4" customFormat="1" x14ac:dyDescent="0.3">
      <c r="C13" s="34" t="s">
        <v>1577</v>
      </c>
      <c r="D13" s="34" t="e">
        <f>VLOOKUP(C13,#REF!,2,FALSE)</f>
        <v>#REF!</v>
      </c>
      <c r="E13" s="34"/>
      <c r="F13" s="34" t="s">
        <v>114</v>
      </c>
      <c r="G13" s="34" t="s">
        <v>2392</v>
      </c>
      <c r="H13" s="34" t="s">
        <v>21</v>
      </c>
      <c r="I13" s="28" t="s">
        <v>856</v>
      </c>
      <c r="K13" s="5"/>
      <c r="L13" s="28"/>
      <c r="M13" s="4">
        <v>800</v>
      </c>
      <c r="N13" s="4">
        <v>7</v>
      </c>
      <c r="O13" s="4">
        <f>VLOOKUP(M13,'Survey-mdb'!$A$2:$E$341,5,FALSE)</f>
        <v>3</v>
      </c>
      <c r="R13" s="23" t="str">
        <f t="shared" si="0"/>
        <v>SURVEY_PLAN_CONC_SYM</v>
      </c>
      <c r="S13" s="23" t="str">
        <f t="shared" si="1"/>
        <v>SURVEY_PLAN_CONC_TXT</v>
      </c>
      <c r="T13" s="23" t="str">
        <f t="shared" si="2"/>
        <v>SURVEY_PLAN_CONC_NODE</v>
      </c>
    </row>
    <row r="14" spans="1:20" s="4" customFormat="1" x14ac:dyDescent="0.3">
      <c r="C14" s="34" t="s">
        <v>95</v>
      </c>
      <c r="D14" s="34" t="e">
        <f>VLOOKUP(C14,#REF!,2,FALSE)</f>
        <v>#REF!</v>
      </c>
      <c r="E14" s="34"/>
      <c r="F14" s="34" t="s">
        <v>799</v>
      </c>
      <c r="G14" s="34" t="s">
        <v>2393</v>
      </c>
      <c r="H14" s="34" t="s">
        <v>96</v>
      </c>
      <c r="I14" s="28" t="s">
        <v>2474</v>
      </c>
      <c r="K14" s="88" t="e">
        <f>VLOOKUP(M14,#REF!,20,FALSE)</f>
        <v>#REF!</v>
      </c>
      <c r="L14" s="28" t="s">
        <v>2474</v>
      </c>
      <c r="M14" s="5">
        <v>1000</v>
      </c>
      <c r="N14" s="4">
        <v>25</v>
      </c>
      <c r="O14" s="4">
        <f>VLOOKUP(M14,'Survey-mdb'!$A$2:$E$341,5,FALSE)</f>
        <v>6</v>
      </c>
      <c r="R14" s="23" t="str">
        <f t="shared" si="0"/>
        <v>SURVEY_EXISTING_GOVERNMENT_CITY_SYM</v>
      </c>
      <c r="S14" s="23" t="str">
        <f t="shared" si="1"/>
        <v>SURVEY_EXISTING_GOVERNMENT_CITY_TXT</v>
      </c>
      <c r="T14" s="23" t="str">
        <f t="shared" si="2"/>
        <v>SURVEY_EXISTING_GOVERNMENT_CITY_NODE</v>
      </c>
    </row>
    <row r="15" spans="1:20" s="4" customFormat="1" x14ac:dyDescent="0.3">
      <c r="C15" s="34" t="s">
        <v>98</v>
      </c>
      <c r="D15" s="34" t="e">
        <f>VLOOKUP(C15,#REF!,2,FALSE)</f>
        <v>#REF!</v>
      </c>
      <c r="E15" s="34"/>
      <c r="F15" s="34" t="s">
        <v>793</v>
      </c>
      <c r="G15" s="34" t="s">
        <v>2393</v>
      </c>
      <c r="H15" s="34" t="s">
        <v>96</v>
      </c>
      <c r="I15" s="28" t="s">
        <v>2475</v>
      </c>
      <c r="K15" s="88" t="e">
        <f>VLOOKUP(M15,#REF!,20,FALSE)</f>
        <v>#REF!</v>
      </c>
      <c r="L15" s="28" t="s">
        <v>2475</v>
      </c>
      <c r="M15" s="5">
        <v>1010</v>
      </c>
      <c r="N15" s="4">
        <v>25</v>
      </c>
      <c r="O15" s="4">
        <f>VLOOKUP(M15,'Survey-mdb'!$A$2:$E$341,5,FALSE)</f>
        <v>6</v>
      </c>
      <c r="R15" s="23" t="str">
        <f t="shared" si="0"/>
        <v>SURVEY_EXISTING_GOVERNMENT_COUNTY_SYM</v>
      </c>
      <c r="S15" s="23" t="str">
        <f t="shared" si="1"/>
        <v>SURVEY_EXISTING_GOVERNMENT_COUNTY_TXT</v>
      </c>
      <c r="T15" s="23" t="str">
        <f t="shared" si="2"/>
        <v>SURVEY_EXISTING_GOVERNMENT_COUNTY_NODE</v>
      </c>
    </row>
    <row r="16" spans="1:20" s="23" customFormat="1" x14ac:dyDescent="0.3">
      <c r="A16" s="4"/>
      <c r="B16" s="4"/>
      <c r="C16" s="34" t="s">
        <v>100</v>
      </c>
      <c r="D16" s="82" t="e">
        <f>VLOOKUP(C16,#REF!,2,FALSE)</f>
        <v>#REF!</v>
      </c>
      <c r="E16" s="34"/>
      <c r="F16" s="34" t="s">
        <v>716</v>
      </c>
      <c r="G16" s="34" t="s">
        <v>2393</v>
      </c>
      <c r="H16" s="34" t="s">
        <v>96</v>
      </c>
      <c r="I16" s="28" t="s">
        <v>2476</v>
      </c>
      <c r="J16" s="4"/>
      <c r="K16" s="88" t="e">
        <f>VLOOKUP(M16,#REF!,20,FALSE)</f>
        <v>#REF!</v>
      </c>
      <c r="L16" s="28" t="s">
        <v>2476</v>
      </c>
      <c r="M16" s="5">
        <v>1020</v>
      </c>
      <c r="N16" s="4">
        <v>25</v>
      </c>
      <c r="O16" s="4">
        <f>VLOOKUP(M16,'Survey-mdb'!$A$2:$E$341,5,FALSE)</f>
        <v>9</v>
      </c>
      <c r="P16" s="4"/>
      <c r="Q16" s="4"/>
      <c r="R16" s="23" t="str">
        <f t="shared" si="0"/>
        <v>SURVEY_EXISTING_GOVERNMENT_STATE_SYM</v>
      </c>
      <c r="S16" s="23" t="str">
        <f t="shared" si="1"/>
        <v>SURVEY_EXISTING_GOVERNMENT_STATE_TXT</v>
      </c>
      <c r="T16" s="23" t="str">
        <f t="shared" si="2"/>
        <v>SURVEY_EXISTING_GOVERNMENT_STATE_NODE</v>
      </c>
    </row>
    <row r="17" spans="1:20" s="23" customFormat="1" x14ac:dyDescent="0.3">
      <c r="C17" s="23" t="s">
        <v>818</v>
      </c>
      <c r="D17" s="26" t="e">
        <f>VLOOKUP(C17,#REF!,2,FALSE)</f>
        <v>#REF!</v>
      </c>
      <c r="F17" s="23" t="s">
        <v>817</v>
      </c>
      <c r="G17" s="75" t="s">
        <v>2393</v>
      </c>
      <c r="H17" s="23" t="s">
        <v>700</v>
      </c>
      <c r="I17" s="28" t="s">
        <v>855</v>
      </c>
      <c r="K17" s="28"/>
      <c r="L17" s="28"/>
      <c r="N17" s="23">
        <v>2</v>
      </c>
      <c r="O17" s="23" t="e">
        <f>VLOOKUP(M17,'Survey-mdb'!$A$2:$E$341,5,FALSE)</f>
        <v>#N/A</v>
      </c>
      <c r="R17" s="23" t="str">
        <f t="shared" si="0"/>
        <v>SURVEY_PLAN_BRIDGE_SYM</v>
      </c>
      <c r="S17" s="23" t="str">
        <f t="shared" si="1"/>
        <v>SURVEY_PLAN_BRIDGE_TXT</v>
      </c>
      <c r="T17" s="23" t="str">
        <f t="shared" si="2"/>
        <v>SURVEY_PLAN_BRIDGE_NODE</v>
      </c>
    </row>
    <row r="18" spans="1:20" s="23" customFormat="1" x14ac:dyDescent="0.3">
      <c r="C18" s="23" t="s">
        <v>816</v>
      </c>
      <c r="D18" s="26" t="e">
        <f>VLOOKUP(C18,#REF!,2,FALSE)</f>
        <v>#REF!</v>
      </c>
      <c r="F18" s="23" t="s">
        <v>815</v>
      </c>
      <c r="G18" s="75" t="s">
        <v>2392</v>
      </c>
      <c r="H18" s="23" t="s">
        <v>700</v>
      </c>
      <c r="I18" s="28" t="s">
        <v>855</v>
      </c>
      <c r="K18" s="28"/>
      <c r="L18" s="28"/>
      <c r="O18" s="23" t="e">
        <f>VLOOKUP(M18,'Survey-mdb'!$A$2:$E$341,5,FALSE)</f>
        <v>#N/A</v>
      </c>
      <c r="R18" s="23" t="str">
        <f t="shared" si="0"/>
        <v>SURVEY_PLAN_BRIDGE_SYM</v>
      </c>
      <c r="S18" s="23" t="str">
        <f t="shared" si="1"/>
        <v>SURVEY_PLAN_BRIDGE_TXT</v>
      </c>
      <c r="T18" s="23" t="str">
        <f t="shared" si="2"/>
        <v>SURVEY_PLAN_BRIDGE_NODE</v>
      </c>
    </row>
    <row r="19" spans="1:20" s="23" customFormat="1" x14ac:dyDescent="0.3">
      <c r="C19" s="23" t="s">
        <v>814</v>
      </c>
      <c r="D19" s="26" t="e">
        <f>VLOOKUP(C19,#REF!,2,FALSE)</f>
        <v>#REF!</v>
      </c>
      <c r="F19" s="23" t="s">
        <v>813</v>
      </c>
      <c r="G19" s="75" t="s">
        <v>2392</v>
      </c>
      <c r="H19" s="23" t="s">
        <v>700</v>
      </c>
      <c r="I19" s="28" t="s">
        <v>855</v>
      </c>
      <c r="K19" s="28"/>
      <c r="L19" s="28"/>
      <c r="O19" s="23" t="e">
        <f>VLOOKUP(M19,'Survey-mdb'!$A$2:$E$341,5,FALSE)</f>
        <v>#N/A</v>
      </c>
      <c r="R19" s="23" t="str">
        <f t="shared" si="0"/>
        <v>SURVEY_PLAN_BRIDGE_SYM</v>
      </c>
      <c r="S19" s="23" t="str">
        <f t="shared" si="1"/>
        <v>SURVEY_PLAN_BRIDGE_TXT</v>
      </c>
      <c r="T19" s="23" t="str">
        <f t="shared" si="2"/>
        <v>SURVEY_PLAN_BRIDGE_NODE</v>
      </c>
    </row>
    <row r="20" spans="1:20" s="23" customFormat="1" x14ac:dyDescent="0.3">
      <c r="C20" s="23" t="s">
        <v>808</v>
      </c>
      <c r="D20" s="26" t="e">
        <f>VLOOKUP(C20,#REF!,2,FALSE)</f>
        <v>#REF!</v>
      </c>
      <c r="F20" s="23" t="s">
        <v>807</v>
      </c>
      <c r="G20" s="75" t="s">
        <v>2393</v>
      </c>
      <c r="H20" s="23" t="s">
        <v>700</v>
      </c>
      <c r="I20" s="28" t="s">
        <v>855</v>
      </c>
      <c r="K20" s="28"/>
      <c r="L20" s="28"/>
      <c r="O20" s="23" t="e">
        <f>VLOOKUP(M20,'Survey-mdb'!$A$2:$E$341,5,FALSE)</f>
        <v>#N/A</v>
      </c>
      <c r="R20" s="23" t="str">
        <f t="shared" si="0"/>
        <v>SURVEY_PLAN_BRIDGE_SYM</v>
      </c>
      <c r="S20" s="23" t="str">
        <f t="shared" si="1"/>
        <v>SURVEY_PLAN_BRIDGE_TXT</v>
      </c>
      <c r="T20" s="23" t="str">
        <f t="shared" si="2"/>
        <v>SURVEY_PLAN_BRIDGE_NODE</v>
      </c>
    </row>
    <row r="21" spans="1:20" s="34" customFormat="1" x14ac:dyDescent="0.3">
      <c r="C21" s="34" t="s">
        <v>669</v>
      </c>
      <c r="D21" s="34" t="e">
        <f>VLOOKUP(C21,#REF!,2,FALSE)</f>
        <v>#REF!</v>
      </c>
      <c r="F21" s="34" t="s">
        <v>668</v>
      </c>
      <c r="G21" s="34" t="s">
        <v>2392</v>
      </c>
      <c r="H21" s="34" t="s">
        <v>700</v>
      </c>
      <c r="I21" s="28" t="s">
        <v>855</v>
      </c>
      <c r="K21" s="86"/>
      <c r="L21" s="28"/>
      <c r="M21" s="34">
        <v>500</v>
      </c>
      <c r="N21" s="34">
        <v>2</v>
      </c>
      <c r="O21" s="4">
        <f>VLOOKUP(M21,'Survey-mdb'!$A$2:$E$341,5,FALSE)</f>
        <v>3</v>
      </c>
      <c r="R21" s="23" t="str">
        <f t="shared" si="0"/>
        <v>SURVEY_PLAN_BRIDGE_SYM</v>
      </c>
      <c r="S21" s="23" t="str">
        <f t="shared" si="1"/>
        <v>SURVEY_PLAN_BRIDGE_TXT</v>
      </c>
      <c r="T21" s="23" t="str">
        <f t="shared" si="2"/>
        <v>SURVEY_PLAN_BRIDGE_NODE</v>
      </c>
    </row>
    <row r="22" spans="1:20" s="4" customFormat="1" x14ac:dyDescent="0.3">
      <c r="A22" s="49" t="s">
        <v>2194</v>
      </c>
      <c r="B22" s="105" t="s">
        <v>2375</v>
      </c>
      <c r="C22" s="49" t="s">
        <v>2192</v>
      </c>
      <c r="D22" s="26" t="e">
        <f>VLOOKUP(C22,#REF!,2,FALSE)</f>
        <v>#REF!</v>
      </c>
      <c r="E22" s="23"/>
      <c r="F22" s="23" t="s">
        <v>791</v>
      </c>
      <c r="G22" s="75" t="s">
        <v>2393</v>
      </c>
      <c r="H22" s="23" t="s">
        <v>700</v>
      </c>
      <c r="I22" s="28" t="s">
        <v>855</v>
      </c>
      <c r="J22" s="23"/>
      <c r="K22" s="28"/>
      <c r="L22" s="28"/>
      <c r="M22" s="23"/>
      <c r="N22" s="23">
        <v>2</v>
      </c>
      <c r="O22" s="23" t="e">
        <f>VLOOKUP(M22,'Survey-mdb'!$A$2:$E$341,5,FALSE)</f>
        <v>#N/A</v>
      </c>
      <c r="P22" s="23"/>
      <c r="Q22" s="23"/>
      <c r="R22" s="23" t="str">
        <f t="shared" si="0"/>
        <v>SURVEY_PLAN_BRIDGE_SYM</v>
      </c>
      <c r="S22" s="23" t="str">
        <f t="shared" si="1"/>
        <v>SURVEY_PLAN_BRIDGE_TXT</v>
      </c>
      <c r="T22" s="23" t="str">
        <f t="shared" si="2"/>
        <v>SURVEY_PLAN_BRIDGE_NODE</v>
      </c>
    </row>
    <row r="23" spans="1:20" s="4" customFormat="1" x14ac:dyDescent="0.3">
      <c r="A23" s="49" t="s">
        <v>2194</v>
      </c>
      <c r="B23" s="105" t="s">
        <v>2375</v>
      </c>
      <c r="C23" s="49" t="s">
        <v>2191</v>
      </c>
      <c r="D23" s="26" t="e">
        <f>VLOOKUP(C23,#REF!,2,FALSE)</f>
        <v>#REF!</v>
      </c>
      <c r="E23" s="23"/>
      <c r="F23" s="23" t="s">
        <v>792</v>
      </c>
      <c r="G23" s="75" t="s">
        <v>2393</v>
      </c>
      <c r="H23" s="23" t="s">
        <v>700</v>
      </c>
      <c r="I23" s="28" t="s">
        <v>855</v>
      </c>
      <c r="J23" s="23"/>
      <c r="K23" s="28"/>
      <c r="L23" s="28"/>
      <c r="M23" s="23"/>
      <c r="N23" s="23">
        <v>2</v>
      </c>
      <c r="O23" s="23" t="e">
        <f>VLOOKUP(M23,'Survey-mdb'!$A$2:$E$341,5,FALSE)</f>
        <v>#N/A</v>
      </c>
      <c r="P23" s="23"/>
      <c r="Q23" s="23"/>
      <c r="R23" s="23" t="str">
        <f t="shared" si="0"/>
        <v>SURVEY_PLAN_BRIDGE_SYM</v>
      </c>
      <c r="S23" s="23" t="str">
        <f t="shared" si="1"/>
        <v>SURVEY_PLAN_BRIDGE_TXT</v>
      </c>
      <c r="T23" s="23" t="str">
        <f t="shared" si="2"/>
        <v>SURVEY_PLAN_BRIDGE_NODE</v>
      </c>
    </row>
    <row r="24" spans="1:20" s="4" customFormat="1" x14ac:dyDescent="0.3">
      <c r="A24" s="23"/>
      <c r="B24" s="23"/>
      <c r="C24" s="23" t="s">
        <v>661</v>
      </c>
      <c r="D24" s="26" t="e">
        <f>VLOOKUP(C24,#REF!,2,FALSE)</f>
        <v>#REF!</v>
      </c>
      <c r="E24" s="23"/>
      <c r="F24" s="23" t="s">
        <v>701</v>
      </c>
      <c r="G24" s="79" t="s">
        <v>2393</v>
      </c>
      <c r="H24" s="23" t="s">
        <v>700</v>
      </c>
      <c r="I24" s="28" t="s">
        <v>855</v>
      </c>
      <c r="J24" s="26"/>
      <c r="K24" s="28"/>
      <c r="L24" s="28"/>
      <c r="M24" s="23"/>
      <c r="N24" s="23">
        <v>2</v>
      </c>
      <c r="O24" s="23" t="e">
        <f>VLOOKUP(M24,'Survey-mdb'!$A$2:$E$341,5,FALSE)</f>
        <v>#N/A</v>
      </c>
      <c r="P24" s="23"/>
      <c r="Q24" s="23"/>
      <c r="R24" s="23" t="str">
        <f t="shared" si="0"/>
        <v>SURVEY_PLAN_BRIDGE_SYM</v>
      </c>
      <c r="S24" s="23" t="str">
        <f t="shared" si="1"/>
        <v>SURVEY_PLAN_BRIDGE_TXT</v>
      </c>
      <c r="T24" s="23" t="str">
        <f t="shared" si="2"/>
        <v>SURVEY_PLAN_BRIDGE_NODE</v>
      </c>
    </row>
    <row r="25" spans="1:20" s="4" customFormat="1" x14ac:dyDescent="0.3">
      <c r="A25" s="68" t="s">
        <v>2194</v>
      </c>
      <c r="B25" s="68" t="s">
        <v>2374</v>
      </c>
      <c r="C25" s="99" t="s">
        <v>2357</v>
      </c>
      <c r="D25" s="34" t="e">
        <f>VLOOKUP(C25,#REF!,2,FALSE)</f>
        <v>#REF!</v>
      </c>
      <c r="F25" s="101" t="s">
        <v>659</v>
      </c>
      <c r="G25" s="74" t="s">
        <v>2393</v>
      </c>
      <c r="H25" s="4" t="s">
        <v>102</v>
      </c>
      <c r="I25" s="28" t="s">
        <v>854</v>
      </c>
      <c r="K25" s="5"/>
      <c r="L25" s="28"/>
      <c r="M25" s="4">
        <v>1500</v>
      </c>
      <c r="N25" s="4">
        <v>8</v>
      </c>
      <c r="O25" s="4">
        <f>VLOOKUP(M25,'Survey-mdb'!$A$2:$E$341,5,FALSE)</f>
        <v>4</v>
      </c>
      <c r="R25" s="23" t="str">
        <f t="shared" si="0"/>
        <v>SURVEY_PLAN_BLDG_SYM</v>
      </c>
      <c r="S25" s="23" t="str">
        <f t="shared" si="1"/>
        <v>SURVEY_PLAN_BLDG_TXT</v>
      </c>
      <c r="T25" s="23" t="str">
        <f t="shared" si="2"/>
        <v>SURVEY_PLAN_BLDG_NODE</v>
      </c>
    </row>
    <row r="26" spans="1:20" s="23" customFormat="1" x14ac:dyDescent="0.3">
      <c r="A26" s="68" t="s">
        <v>2194</v>
      </c>
      <c r="B26" s="68" t="s">
        <v>2374</v>
      </c>
      <c r="C26" s="99" t="s">
        <v>2627</v>
      </c>
      <c r="D26" s="34" t="e">
        <f>VLOOKUP(C26,#REF!,2,FALSE)</f>
        <v>#REF!</v>
      </c>
      <c r="E26" s="4"/>
      <c r="F26" s="99" t="s">
        <v>2625</v>
      </c>
      <c r="G26" s="74" t="s">
        <v>2393</v>
      </c>
      <c r="H26" s="4" t="s">
        <v>102</v>
      </c>
      <c r="I26" s="28" t="s">
        <v>854</v>
      </c>
      <c r="J26" s="4"/>
      <c r="K26" s="5"/>
      <c r="L26" s="28"/>
      <c r="M26" s="4">
        <v>1500</v>
      </c>
      <c r="N26" s="4">
        <v>8</v>
      </c>
      <c r="O26" s="4">
        <f>VLOOKUP(M26,'Survey-mdb'!$A$2:$E$341,5,FALSE)</f>
        <v>4</v>
      </c>
      <c r="P26" s="4"/>
      <c r="Q26" s="4"/>
      <c r="R26" s="23" t="str">
        <f t="shared" si="0"/>
        <v>SURVEY_PLAN_BLDG_SYM</v>
      </c>
      <c r="S26" s="23" t="str">
        <f t="shared" si="1"/>
        <v>SURVEY_PLAN_BLDG_TXT</v>
      </c>
      <c r="T26" s="23" t="str">
        <f t="shared" si="2"/>
        <v>SURVEY_PLAN_BLDG_NODE</v>
      </c>
    </row>
    <row r="27" spans="1:20" s="23" customFormat="1" x14ac:dyDescent="0.3">
      <c r="A27" s="68" t="s">
        <v>2194</v>
      </c>
      <c r="B27" s="68" t="s">
        <v>2374</v>
      </c>
      <c r="C27" s="99" t="s">
        <v>2628</v>
      </c>
      <c r="D27" s="34" t="e">
        <f>VLOOKUP(C27,#REF!,2,FALSE)</f>
        <v>#REF!</v>
      </c>
      <c r="E27" s="4"/>
      <c r="F27" s="99" t="s">
        <v>2626</v>
      </c>
      <c r="G27" s="74" t="s">
        <v>2393</v>
      </c>
      <c r="H27" s="4" t="s">
        <v>102</v>
      </c>
      <c r="I27" s="28" t="s">
        <v>854</v>
      </c>
      <c r="J27" s="4"/>
      <c r="K27" s="5"/>
      <c r="L27" s="28"/>
      <c r="M27" s="4">
        <v>1500</v>
      </c>
      <c r="N27" s="4">
        <v>8</v>
      </c>
      <c r="O27" s="4">
        <f>VLOOKUP(M27,'Survey-mdb'!$A$2:$E$341,5,FALSE)</f>
        <v>4</v>
      </c>
      <c r="P27" s="4"/>
      <c r="Q27" s="4"/>
      <c r="R27" s="23" t="str">
        <f t="shared" si="0"/>
        <v>SURVEY_PLAN_BLDG_SYM</v>
      </c>
      <c r="S27" s="23" t="str">
        <f t="shared" si="1"/>
        <v>SURVEY_PLAN_BLDG_TXT</v>
      </c>
      <c r="T27" s="23" t="str">
        <f t="shared" si="2"/>
        <v>SURVEY_PLAN_BLDG_NODE</v>
      </c>
    </row>
    <row r="28" spans="1:20" s="23" customFormat="1" x14ac:dyDescent="0.3">
      <c r="A28" s="68" t="s">
        <v>2194</v>
      </c>
      <c r="B28" s="68" t="s">
        <v>2374</v>
      </c>
      <c r="C28" s="101" t="s">
        <v>2631</v>
      </c>
      <c r="D28" s="34" t="e">
        <f>VLOOKUP(C28,#REF!,2,FALSE)</f>
        <v>#REF!</v>
      </c>
      <c r="E28" s="4"/>
      <c r="F28" s="101" t="s">
        <v>2630</v>
      </c>
      <c r="G28" s="74" t="s">
        <v>2393</v>
      </c>
      <c r="H28" s="4" t="s">
        <v>102</v>
      </c>
      <c r="I28" s="28" t="s">
        <v>854</v>
      </c>
      <c r="J28" s="4"/>
      <c r="K28" s="5"/>
      <c r="L28" s="28"/>
      <c r="M28" s="4">
        <v>1500</v>
      </c>
      <c r="N28" s="4">
        <v>8</v>
      </c>
      <c r="O28" s="4">
        <f>VLOOKUP(M28,'Survey-mdb'!$A$2:$E$341,5,FALSE)</f>
        <v>4</v>
      </c>
      <c r="P28" s="4"/>
      <c r="Q28" s="4"/>
      <c r="R28" s="23" t="str">
        <f t="shared" si="0"/>
        <v>SURVEY_PLAN_BLDG_SYM</v>
      </c>
      <c r="S28" s="23" t="str">
        <f t="shared" si="1"/>
        <v>SURVEY_PLAN_BLDG_TXT</v>
      </c>
      <c r="T28" s="23" t="str">
        <f t="shared" si="2"/>
        <v>SURVEY_PLAN_BLDG_NODE</v>
      </c>
    </row>
    <row r="29" spans="1:20" s="23" customFormat="1" x14ac:dyDescent="0.3">
      <c r="A29" s="68" t="s">
        <v>2194</v>
      </c>
      <c r="B29" s="68" t="s">
        <v>2374</v>
      </c>
      <c r="C29" s="99" t="s">
        <v>2629</v>
      </c>
      <c r="D29" s="34" t="e">
        <f>VLOOKUP(C29,#REF!,2,FALSE)</f>
        <v>#REF!</v>
      </c>
      <c r="E29" s="4"/>
      <c r="F29" s="99" t="s">
        <v>2213</v>
      </c>
      <c r="G29" s="74" t="s">
        <v>2393</v>
      </c>
      <c r="H29" s="4" t="s">
        <v>102</v>
      </c>
      <c r="I29" s="28" t="s">
        <v>854</v>
      </c>
      <c r="J29" s="4"/>
      <c r="K29" s="5"/>
      <c r="L29" s="28"/>
      <c r="M29" s="4">
        <v>1500</v>
      </c>
      <c r="N29" s="4">
        <v>8</v>
      </c>
      <c r="O29" s="4">
        <f>VLOOKUP(M29,'Survey-mdb'!$A$2:$E$341,5,FALSE)</f>
        <v>4</v>
      </c>
      <c r="P29" s="4"/>
      <c r="Q29" s="4"/>
      <c r="R29" s="23" t="str">
        <f t="shared" si="0"/>
        <v>SURVEY_PLAN_BLDG_SYM</v>
      </c>
      <c r="S29" s="23" t="str">
        <f t="shared" si="1"/>
        <v>SURVEY_PLAN_BLDG_TXT</v>
      </c>
      <c r="T29" s="23" t="str">
        <f t="shared" si="2"/>
        <v>SURVEY_PLAN_BLDG_NODE</v>
      </c>
    </row>
    <row r="30" spans="1:20" s="23" customFormat="1" x14ac:dyDescent="0.3">
      <c r="A30" s="69"/>
      <c r="B30" s="69"/>
      <c r="C30" s="100" t="s">
        <v>2623</v>
      </c>
      <c r="D30" s="26" t="e">
        <f>VLOOKUP(C30,#REF!,2,FALSE)</f>
        <v>#REF!</v>
      </c>
      <c r="F30" s="100" t="s">
        <v>2624</v>
      </c>
      <c r="G30" s="75" t="s">
        <v>2393</v>
      </c>
      <c r="H30" s="23" t="s">
        <v>102</v>
      </c>
      <c r="I30" s="28" t="s">
        <v>854</v>
      </c>
      <c r="K30" s="28"/>
      <c r="L30" s="28"/>
      <c r="M30" s="23">
        <v>1500</v>
      </c>
      <c r="N30" s="23">
        <v>8</v>
      </c>
      <c r="O30" s="23">
        <f>VLOOKUP(M30,'Survey-mdb'!$A$2:$E$341,5,FALSE)</f>
        <v>4</v>
      </c>
      <c r="R30" s="23" t="str">
        <f t="shared" si="0"/>
        <v>SURVEY_PLAN_BLDG_SYM</v>
      </c>
      <c r="S30" s="23" t="str">
        <f t="shared" si="1"/>
        <v>SURVEY_PLAN_BLDG_TXT</v>
      </c>
      <c r="T30" s="23" t="str">
        <f t="shared" si="2"/>
        <v>SURVEY_PLAN_BLDG_NODE</v>
      </c>
    </row>
    <row r="31" spans="1:20" s="23" customFormat="1" x14ac:dyDescent="0.3">
      <c r="A31" s="68" t="s">
        <v>2194</v>
      </c>
      <c r="B31" s="68" t="s">
        <v>2375</v>
      </c>
      <c r="C31" s="34" t="s">
        <v>613</v>
      </c>
      <c r="D31" s="34" t="e">
        <f>VLOOKUP(C31,#REF!,2,FALSE)</f>
        <v>#REF!</v>
      </c>
      <c r="E31" s="34"/>
      <c r="F31" s="34" t="s">
        <v>802</v>
      </c>
      <c r="G31" s="34" t="s">
        <v>2393</v>
      </c>
      <c r="H31" s="34" t="s">
        <v>102</v>
      </c>
      <c r="I31" s="28" t="s">
        <v>858</v>
      </c>
      <c r="J31" s="4"/>
      <c r="K31" s="5" t="e">
        <f>VLOOKUP(M31,#REF!,20,FALSE)</f>
        <v>#REF!</v>
      </c>
      <c r="L31" s="28"/>
      <c r="M31" s="4">
        <v>1515</v>
      </c>
      <c r="N31" s="4">
        <v>8</v>
      </c>
      <c r="O31" s="4">
        <f>VLOOKUP(M31,'Survey-mdb'!$A$2:$E$341,5,FALSE)</f>
        <v>3</v>
      </c>
      <c r="P31" s="4"/>
      <c r="Q31" s="4"/>
      <c r="R31" s="23" t="str">
        <f t="shared" si="0"/>
        <v>SURVEY_PLAN_GAS_STATION_SYM</v>
      </c>
      <c r="S31" s="23" t="str">
        <f t="shared" si="1"/>
        <v>SURVEY_PLAN_GAS_STATION_TXT</v>
      </c>
      <c r="T31" s="23" t="str">
        <f t="shared" si="2"/>
        <v>SURVEY_PLAN_GAS_STATION_NODE</v>
      </c>
    </row>
    <row r="32" spans="1:20" s="23" customFormat="1" x14ac:dyDescent="0.3">
      <c r="A32" s="59" t="s">
        <v>2194</v>
      </c>
      <c r="B32" s="74" t="s">
        <v>2375</v>
      </c>
      <c r="C32" s="34" t="s">
        <v>614</v>
      </c>
      <c r="D32" s="34" t="e">
        <f>VLOOKUP(C32,#REF!,2,FALSE)</f>
        <v>#REF!</v>
      </c>
      <c r="E32" s="34"/>
      <c r="F32" s="34" t="s">
        <v>2358</v>
      </c>
      <c r="G32" s="34" t="s">
        <v>2393</v>
      </c>
      <c r="H32" s="34" t="s">
        <v>102</v>
      </c>
      <c r="I32" s="28" t="s">
        <v>1990</v>
      </c>
      <c r="J32" s="4"/>
      <c r="K32" s="5" t="e">
        <f>VLOOKUP(M32,#REF!,20,FALSE)</f>
        <v>#REF!</v>
      </c>
      <c r="L32" s="28"/>
      <c r="M32" s="4">
        <v>1520</v>
      </c>
      <c r="N32" s="4">
        <v>8</v>
      </c>
      <c r="O32" s="4">
        <f>VLOOKUP(M32,'Survey-mdb'!$A$2:$E$341,5,FALSE)</f>
        <v>3</v>
      </c>
      <c r="P32" s="4"/>
      <c r="Q32" s="4"/>
      <c r="R32" s="23" t="str">
        <f t="shared" si="0"/>
        <v>SURVEY_PLAN_BLDG_ACCES_SYM</v>
      </c>
      <c r="S32" s="23" t="str">
        <f t="shared" si="1"/>
        <v>SURVEY_PLAN_BLDG_ACCES_TXT</v>
      </c>
      <c r="T32" s="23" t="str">
        <f t="shared" si="2"/>
        <v>SURVEY_PLAN_BLDG_ACCES_NODE</v>
      </c>
    </row>
    <row r="33" spans="1:20" s="23" customFormat="1" x14ac:dyDescent="0.3">
      <c r="A33" s="59" t="s">
        <v>2194</v>
      </c>
      <c r="B33" s="74" t="s">
        <v>2375</v>
      </c>
      <c r="C33" s="59" t="s">
        <v>2356</v>
      </c>
      <c r="D33" s="34" t="e">
        <f>VLOOKUP(C33,#REF!,2,FALSE)</f>
        <v>#REF!</v>
      </c>
      <c r="E33" s="4"/>
      <c r="F33" s="59" t="s">
        <v>2359</v>
      </c>
      <c r="G33" s="74" t="s">
        <v>2393</v>
      </c>
      <c r="H33" s="4" t="s">
        <v>102</v>
      </c>
      <c r="I33" s="28" t="s">
        <v>1990</v>
      </c>
      <c r="J33" s="4"/>
      <c r="K33" s="5">
        <v>0</v>
      </c>
      <c r="L33" s="28"/>
      <c r="M33" s="4">
        <v>1500</v>
      </c>
      <c r="N33" s="4">
        <v>8</v>
      </c>
      <c r="O33" s="4">
        <f>VLOOKUP(M33,'Survey-mdb'!$A$2:$E$341,5,FALSE)</f>
        <v>4</v>
      </c>
      <c r="P33" s="4"/>
      <c r="Q33" s="4"/>
      <c r="R33" s="23" t="str">
        <f t="shared" si="0"/>
        <v>SURVEY_PLAN_BLDG_ACCES_SYM</v>
      </c>
      <c r="S33" s="23" t="str">
        <f t="shared" si="1"/>
        <v>SURVEY_PLAN_BLDG_ACCES_TXT</v>
      </c>
      <c r="T33" s="23" t="str">
        <f t="shared" si="2"/>
        <v>SURVEY_PLAN_BLDG_ACCES_NODE</v>
      </c>
    </row>
    <row r="34" spans="1:20" s="23" customFormat="1" x14ac:dyDescent="0.3">
      <c r="A34" s="4"/>
      <c r="B34" s="4"/>
      <c r="C34" s="34" t="s">
        <v>615</v>
      </c>
      <c r="D34" s="82" t="e">
        <f>VLOOKUP(C34,#REF!,2,FALSE)</f>
        <v>#REF!</v>
      </c>
      <c r="E34" s="34"/>
      <c r="F34" s="34" t="s">
        <v>749</v>
      </c>
      <c r="G34" s="34" t="s">
        <v>2392</v>
      </c>
      <c r="H34" s="34" t="s">
        <v>102</v>
      </c>
      <c r="I34" s="28" t="s">
        <v>1990</v>
      </c>
      <c r="J34" s="4"/>
      <c r="K34" s="5"/>
      <c r="L34" s="28"/>
      <c r="M34" s="4">
        <v>1530</v>
      </c>
      <c r="N34" s="4">
        <v>8</v>
      </c>
      <c r="O34" s="4">
        <f>VLOOKUP(M34,'Survey-mdb'!$A$2:$E$341,5,FALSE)</f>
        <v>3</v>
      </c>
      <c r="P34" s="4"/>
      <c r="Q34" s="4"/>
      <c r="R34" s="23" t="str">
        <f t="shared" si="0"/>
        <v>SURVEY_PLAN_BLDG_ACCES_SYM</v>
      </c>
      <c r="S34" s="23" t="str">
        <f t="shared" si="1"/>
        <v>SURVEY_PLAN_BLDG_ACCES_TXT</v>
      </c>
      <c r="T34" s="23" t="str">
        <f t="shared" si="2"/>
        <v>SURVEY_PLAN_BLDG_ACCES_NODE</v>
      </c>
    </row>
    <row r="35" spans="1:20" s="23" customFormat="1" x14ac:dyDescent="0.3">
      <c r="A35" s="4"/>
      <c r="B35" s="4"/>
      <c r="C35" s="34" t="s">
        <v>616</v>
      </c>
      <c r="D35" s="82" t="e">
        <f>VLOOKUP(C35,#REF!,2,FALSE)</f>
        <v>#REF!</v>
      </c>
      <c r="E35" s="34"/>
      <c r="F35" s="34" t="s">
        <v>715</v>
      </c>
      <c r="G35" s="34" t="s">
        <v>2393</v>
      </c>
      <c r="H35" s="34" t="s">
        <v>102</v>
      </c>
      <c r="I35" s="28" t="s">
        <v>1990</v>
      </c>
      <c r="J35" s="4"/>
      <c r="K35" s="5"/>
      <c r="L35" s="28"/>
      <c r="M35" s="4">
        <v>1540</v>
      </c>
      <c r="N35" s="4">
        <v>10</v>
      </c>
      <c r="O35" s="4">
        <f>VLOOKUP(M35,'Survey-mdb'!$A$2:$E$341,5,FALSE)</f>
        <v>1</v>
      </c>
      <c r="P35" s="4"/>
      <c r="Q35" s="4"/>
      <c r="R35" s="23" t="str">
        <f t="shared" si="0"/>
        <v>SURVEY_PLAN_BLDG_ACCES_SYM</v>
      </c>
      <c r="S35" s="23" t="str">
        <f t="shared" si="1"/>
        <v>SURVEY_PLAN_BLDG_ACCES_TXT</v>
      </c>
      <c r="T35" s="23" t="str">
        <f t="shared" si="2"/>
        <v>SURVEY_PLAN_BLDG_ACCES_NODE</v>
      </c>
    </row>
    <row r="36" spans="1:20" s="23" customFormat="1" x14ac:dyDescent="0.3">
      <c r="A36" s="4"/>
      <c r="B36" s="4"/>
      <c r="C36" s="34" t="s">
        <v>1575</v>
      </c>
      <c r="D36" s="82" t="e">
        <f>VLOOKUP(C36,#REF!,2,FALSE)</f>
        <v>#REF!</v>
      </c>
      <c r="E36" s="34"/>
      <c r="F36" s="34" t="s">
        <v>1576</v>
      </c>
      <c r="G36" s="34" t="s">
        <v>2392</v>
      </c>
      <c r="H36" s="34" t="s">
        <v>102</v>
      </c>
      <c r="I36" s="28" t="s">
        <v>1990</v>
      </c>
      <c r="J36" s="4"/>
      <c r="K36" s="5"/>
      <c r="L36" s="28"/>
      <c r="M36" s="4">
        <v>1630</v>
      </c>
      <c r="N36" s="4">
        <v>9</v>
      </c>
      <c r="O36" s="4">
        <f>VLOOKUP(M36,'Survey-mdb'!$A$2:$E$341,5,FALSE)</f>
        <v>3</v>
      </c>
      <c r="P36" s="4"/>
      <c r="Q36" s="4"/>
      <c r="R36" s="23" t="str">
        <f t="shared" si="0"/>
        <v>SURVEY_PLAN_BLDG_ACCES_SYM</v>
      </c>
      <c r="S36" s="23" t="str">
        <f t="shared" si="1"/>
        <v>SURVEY_PLAN_BLDG_ACCES_TXT</v>
      </c>
      <c r="T36" s="23" t="str">
        <f t="shared" si="2"/>
        <v>SURVEY_PLAN_BLDG_ACCES_NODE</v>
      </c>
    </row>
    <row r="37" spans="1:20" s="4" customFormat="1" x14ac:dyDescent="0.3">
      <c r="A37" s="23"/>
      <c r="B37" s="23"/>
      <c r="C37" s="23" t="s">
        <v>670</v>
      </c>
      <c r="D37" s="26" t="e">
        <f>VLOOKUP(C37,#REF!,2,FALSE)</f>
        <v>#REF!</v>
      </c>
      <c r="E37" s="28" t="s">
        <v>837</v>
      </c>
      <c r="F37" s="23" t="s">
        <v>826</v>
      </c>
      <c r="G37" s="75" t="s">
        <v>2393</v>
      </c>
      <c r="H37" s="23" t="s">
        <v>742</v>
      </c>
      <c r="I37" s="28" t="s">
        <v>853</v>
      </c>
      <c r="J37" s="28" t="s">
        <v>670</v>
      </c>
      <c r="K37" s="28"/>
      <c r="L37" s="28"/>
      <c r="M37" s="23"/>
      <c r="N37" s="23">
        <v>1</v>
      </c>
      <c r="O37" s="23" t="e">
        <f>VLOOKUP(M37,'Survey-mdb'!$A$2:$E$341,5,FALSE)</f>
        <v>#N/A</v>
      </c>
      <c r="P37" s="23"/>
      <c r="Q37" s="23"/>
      <c r="R37" s="23" t="str">
        <f t="shared" si="0"/>
        <v>SURVEY_CTRL_SYM</v>
      </c>
      <c r="S37" s="23" t="str">
        <f t="shared" si="1"/>
        <v>SURVEY_CTRL_TXT</v>
      </c>
      <c r="T37" s="23" t="str">
        <f t="shared" si="2"/>
        <v>SURVEY_CTRL_NODE</v>
      </c>
    </row>
    <row r="38" spans="1:20" s="4" customFormat="1" x14ac:dyDescent="0.3">
      <c r="A38" s="59" t="s">
        <v>2194</v>
      </c>
      <c r="B38" s="74"/>
      <c r="C38" s="4" t="s">
        <v>195</v>
      </c>
      <c r="D38" s="34" t="e">
        <f>VLOOKUP(C38,#REF!,2,FALSE)</f>
        <v>#REF!</v>
      </c>
      <c r="E38" s="5" t="s">
        <v>837</v>
      </c>
      <c r="F38" s="4" t="s">
        <v>194</v>
      </c>
      <c r="G38" s="74" t="s">
        <v>2393</v>
      </c>
      <c r="H38" s="4" t="s">
        <v>742</v>
      </c>
      <c r="I38" s="28" t="s">
        <v>853</v>
      </c>
      <c r="J38" s="17" t="s">
        <v>195</v>
      </c>
      <c r="K38" s="5" t="e">
        <f>VLOOKUP(M38,#REF!,20,FALSE)</f>
        <v>#REF!</v>
      </c>
      <c r="L38" s="28"/>
      <c r="M38" s="4">
        <v>2500</v>
      </c>
      <c r="N38" s="4">
        <v>1</v>
      </c>
      <c r="O38" s="4">
        <f>VLOOKUP(M38,'Survey-mdb'!$A$2:$E$341,5,FALSE)</f>
        <v>0</v>
      </c>
      <c r="R38" s="23" t="str">
        <f t="shared" si="0"/>
        <v>SURVEY_CTRL_SYM</v>
      </c>
      <c r="S38" s="23" t="str">
        <f t="shared" si="1"/>
        <v>SURVEY_CTRL_TXT</v>
      </c>
      <c r="T38" s="23" t="str">
        <f t="shared" si="2"/>
        <v>SURVEY_CTRL_NODE</v>
      </c>
    </row>
    <row r="39" spans="1:20" s="23" customFormat="1" x14ac:dyDescent="0.3">
      <c r="C39" s="23" t="s">
        <v>753</v>
      </c>
      <c r="D39" s="26" t="e">
        <f>VLOOKUP(C39,#REF!,2,FALSE)</f>
        <v>#REF!</v>
      </c>
      <c r="E39" s="28" t="s">
        <v>837</v>
      </c>
      <c r="F39" s="23" t="s">
        <v>752</v>
      </c>
      <c r="G39" s="75" t="s">
        <v>2393</v>
      </c>
      <c r="H39" s="23" t="s">
        <v>742</v>
      </c>
      <c r="I39" s="28" t="s">
        <v>853</v>
      </c>
      <c r="K39" s="28"/>
      <c r="L39" s="28"/>
      <c r="N39" s="23">
        <v>1</v>
      </c>
      <c r="O39" s="23" t="e">
        <f>VLOOKUP(M39,'Survey-mdb'!$A$2:$E$341,5,FALSE)</f>
        <v>#N/A</v>
      </c>
      <c r="R39" s="23" t="str">
        <f t="shared" si="0"/>
        <v>SURVEY_CTRL_SYM</v>
      </c>
      <c r="S39" s="23" t="str">
        <f t="shared" si="1"/>
        <v>SURVEY_CTRL_TXT</v>
      </c>
      <c r="T39" s="23" t="str">
        <f t="shared" si="2"/>
        <v>SURVEY_CTRL_NODE</v>
      </c>
    </row>
    <row r="40" spans="1:20" s="4" customFormat="1" x14ac:dyDescent="0.3">
      <c r="A40" s="23"/>
      <c r="B40" s="23"/>
      <c r="C40" s="23" t="s">
        <v>751</v>
      </c>
      <c r="D40" s="26" t="e">
        <f>VLOOKUP(C40,#REF!,2,FALSE)</f>
        <v>#REF!</v>
      </c>
      <c r="E40" s="28" t="s">
        <v>837</v>
      </c>
      <c r="F40" s="23" t="s">
        <v>750</v>
      </c>
      <c r="G40" s="75" t="s">
        <v>2393</v>
      </c>
      <c r="H40" s="23" t="s">
        <v>742</v>
      </c>
      <c r="I40" s="28" t="s">
        <v>853</v>
      </c>
      <c r="J40" s="23"/>
      <c r="K40" s="28"/>
      <c r="L40" s="28"/>
      <c r="M40" s="23"/>
      <c r="N40" s="23">
        <v>1</v>
      </c>
      <c r="O40" s="23" t="e">
        <f>VLOOKUP(M40,'Survey-mdb'!$A$2:$E$341,5,FALSE)</f>
        <v>#N/A</v>
      </c>
      <c r="P40" s="23"/>
      <c r="Q40" s="23"/>
      <c r="R40" s="23" t="str">
        <f t="shared" si="0"/>
        <v>SURVEY_CTRL_SYM</v>
      </c>
      <c r="S40" s="23" t="str">
        <f t="shared" si="1"/>
        <v>SURVEY_CTRL_TXT</v>
      </c>
      <c r="T40" s="23" t="str">
        <f t="shared" si="2"/>
        <v>SURVEY_CTRL_NODE</v>
      </c>
    </row>
    <row r="41" spans="1:20" s="4" customFormat="1" x14ac:dyDescent="0.3">
      <c r="A41" s="23"/>
      <c r="B41" s="23"/>
      <c r="C41" s="23" t="s">
        <v>744</v>
      </c>
      <c r="D41" s="26" t="e">
        <f>VLOOKUP(C41,#REF!,2,FALSE)</f>
        <v>#REF!</v>
      </c>
      <c r="E41" s="23"/>
      <c r="F41" s="23" t="s">
        <v>743</v>
      </c>
      <c r="G41" s="75" t="s">
        <v>2393</v>
      </c>
      <c r="H41" s="23" t="s">
        <v>742</v>
      </c>
      <c r="I41" s="28" t="s">
        <v>853</v>
      </c>
      <c r="J41" s="23"/>
      <c r="K41" s="28"/>
      <c r="L41" s="28"/>
      <c r="M41" s="23"/>
      <c r="N41" s="23">
        <v>1</v>
      </c>
      <c r="O41" s="23" t="e">
        <f>VLOOKUP(M41,'Survey-mdb'!$A$2:$E$341,5,FALSE)</f>
        <v>#N/A</v>
      </c>
      <c r="P41" s="23"/>
      <c r="Q41" s="23"/>
      <c r="R41" s="23" t="str">
        <f t="shared" si="0"/>
        <v>SURVEY_CTRL_SYM</v>
      </c>
      <c r="S41" s="23" t="str">
        <f t="shared" si="1"/>
        <v>SURVEY_CTRL_TXT</v>
      </c>
      <c r="T41" s="23" t="str">
        <f t="shared" si="2"/>
        <v>SURVEY_CTRL_NODE</v>
      </c>
    </row>
    <row r="42" spans="1:20" s="4" customFormat="1" x14ac:dyDescent="0.3">
      <c r="A42" s="23"/>
      <c r="B42" s="23"/>
      <c r="C42" s="23" t="s">
        <v>806</v>
      </c>
      <c r="D42" s="26" t="e">
        <f>VLOOKUP(C42,#REF!,2,FALSE)</f>
        <v>#REF!</v>
      </c>
      <c r="E42" s="23"/>
      <c r="F42" s="23" t="s">
        <v>805</v>
      </c>
      <c r="G42" s="75" t="s">
        <v>2392</v>
      </c>
      <c r="H42" s="23" t="s">
        <v>117</v>
      </c>
      <c r="I42" s="28" t="s">
        <v>871</v>
      </c>
      <c r="J42" s="23"/>
      <c r="K42" s="28"/>
      <c r="L42" s="28"/>
      <c r="M42" s="23"/>
      <c r="N42" s="23">
        <v>19</v>
      </c>
      <c r="O42" s="23" t="e">
        <f>VLOOKUP(M42,'Survey-mdb'!$A$2:$E$341,5,FALSE)</f>
        <v>#N/A</v>
      </c>
      <c r="P42" s="23"/>
      <c r="Q42" s="23"/>
      <c r="R42" s="23" t="str">
        <f t="shared" si="0"/>
        <v>SURVEY_PLAN_WATER_SYM</v>
      </c>
      <c r="S42" s="23" t="str">
        <f t="shared" si="1"/>
        <v>SURVEY_PLAN_WATER_TXT</v>
      </c>
      <c r="T42" s="23" t="str">
        <f t="shared" si="2"/>
        <v>SURVEY_PLAN_WATER_NODE</v>
      </c>
    </row>
    <row r="43" spans="1:20" s="4" customFormat="1" x14ac:dyDescent="0.3">
      <c r="C43" s="34" t="s">
        <v>619</v>
      </c>
      <c r="D43" s="34" t="e">
        <f>VLOOKUP(C43,#REF!,2,FALSE)</f>
        <v>#REF!</v>
      </c>
      <c r="E43" s="34"/>
      <c r="F43" s="34" t="s">
        <v>803</v>
      </c>
      <c r="G43" s="34" t="s">
        <v>2392</v>
      </c>
      <c r="H43" s="34" t="s">
        <v>117</v>
      </c>
      <c r="I43" s="28" t="s">
        <v>867</v>
      </c>
      <c r="K43" s="5" t="e">
        <f>VLOOKUP(M43,#REF!,20,FALSE)</f>
        <v>#REF!</v>
      </c>
      <c r="L43" s="28"/>
      <c r="M43" s="4">
        <v>2031</v>
      </c>
      <c r="N43" s="4">
        <v>19</v>
      </c>
      <c r="O43" s="4">
        <f>VLOOKUP(M43,'Survey-mdb'!$A$2:$E$341,5,FALSE)</f>
        <v>1</v>
      </c>
      <c r="R43" s="23" t="str">
        <f t="shared" si="0"/>
        <v>SURVEY_PLAN_STRM_SYM</v>
      </c>
      <c r="S43" s="23" t="str">
        <f t="shared" si="1"/>
        <v>SURVEY_PLAN_STRM_TXT</v>
      </c>
      <c r="T43" s="23" t="str">
        <f t="shared" si="2"/>
        <v>SURVEY_PLAN_STRM_NODE</v>
      </c>
    </row>
    <row r="44" spans="1:20" s="23" customFormat="1" x14ac:dyDescent="0.3">
      <c r="A44" s="53"/>
      <c r="B44" s="53"/>
      <c r="C44" s="26" t="s">
        <v>2246</v>
      </c>
      <c r="D44" s="26"/>
      <c r="E44" s="26"/>
      <c r="F44" s="53" t="s">
        <v>2265</v>
      </c>
      <c r="G44" s="71" t="s">
        <v>2392</v>
      </c>
      <c r="H44" s="26" t="s">
        <v>117</v>
      </c>
      <c r="I44" s="28" t="s">
        <v>867</v>
      </c>
      <c r="K44" s="88" t="s">
        <v>132</v>
      </c>
      <c r="L44" s="28" t="s">
        <v>2534</v>
      </c>
      <c r="N44" s="23">
        <v>19</v>
      </c>
      <c r="O44" s="23" t="e">
        <f>VLOOKUP(M44,'Survey-mdb'!$A$2:$E$341,5,FALSE)</f>
        <v>#N/A</v>
      </c>
      <c r="R44" s="23" t="str">
        <f t="shared" si="0"/>
        <v>SURVEY_PLAN_STRM_SYM</v>
      </c>
      <c r="S44" s="23" t="str">
        <f t="shared" si="1"/>
        <v>SURVEY_PLAN_STRM_TXT</v>
      </c>
      <c r="T44" s="23" t="str">
        <f t="shared" si="2"/>
        <v>SURVEY_PLAN_STRM_NODE</v>
      </c>
    </row>
    <row r="45" spans="1:20" s="23" customFormat="1" x14ac:dyDescent="0.3">
      <c r="C45" s="26" t="s">
        <v>2247</v>
      </c>
      <c r="D45" s="26"/>
      <c r="E45" s="26"/>
      <c r="F45" s="53" t="s">
        <v>2266</v>
      </c>
      <c r="G45" s="71" t="s">
        <v>2392</v>
      </c>
      <c r="H45" s="26" t="s">
        <v>117</v>
      </c>
      <c r="I45" s="28" t="s">
        <v>867</v>
      </c>
      <c r="K45" s="88" t="s">
        <v>134</v>
      </c>
      <c r="L45" s="28" t="s">
        <v>2535</v>
      </c>
      <c r="N45" s="23">
        <v>19</v>
      </c>
      <c r="O45" s="23" t="e">
        <f>VLOOKUP(M45,'Survey-mdb'!$A$2:$E$341,5,FALSE)</f>
        <v>#N/A</v>
      </c>
      <c r="R45" s="23" t="str">
        <f t="shared" si="0"/>
        <v>SURVEY_PLAN_STRM_SYM</v>
      </c>
      <c r="S45" s="23" t="str">
        <f t="shared" si="1"/>
        <v>SURVEY_PLAN_STRM_TXT</v>
      </c>
      <c r="T45" s="23" t="str">
        <f t="shared" si="2"/>
        <v>SURVEY_PLAN_STRM_NODE</v>
      </c>
    </row>
    <row r="46" spans="1:20" s="23" customFormat="1" x14ac:dyDescent="0.3">
      <c r="C46" s="26" t="s">
        <v>2248</v>
      </c>
      <c r="D46" s="26"/>
      <c r="E46" s="26"/>
      <c r="F46" s="53" t="s">
        <v>2267</v>
      </c>
      <c r="G46" s="71" t="s">
        <v>2392</v>
      </c>
      <c r="H46" s="26" t="s">
        <v>117</v>
      </c>
      <c r="I46" s="28" t="s">
        <v>867</v>
      </c>
      <c r="K46" s="88" t="s">
        <v>136</v>
      </c>
      <c r="L46" s="28" t="s">
        <v>2536</v>
      </c>
      <c r="N46" s="23">
        <v>19</v>
      </c>
      <c r="O46" s="23" t="e">
        <f>VLOOKUP(M46,'Survey-mdb'!$A$2:$E$341,5,FALSE)</f>
        <v>#N/A</v>
      </c>
      <c r="R46" s="23" t="str">
        <f t="shared" si="0"/>
        <v>SURVEY_PLAN_STRM_SYM</v>
      </c>
      <c r="S46" s="23" t="str">
        <f t="shared" si="1"/>
        <v>SURVEY_PLAN_STRM_TXT</v>
      </c>
      <c r="T46" s="23" t="str">
        <f t="shared" si="2"/>
        <v>SURVEY_PLAN_STRM_NODE</v>
      </c>
    </row>
    <row r="47" spans="1:20" s="23" customFormat="1" x14ac:dyDescent="0.3">
      <c r="C47" s="26" t="s">
        <v>2249</v>
      </c>
      <c r="D47" s="26"/>
      <c r="E47" s="26"/>
      <c r="F47" s="53" t="s">
        <v>2268</v>
      </c>
      <c r="G47" s="71" t="s">
        <v>2392</v>
      </c>
      <c r="H47" s="26" t="s">
        <v>117</v>
      </c>
      <c r="I47" s="28" t="s">
        <v>867</v>
      </c>
      <c r="K47" s="88" t="s">
        <v>138</v>
      </c>
      <c r="L47" s="28" t="s">
        <v>2537</v>
      </c>
      <c r="N47" s="23">
        <v>19</v>
      </c>
      <c r="O47" s="23" t="e">
        <f>VLOOKUP(M47,'Survey-mdb'!$A$2:$E$341,5,FALSE)</f>
        <v>#N/A</v>
      </c>
      <c r="R47" s="23" t="str">
        <f t="shared" si="0"/>
        <v>SURVEY_PLAN_STRM_SYM</v>
      </c>
      <c r="S47" s="23" t="str">
        <f t="shared" si="1"/>
        <v>SURVEY_PLAN_STRM_TXT</v>
      </c>
      <c r="T47" s="23" t="str">
        <f t="shared" si="2"/>
        <v>SURVEY_PLAN_STRM_NODE</v>
      </c>
    </row>
    <row r="48" spans="1:20" s="23" customFormat="1" x14ac:dyDescent="0.3">
      <c r="C48" s="26" t="s">
        <v>2250</v>
      </c>
      <c r="D48" s="26"/>
      <c r="E48" s="26"/>
      <c r="F48" s="53" t="s">
        <v>2269</v>
      </c>
      <c r="G48" s="71" t="s">
        <v>2392</v>
      </c>
      <c r="H48" s="26" t="s">
        <v>117</v>
      </c>
      <c r="I48" s="28" t="s">
        <v>867</v>
      </c>
      <c r="K48" s="88" t="s">
        <v>140</v>
      </c>
      <c r="L48" s="28" t="s">
        <v>2538</v>
      </c>
      <c r="N48" s="23">
        <v>19</v>
      </c>
      <c r="O48" s="23" t="e">
        <f>VLOOKUP(M48,'Survey-mdb'!$A$2:$E$341,5,FALSE)</f>
        <v>#N/A</v>
      </c>
      <c r="R48" s="23" t="str">
        <f t="shared" si="0"/>
        <v>SURVEY_PLAN_STRM_SYM</v>
      </c>
      <c r="S48" s="23" t="str">
        <f t="shared" si="1"/>
        <v>SURVEY_PLAN_STRM_TXT</v>
      </c>
      <c r="T48" s="23" t="str">
        <f t="shared" si="2"/>
        <v>SURVEY_PLAN_STRM_NODE</v>
      </c>
    </row>
    <row r="49" spans="3:20" s="23" customFormat="1" x14ac:dyDescent="0.3">
      <c r="C49" s="26" t="s">
        <v>2251</v>
      </c>
      <c r="D49" s="26"/>
      <c r="E49" s="26"/>
      <c r="F49" s="53" t="s">
        <v>2270</v>
      </c>
      <c r="G49" s="71" t="s">
        <v>2392</v>
      </c>
      <c r="H49" s="26" t="s">
        <v>117</v>
      </c>
      <c r="I49" s="28" t="s">
        <v>867</v>
      </c>
      <c r="K49" s="88" t="s">
        <v>142</v>
      </c>
      <c r="L49" s="28" t="s">
        <v>2539</v>
      </c>
      <c r="N49" s="23">
        <v>19</v>
      </c>
      <c r="O49" s="23" t="e">
        <f>VLOOKUP(M49,'Survey-mdb'!$A$2:$E$341,5,FALSE)</f>
        <v>#N/A</v>
      </c>
      <c r="R49" s="23" t="str">
        <f t="shared" si="0"/>
        <v>SURVEY_PLAN_STRM_SYM</v>
      </c>
      <c r="S49" s="23" t="str">
        <f t="shared" si="1"/>
        <v>SURVEY_PLAN_STRM_TXT</v>
      </c>
      <c r="T49" s="23" t="str">
        <f t="shared" si="2"/>
        <v>SURVEY_PLAN_STRM_NODE</v>
      </c>
    </row>
    <row r="50" spans="3:20" s="23" customFormat="1" x14ac:dyDescent="0.3">
      <c r="C50" s="26" t="s">
        <v>2252</v>
      </c>
      <c r="D50" s="26"/>
      <c r="E50" s="26"/>
      <c r="F50" s="53" t="s">
        <v>2271</v>
      </c>
      <c r="G50" s="71" t="s">
        <v>2392</v>
      </c>
      <c r="H50" s="26" t="s">
        <v>117</v>
      </c>
      <c r="I50" s="28" t="s">
        <v>867</v>
      </c>
      <c r="K50" s="88" t="s">
        <v>144</v>
      </c>
      <c r="L50" s="28" t="s">
        <v>2540</v>
      </c>
      <c r="N50" s="23">
        <v>19</v>
      </c>
      <c r="O50" s="23" t="e">
        <f>VLOOKUP(M50,'Survey-mdb'!$A$2:$E$341,5,FALSE)</f>
        <v>#N/A</v>
      </c>
      <c r="R50" s="23" t="str">
        <f t="shared" si="0"/>
        <v>SURVEY_PLAN_STRM_SYM</v>
      </c>
      <c r="S50" s="23" t="str">
        <f t="shared" si="1"/>
        <v>SURVEY_PLAN_STRM_TXT</v>
      </c>
      <c r="T50" s="23" t="str">
        <f t="shared" si="2"/>
        <v>SURVEY_PLAN_STRM_NODE</v>
      </c>
    </row>
    <row r="51" spans="3:20" s="23" customFormat="1" x14ac:dyDescent="0.3">
      <c r="C51" s="26" t="s">
        <v>2253</v>
      </c>
      <c r="D51" s="26"/>
      <c r="E51" s="26"/>
      <c r="F51" s="53" t="s">
        <v>2272</v>
      </c>
      <c r="G51" s="71" t="s">
        <v>2392</v>
      </c>
      <c r="H51" s="26" t="s">
        <v>117</v>
      </c>
      <c r="I51" s="28" t="s">
        <v>867</v>
      </c>
      <c r="K51" s="88" t="s">
        <v>146</v>
      </c>
      <c r="L51" s="28" t="s">
        <v>2541</v>
      </c>
      <c r="N51" s="23">
        <v>19</v>
      </c>
      <c r="O51" s="23" t="e">
        <f>VLOOKUP(M51,'Survey-mdb'!$A$2:$E$341,5,FALSE)</f>
        <v>#N/A</v>
      </c>
      <c r="R51" s="23" t="str">
        <f t="shared" si="0"/>
        <v>SURVEY_PLAN_STRM_SYM</v>
      </c>
      <c r="S51" s="23" t="str">
        <f t="shared" si="1"/>
        <v>SURVEY_PLAN_STRM_TXT</v>
      </c>
      <c r="T51" s="23" t="str">
        <f t="shared" si="2"/>
        <v>SURVEY_PLAN_STRM_NODE</v>
      </c>
    </row>
    <row r="52" spans="3:20" s="23" customFormat="1" x14ac:dyDescent="0.3">
      <c r="C52" s="26" t="s">
        <v>2254</v>
      </c>
      <c r="D52" s="26"/>
      <c r="E52" s="26"/>
      <c r="F52" s="53" t="s">
        <v>2273</v>
      </c>
      <c r="G52" s="71" t="s">
        <v>2392</v>
      </c>
      <c r="H52" s="26" t="s">
        <v>117</v>
      </c>
      <c r="I52" s="28" t="s">
        <v>867</v>
      </c>
      <c r="K52" s="88" t="s">
        <v>148</v>
      </c>
      <c r="L52" s="28" t="s">
        <v>2542</v>
      </c>
      <c r="N52" s="23">
        <v>19</v>
      </c>
      <c r="O52" s="23" t="e">
        <f>VLOOKUP(M52,'Survey-mdb'!$A$2:$E$341,5,FALSE)</f>
        <v>#N/A</v>
      </c>
      <c r="R52" s="23" t="str">
        <f t="shared" si="0"/>
        <v>SURVEY_PLAN_STRM_SYM</v>
      </c>
      <c r="S52" s="23" t="str">
        <f t="shared" si="1"/>
        <v>SURVEY_PLAN_STRM_TXT</v>
      </c>
      <c r="T52" s="23" t="str">
        <f t="shared" si="2"/>
        <v>SURVEY_PLAN_STRM_NODE</v>
      </c>
    </row>
    <row r="53" spans="3:20" s="23" customFormat="1" x14ac:dyDescent="0.3">
      <c r="C53" s="26" t="s">
        <v>2255</v>
      </c>
      <c r="D53" s="26"/>
      <c r="E53" s="26"/>
      <c r="F53" s="53" t="s">
        <v>2274</v>
      </c>
      <c r="G53" s="71" t="s">
        <v>2392</v>
      </c>
      <c r="H53" s="26" t="s">
        <v>117</v>
      </c>
      <c r="I53" s="28" t="s">
        <v>867</v>
      </c>
      <c r="K53" s="88" t="s">
        <v>150</v>
      </c>
      <c r="L53" s="28" t="s">
        <v>2543</v>
      </c>
      <c r="N53" s="23">
        <v>19</v>
      </c>
      <c r="O53" s="23" t="e">
        <f>VLOOKUP(M53,'Survey-mdb'!$A$2:$E$341,5,FALSE)</f>
        <v>#N/A</v>
      </c>
      <c r="R53" s="23" t="str">
        <f t="shared" si="0"/>
        <v>SURVEY_PLAN_STRM_SYM</v>
      </c>
      <c r="S53" s="23" t="str">
        <f t="shared" si="1"/>
        <v>SURVEY_PLAN_STRM_TXT</v>
      </c>
      <c r="T53" s="23" t="str">
        <f t="shared" si="2"/>
        <v>SURVEY_PLAN_STRM_NODE</v>
      </c>
    </row>
    <row r="54" spans="3:20" s="23" customFormat="1" x14ac:dyDescent="0.3">
      <c r="C54" s="26" t="s">
        <v>2256</v>
      </c>
      <c r="D54" s="26"/>
      <c r="E54" s="26"/>
      <c r="F54" s="53" t="s">
        <v>2275</v>
      </c>
      <c r="G54" s="71" t="s">
        <v>2392</v>
      </c>
      <c r="H54" s="26" t="s">
        <v>117</v>
      </c>
      <c r="I54" s="28" t="s">
        <v>867</v>
      </c>
      <c r="K54" s="88" t="s">
        <v>152</v>
      </c>
      <c r="L54" s="28" t="s">
        <v>2544</v>
      </c>
      <c r="N54" s="23">
        <v>19</v>
      </c>
      <c r="O54" s="23" t="e">
        <f>VLOOKUP(M54,'Survey-mdb'!$A$2:$E$341,5,FALSE)</f>
        <v>#N/A</v>
      </c>
      <c r="R54" s="23" t="str">
        <f t="shared" si="0"/>
        <v>SURVEY_PLAN_STRM_SYM</v>
      </c>
      <c r="S54" s="23" t="str">
        <f t="shared" si="1"/>
        <v>SURVEY_PLAN_STRM_TXT</v>
      </c>
      <c r="T54" s="23" t="str">
        <f t="shared" si="2"/>
        <v>SURVEY_PLAN_STRM_NODE</v>
      </c>
    </row>
    <row r="55" spans="3:20" s="23" customFormat="1" x14ac:dyDescent="0.3">
      <c r="C55" s="26" t="s">
        <v>2257</v>
      </c>
      <c r="D55" s="26"/>
      <c r="E55" s="26"/>
      <c r="F55" s="53" t="s">
        <v>2276</v>
      </c>
      <c r="G55" s="71" t="s">
        <v>2392</v>
      </c>
      <c r="H55" s="26" t="s">
        <v>117</v>
      </c>
      <c r="I55" s="28" t="s">
        <v>867</v>
      </c>
      <c r="K55" s="88" t="s">
        <v>154</v>
      </c>
      <c r="L55" s="28" t="s">
        <v>2545</v>
      </c>
      <c r="N55" s="23">
        <v>19</v>
      </c>
      <c r="O55" s="23" t="e">
        <f>VLOOKUP(M55,'Survey-mdb'!$A$2:$E$341,5,FALSE)</f>
        <v>#N/A</v>
      </c>
      <c r="R55" s="23" t="str">
        <f t="shared" si="0"/>
        <v>SURVEY_PLAN_STRM_SYM</v>
      </c>
      <c r="S55" s="23" t="str">
        <f t="shared" si="1"/>
        <v>SURVEY_PLAN_STRM_TXT</v>
      </c>
      <c r="T55" s="23" t="str">
        <f t="shared" si="2"/>
        <v>SURVEY_PLAN_STRM_NODE</v>
      </c>
    </row>
    <row r="56" spans="3:20" s="23" customFormat="1" x14ac:dyDescent="0.3">
      <c r="C56" s="26" t="s">
        <v>2258</v>
      </c>
      <c r="D56" s="26"/>
      <c r="E56" s="26"/>
      <c r="F56" s="53" t="s">
        <v>2277</v>
      </c>
      <c r="G56" s="71" t="s">
        <v>2392</v>
      </c>
      <c r="H56" s="26" t="s">
        <v>117</v>
      </c>
      <c r="I56" s="28" t="s">
        <v>867</v>
      </c>
      <c r="K56" s="88" t="s">
        <v>156</v>
      </c>
      <c r="L56" s="28" t="s">
        <v>2546</v>
      </c>
      <c r="N56" s="23">
        <v>19</v>
      </c>
      <c r="O56" s="23" t="e">
        <f>VLOOKUP(M56,'Survey-mdb'!$A$2:$E$341,5,FALSE)</f>
        <v>#N/A</v>
      </c>
      <c r="R56" s="23" t="str">
        <f t="shared" si="0"/>
        <v>SURVEY_PLAN_STRM_SYM</v>
      </c>
      <c r="S56" s="23" t="str">
        <f t="shared" si="1"/>
        <v>SURVEY_PLAN_STRM_TXT</v>
      </c>
      <c r="T56" s="23" t="str">
        <f t="shared" si="2"/>
        <v>SURVEY_PLAN_STRM_NODE</v>
      </c>
    </row>
    <row r="57" spans="3:20" s="23" customFormat="1" x14ac:dyDescent="0.3">
      <c r="C57" s="26" t="s">
        <v>2259</v>
      </c>
      <c r="D57" s="26"/>
      <c r="E57" s="26"/>
      <c r="F57" s="53" t="s">
        <v>2278</v>
      </c>
      <c r="G57" s="71" t="s">
        <v>2392</v>
      </c>
      <c r="H57" s="26" t="s">
        <v>117</v>
      </c>
      <c r="I57" s="28" t="s">
        <v>867</v>
      </c>
      <c r="K57" s="88" t="s">
        <v>158</v>
      </c>
      <c r="L57" s="28" t="s">
        <v>2547</v>
      </c>
      <c r="N57" s="23">
        <v>19</v>
      </c>
      <c r="O57" s="23" t="e">
        <f>VLOOKUP(M57,'Survey-mdb'!$A$2:$E$341,5,FALSE)</f>
        <v>#N/A</v>
      </c>
      <c r="R57" s="23" t="str">
        <f t="shared" si="0"/>
        <v>SURVEY_PLAN_STRM_SYM</v>
      </c>
      <c r="S57" s="23" t="str">
        <f t="shared" si="1"/>
        <v>SURVEY_PLAN_STRM_TXT</v>
      </c>
      <c r="T57" s="23" t="str">
        <f t="shared" si="2"/>
        <v>SURVEY_PLAN_STRM_NODE</v>
      </c>
    </row>
    <row r="58" spans="3:20" s="23" customFormat="1" x14ac:dyDescent="0.3">
      <c r="C58" s="26" t="s">
        <v>2260</v>
      </c>
      <c r="D58" s="26"/>
      <c r="E58" s="26"/>
      <c r="F58" s="53" t="s">
        <v>2279</v>
      </c>
      <c r="G58" s="71" t="s">
        <v>2392</v>
      </c>
      <c r="H58" s="26" t="s">
        <v>117</v>
      </c>
      <c r="I58" s="28" t="s">
        <v>867</v>
      </c>
      <c r="K58" s="88" t="s">
        <v>160</v>
      </c>
      <c r="L58" s="28" t="s">
        <v>2548</v>
      </c>
      <c r="N58" s="23">
        <v>19</v>
      </c>
      <c r="O58" s="23" t="e">
        <f>VLOOKUP(M58,'Survey-mdb'!$A$2:$E$341,5,FALSE)</f>
        <v>#N/A</v>
      </c>
      <c r="R58" s="23" t="str">
        <f t="shared" si="0"/>
        <v>SURVEY_PLAN_STRM_SYM</v>
      </c>
      <c r="S58" s="23" t="str">
        <f t="shared" si="1"/>
        <v>SURVEY_PLAN_STRM_TXT</v>
      </c>
      <c r="T58" s="23" t="str">
        <f t="shared" si="2"/>
        <v>SURVEY_PLAN_STRM_NODE</v>
      </c>
    </row>
    <row r="59" spans="3:20" s="23" customFormat="1" x14ac:dyDescent="0.3">
      <c r="C59" s="26" t="s">
        <v>2261</v>
      </c>
      <c r="D59" s="26"/>
      <c r="E59" s="26"/>
      <c r="F59" s="53" t="s">
        <v>2280</v>
      </c>
      <c r="G59" s="71" t="s">
        <v>2392</v>
      </c>
      <c r="H59" s="26" t="s">
        <v>117</v>
      </c>
      <c r="I59" s="28" t="s">
        <v>867</v>
      </c>
      <c r="K59" s="88" t="s">
        <v>162</v>
      </c>
      <c r="L59" s="28" t="s">
        <v>2549</v>
      </c>
      <c r="N59" s="23">
        <v>19</v>
      </c>
      <c r="O59" s="23" t="e">
        <f>VLOOKUP(M59,'Survey-mdb'!$A$2:$E$341,5,FALSE)</f>
        <v>#N/A</v>
      </c>
      <c r="R59" s="23" t="str">
        <f t="shared" si="0"/>
        <v>SURVEY_PLAN_STRM_SYM</v>
      </c>
      <c r="S59" s="23" t="str">
        <f t="shared" si="1"/>
        <v>SURVEY_PLAN_STRM_TXT</v>
      </c>
      <c r="T59" s="23" t="str">
        <f t="shared" si="2"/>
        <v>SURVEY_PLAN_STRM_NODE</v>
      </c>
    </row>
    <row r="60" spans="3:20" s="23" customFormat="1" x14ac:dyDescent="0.3">
      <c r="C60" s="26" t="s">
        <v>2262</v>
      </c>
      <c r="D60" s="26"/>
      <c r="E60" s="26"/>
      <c r="F60" s="53" t="s">
        <v>2281</v>
      </c>
      <c r="G60" s="71" t="s">
        <v>2392</v>
      </c>
      <c r="H60" s="26" t="s">
        <v>117</v>
      </c>
      <c r="I60" s="28" t="s">
        <v>867</v>
      </c>
      <c r="K60" s="88" t="s">
        <v>164</v>
      </c>
      <c r="L60" s="28" t="s">
        <v>2550</v>
      </c>
      <c r="N60" s="23">
        <v>19</v>
      </c>
      <c r="O60" s="23" t="e">
        <f>VLOOKUP(M60,'Survey-mdb'!$A$2:$E$341,5,FALSE)</f>
        <v>#N/A</v>
      </c>
      <c r="R60" s="23" t="str">
        <f t="shared" si="0"/>
        <v>SURVEY_PLAN_STRM_SYM</v>
      </c>
      <c r="S60" s="23" t="str">
        <f t="shared" si="1"/>
        <v>SURVEY_PLAN_STRM_TXT</v>
      </c>
      <c r="T60" s="23" t="str">
        <f t="shared" si="2"/>
        <v>SURVEY_PLAN_STRM_NODE</v>
      </c>
    </row>
    <row r="61" spans="3:20" s="23" customFormat="1" x14ac:dyDescent="0.3">
      <c r="C61" s="26" t="s">
        <v>2263</v>
      </c>
      <c r="D61" s="26"/>
      <c r="E61" s="26"/>
      <c r="F61" s="53" t="s">
        <v>2282</v>
      </c>
      <c r="G61" s="71" t="s">
        <v>2392</v>
      </c>
      <c r="H61" s="26" t="s">
        <v>117</v>
      </c>
      <c r="I61" s="28" t="s">
        <v>867</v>
      </c>
      <c r="K61" s="88" t="s">
        <v>166</v>
      </c>
      <c r="L61" s="28" t="s">
        <v>2551</v>
      </c>
      <c r="N61" s="23">
        <v>19</v>
      </c>
      <c r="O61" s="23" t="e">
        <f>VLOOKUP(M61,'Survey-mdb'!$A$2:$E$341,5,FALSE)</f>
        <v>#N/A</v>
      </c>
      <c r="R61" s="23" t="str">
        <f t="shared" si="0"/>
        <v>SURVEY_PLAN_STRM_SYM</v>
      </c>
      <c r="S61" s="23" t="str">
        <f t="shared" si="1"/>
        <v>SURVEY_PLAN_STRM_TXT</v>
      </c>
      <c r="T61" s="23" t="str">
        <f t="shared" si="2"/>
        <v>SURVEY_PLAN_STRM_NODE</v>
      </c>
    </row>
    <row r="62" spans="3:20" s="23" customFormat="1" x14ac:dyDescent="0.3">
      <c r="C62" s="26" t="s">
        <v>2264</v>
      </c>
      <c r="D62" s="26"/>
      <c r="E62" s="26"/>
      <c r="F62" s="53" t="s">
        <v>2283</v>
      </c>
      <c r="G62" s="71" t="s">
        <v>2392</v>
      </c>
      <c r="H62" s="26" t="s">
        <v>117</v>
      </c>
      <c r="I62" s="28" t="s">
        <v>867</v>
      </c>
      <c r="K62" s="88" t="s">
        <v>168</v>
      </c>
      <c r="L62" s="28" t="s">
        <v>2552</v>
      </c>
      <c r="N62" s="23">
        <v>19</v>
      </c>
      <c r="O62" s="23" t="e">
        <f>VLOOKUP(M62,'Survey-mdb'!$A$2:$E$341,5,FALSE)</f>
        <v>#N/A</v>
      </c>
      <c r="R62" s="23" t="str">
        <f t="shared" si="0"/>
        <v>SURVEY_PLAN_STRM_SYM</v>
      </c>
      <c r="S62" s="23" t="str">
        <f t="shared" si="1"/>
        <v>SURVEY_PLAN_STRM_TXT</v>
      </c>
      <c r="T62" s="23" t="str">
        <f t="shared" si="2"/>
        <v>SURVEY_PLAN_STRM_NODE</v>
      </c>
    </row>
    <row r="63" spans="3:20" s="23" customFormat="1" x14ac:dyDescent="0.3">
      <c r="C63" s="26" t="s">
        <v>2242</v>
      </c>
      <c r="D63" s="26"/>
      <c r="E63" s="26"/>
      <c r="F63" s="53" t="s">
        <v>2284</v>
      </c>
      <c r="G63" s="71" t="s">
        <v>2392</v>
      </c>
      <c r="H63" s="26" t="s">
        <v>117</v>
      </c>
      <c r="I63" s="28" t="s">
        <v>867</v>
      </c>
      <c r="K63" s="88" t="s">
        <v>170</v>
      </c>
      <c r="L63" s="28" t="s">
        <v>2400</v>
      </c>
      <c r="N63" s="23">
        <v>19</v>
      </c>
      <c r="O63" s="23" t="e">
        <f>VLOOKUP(M63,'Survey-mdb'!$A$2:$E$341,5,FALSE)</f>
        <v>#N/A</v>
      </c>
      <c r="R63" s="23" t="str">
        <f t="shared" si="0"/>
        <v>SURVEY_PLAN_STRM_SYM</v>
      </c>
      <c r="S63" s="23" t="str">
        <f t="shared" si="1"/>
        <v>SURVEY_PLAN_STRM_TXT</v>
      </c>
      <c r="T63" s="23" t="str">
        <f t="shared" si="2"/>
        <v>SURVEY_PLAN_STRM_NODE</v>
      </c>
    </row>
    <row r="64" spans="3:20" s="23" customFormat="1" x14ac:dyDescent="0.3">
      <c r="C64" s="26" t="s">
        <v>2243</v>
      </c>
      <c r="D64" s="26"/>
      <c r="E64" s="26"/>
      <c r="F64" s="53" t="s">
        <v>2285</v>
      </c>
      <c r="G64" s="71" t="s">
        <v>2392</v>
      </c>
      <c r="H64" s="26" t="s">
        <v>117</v>
      </c>
      <c r="I64" s="28" t="s">
        <v>867</v>
      </c>
      <c r="K64" s="88" t="s">
        <v>172</v>
      </c>
      <c r="L64" s="28" t="s">
        <v>2401</v>
      </c>
      <c r="N64" s="23">
        <v>19</v>
      </c>
      <c r="O64" s="23" t="e">
        <f>VLOOKUP(M64,'Survey-mdb'!$A$2:$E$341,5,FALSE)</f>
        <v>#N/A</v>
      </c>
      <c r="R64" s="23" t="str">
        <f t="shared" si="0"/>
        <v>SURVEY_PLAN_STRM_SYM</v>
      </c>
      <c r="S64" s="23" t="str">
        <f t="shared" si="1"/>
        <v>SURVEY_PLAN_STRM_TXT</v>
      </c>
      <c r="T64" s="23" t="str">
        <f t="shared" si="2"/>
        <v>SURVEY_PLAN_STRM_NODE</v>
      </c>
    </row>
    <row r="65" spans="1:20" s="23" customFormat="1" x14ac:dyDescent="0.3">
      <c r="C65" s="26" t="s">
        <v>2244</v>
      </c>
      <c r="D65" s="26"/>
      <c r="E65" s="26"/>
      <c r="F65" s="53" t="s">
        <v>2286</v>
      </c>
      <c r="G65" s="71" t="s">
        <v>2392</v>
      </c>
      <c r="H65" s="26" t="s">
        <v>117</v>
      </c>
      <c r="I65" s="28" t="s">
        <v>867</v>
      </c>
      <c r="K65" s="88" t="s">
        <v>174</v>
      </c>
      <c r="L65" s="28" t="s">
        <v>2402</v>
      </c>
      <c r="N65" s="23">
        <v>19</v>
      </c>
      <c r="O65" s="23" t="e">
        <f>VLOOKUP(M65,'Survey-mdb'!$A$2:$E$341,5,FALSE)</f>
        <v>#N/A</v>
      </c>
      <c r="R65" s="23" t="str">
        <f t="shared" si="0"/>
        <v>SURVEY_PLAN_STRM_SYM</v>
      </c>
      <c r="S65" s="23" t="str">
        <f t="shared" si="1"/>
        <v>SURVEY_PLAN_STRM_TXT</v>
      </c>
      <c r="T65" s="23" t="str">
        <f t="shared" si="2"/>
        <v>SURVEY_PLAN_STRM_NODE</v>
      </c>
    </row>
    <row r="66" spans="1:20" s="23" customFormat="1" x14ac:dyDescent="0.3">
      <c r="C66" s="26" t="s">
        <v>2245</v>
      </c>
      <c r="D66" s="26"/>
      <c r="E66" s="26"/>
      <c r="F66" s="53" t="s">
        <v>2287</v>
      </c>
      <c r="G66" s="71" t="s">
        <v>2392</v>
      </c>
      <c r="H66" s="26" t="s">
        <v>117</v>
      </c>
      <c r="I66" s="28" t="s">
        <v>867</v>
      </c>
      <c r="K66" s="88" t="s">
        <v>176</v>
      </c>
      <c r="L66" s="28" t="s">
        <v>2403</v>
      </c>
      <c r="N66" s="23">
        <v>19</v>
      </c>
      <c r="O66" s="23" t="e">
        <f>VLOOKUP(M66,'Survey-mdb'!$A$2:$E$341,5,FALSE)</f>
        <v>#N/A</v>
      </c>
      <c r="R66" s="23" t="str">
        <f t="shared" si="0"/>
        <v>SURVEY_PLAN_STRM_SYM</v>
      </c>
      <c r="S66" s="23" t="str">
        <f t="shared" si="1"/>
        <v>SURVEY_PLAN_STRM_TXT</v>
      </c>
      <c r="T66" s="23" t="str">
        <f t="shared" si="2"/>
        <v>SURVEY_PLAN_STRM_NODE</v>
      </c>
    </row>
    <row r="67" spans="1:20" s="4" customFormat="1" x14ac:dyDescent="0.3">
      <c r="A67" s="68" t="s">
        <v>2194</v>
      </c>
      <c r="B67" s="74"/>
      <c r="C67" s="55" t="s">
        <v>795</v>
      </c>
      <c r="D67" s="34" t="e">
        <f>VLOOKUP(C67,#REF!,2,FALSE)</f>
        <v>#REF!</v>
      </c>
      <c r="F67" s="36" t="s">
        <v>794</v>
      </c>
      <c r="G67" s="74" t="s">
        <v>2392</v>
      </c>
      <c r="H67" s="4" t="s">
        <v>117</v>
      </c>
      <c r="I67" s="28" t="s">
        <v>867</v>
      </c>
      <c r="K67" s="91" t="s">
        <v>130</v>
      </c>
      <c r="L67" s="28" t="s">
        <v>2522</v>
      </c>
      <c r="M67" s="4">
        <v>2110</v>
      </c>
      <c r="N67" s="4">
        <v>19</v>
      </c>
      <c r="O67" s="4">
        <f>VLOOKUP(M67,'Survey-mdb'!$A$2:$E$341,5,FALSE)</f>
        <v>0</v>
      </c>
      <c r="R67" s="23" t="str">
        <f t="shared" ref="R67:R130" si="3">CONCATENATE(I67,$R$1)</f>
        <v>SURVEY_PLAN_STRM_SYM</v>
      </c>
      <c r="S67" s="23" t="str">
        <f t="shared" ref="S67:S130" si="4">CONCATENATE(I67,$S$1)</f>
        <v>SURVEY_PLAN_STRM_TXT</v>
      </c>
      <c r="T67" s="23" t="str">
        <f t="shared" ref="T67:T130" si="5">CONCATENATE(I67,$T$1)</f>
        <v>SURVEY_PLAN_STRM_NODE</v>
      </c>
    </row>
    <row r="68" spans="1:20" s="4" customFormat="1" x14ac:dyDescent="0.3">
      <c r="A68" s="23"/>
      <c r="B68" s="23"/>
      <c r="C68" s="23" t="s">
        <v>667</v>
      </c>
      <c r="D68" s="26" t="e">
        <f>VLOOKUP(C68,#REF!,2,FALSE)</f>
        <v>#REF!</v>
      </c>
      <c r="E68" s="23"/>
      <c r="F68" s="23" t="s">
        <v>666</v>
      </c>
      <c r="G68" s="75" t="s">
        <v>2392</v>
      </c>
      <c r="H68" s="23" t="s">
        <v>117</v>
      </c>
      <c r="I68" s="28" t="s">
        <v>2532</v>
      </c>
      <c r="J68" s="23"/>
      <c r="K68" s="28"/>
      <c r="L68" s="28"/>
      <c r="M68" s="23"/>
      <c r="N68" s="23">
        <v>19</v>
      </c>
      <c r="O68" s="23" t="e">
        <f>VLOOKUP(M68,'Survey-mdb'!$A$2:$E$341,5,FALSE)</f>
        <v>#N/A</v>
      </c>
      <c r="P68" s="23"/>
      <c r="Q68" s="23"/>
      <c r="R68" s="23" t="str">
        <f t="shared" si="3"/>
        <v>SURVEY_PLAN_WATER_DAM_SYM</v>
      </c>
      <c r="S68" s="23" t="str">
        <f t="shared" si="4"/>
        <v>SURVEY_PLAN_WATER_DAM_TXT</v>
      </c>
      <c r="T68" s="23" t="str">
        <f t="shared" si="5"/>
        <v>SURVEY_PLAN_WATER_DAM_NODE</v>
      </c>
    </row>
    <row r="69" spans="1:20" s="23" customFormat="1" x14ac:dyDescent="0.3">
      <c r="A69" s="4"/>
      <c r="B69" s="4"/>
      <c r="C69" s="34" t="s">
        <v>617</v>
      </c>
      <c r="D69" s="34" t="e">
        <f>VLOOKUP(C69,#REF!,2,FALSE)</f>
        <v>#REF!</v>
      </c>
      <c r="E69" s="34"/>
      <c r="F69" s="53" t="s">
        <v>2214</v>
      </c>
      <c r="G69" s="71" t="s">
        <v>2392</v>
      </c>
      <c r="H69" s="34" t="s">
        <v>117</v>
      </c>
      <c r="I69" s="28" t="s">
        <v>867</v>
      </c>
      <c r="J69" s="4"/>
      <c r="K69" s="5">
        <v>5</v>
      </c>
      <c r="L69" s="28" t="s">
        <v>2621</v>
      </c>
      <c r="M69" s="4">
        <v>2010</v>
      </c>
      <c r="N69" s="4">
        <v>19</v>
      </c>
      <c r="O69" s="4">
        <f>VLOOKUP(M69,'Survey-mdb'!$A$2:$E$341,5,FALSE)</f>
        <v>2</v>
      </c>
      <c r="P69" s="4"/>
      <c r="Q69" s="4"/>
      <c r="R69" s="23" t="str">
        <f t="shared" si="3"/>
        <v>SURVEY_PLAN_STRM_SYM</v>
      </c>
      <c r="S69" s="23" t="str">
        <f t="shared" si="4"/>
        <v>SURVEY_PLAN_STRM_TXT</v>
      </c>
      <c r="T69" s="23" t="str">
        <f t="shared" si="5"/>
        <v>SURVEY_PLAN_STRM_NODE</v>
      </c>
    </row>
    <row r="70" spans="1:20" s="23" customFormat="1" x14ac:dyDescent="0.3">
      <c r="A70" s="64"/>
      <c r="B70" s="64"/>
      <c r="C70" s="65" t="s">
        <v>2368</v>
      </c>
      <c r="D70" s="65" t="e">
        <f>VLOOKUP(C70,#REF!,2,FALSE)</f>
        <v>#REF!</v>
      </c>
      <c r="E70" s="65"/>
      <c r="F70" s="66" t="s">
        <v>2215</v>
      </c>
      <c r="G70" s="78" t="s">
        <v>2392</v>
      </c>
      <c r="H70" s="65" t="s">
        <v>117</v>
      </c>
      <c r="I70" s="28" t="s">
        <v>867</v>
      </c>
      <c r="J70" s="64"/>
      <c r="K70" s="67">
        <v>5</v>
      </c>
      <c r="L70" s="28"/>
      <c r="M70" s="64">
        <v>2010</v>
      </c>
      <c r="N70" s="64">
        <v>19</v>
      </c>
      <c r="O70" s="64">
        <f>VLOOKUP(M70,'Survey-mdb'!$A$2:$E$341,5,FALSE)</f>
        <v>2</v>
      </c>
      <c r="P70" s="64"/>
      <c r="Q70" s="64"/>
      <c r="R70" s="64" t="str">
        <f t="shared" si="3"/>
        <v>SURVEY_PLAN_STRM_SYM</v>
      </c>
      <c r="S70" s="64" t="str">
        <f t="shared" si="4"/>
        <v>SURVEY_PLAN_STRM_TXT</v>
      </c>
      <c r="T70" s="64" t="str">
        <f t="shared" si="5"/>
        <v>SURVEY_PLAN_STRM_NODE</v>
      </c>
    </row>
    <row r="71" spans="1:20" s="23" customFormat="1" x14ac:dyDescent="0.3">
      <c r="A71" s="60" t="s">
        <v>2194</v>
      </c>
      <c r="B71" s="74" t="s">
        <v>2375</v>
      </c>
      <c r="C71" s="23" t="s">
        <v>789</v>
      </c>
      <c r="D71" s="26" t="e">
        <f>VLOOKUP(C71,#REF!,2,FALSE)</f>
        <v>#REF!</v>
      </c>
      <c r="F71" s="23" t="s">
        <v>788</v>
      </c>
      <c r="G71" s="75" t="s">
        <v>2392</v>
      </c>
      <c r="H71" s="23" t="s">
        <v>117</v>
      </c>
      <c r="I71" s="28" t="s">
        <v>867</v>
      </c>
      <c r="K71" s="28"/>
      <c r="L71" s="28"/>
      <c r="N71" s="23">
        <v>19</v>
      </c>
      <c r="O71" s="23" t="e">
        <f>VLOOKUP(M71,'Survey-mdb'!$A$2:$E$341,5,FALSE)</f>
        <v>#N/A</v>
      </c>
      <c r="R71" s="23" t="str">
        <f t="shared" si="3"/>
        <v>SURVEY_PLAN_STRM_SYM</v>
      </c>
      <c r="S71" s="23" t="str">
        <f t="shared" si="4"/>
        <v>SURVEY_PLAN_STRM_TXT</v>
      </c>
      <c r="T71" s="23" t="str">
        <f t="shared" si="5"/>
        <v>SURVEY_PLAN_STRM_NODE</v>
      </c>
    </row>
    <row r="72" spans="1:20" s="4" customFormat="1" x14ac:dyDescent="0.3">
      <c r="A72" s="23"/>
      <c r="B72" s="23"/>
      <c r="C72" s="23" t="s">
        <v>786</v>
      </c>
      <c r="D72" s="26" t="e">
        <f>VLOOKUP(C72,#REF!,2,FALSE)</f>
        <v>#REF!</v>
      </c>
      <c r="E72" s="23"/>
      <c r="F72" s="23" t="s">
        <v>785</v>
      </c>
      <c r="G72" s="75" t="s">
        <v>2392</v>
      </c>
      <c r="H72" s="23" t="s">
        <v>117</v>
      </c>
      <c r="I72" s="28" t="s">
        <v>867</v>
      </c>
      <c r="J72" s="23"/>
      <c r="K72" s="28"/>
      <c r="L72" s="28"/>
      <c r="M72" s="23"/>
      <c r="N72" s="23">
        <v>19</v>
      </c>
      <c r="O72" s="23" t="e">
        <f>VLOOKUP(M72,'Survey-mdb'!$A$2:$E$341,5,FALSE)</f>
        <v>#N/A</v>
      </c>
      <c r="P72" s="23"/>
      <c r="Q72" s="23"/>
      <c r="R72" s="23" t="str">
        <f t="shared" si="3"/>
        <v>SURVEY_PLAN_STRM_SYM</v>
      </c>
      <c r="S72" s="23" t="str">
        <f t="shared" si="4"/>
        <v>SURVEY_PLAN_STRM_TXT</v>
      </c>
      <c r="T72" s="23" t="str">
        <f t="shared" si="5"/>
        <v>SURVEY_PLAN_STRM_NODE</v>
      </c>
    </row>
    <row r="73" spans="1:20" s="4" customFormat="1" x14ac:dyDescent="0.3">
      <c r="A73" s="23"/>
      <c r="B73" s="23"/>
      <c r="C73" s="23" t="s">
        <v>781</v>
      </c>
      <c r="D73" s="26" t="e">
        <f>VLOOKUP(C73,#REF!,2,FALSE)</f>
        <v>#REF!</v>
      </c>
      <c r="E73" s="23"/>
      <c r="F73" s="23" t="s">
        <v>780</v>
      </c>
      <c r="G73" s="75" t="s">
        <v>2393</v>
      </c>
      <c r="H73" s="23" t="s">
        <v>117</v>
      </c>
      <c r="I73" s="28" t="s">
        <v>867</v>
      </c>
      <c r="J73" s="23"/>
      <c r="K73" s="28"/>
      <c r="L73" s="28" t="s">
        <v>2622</v>
      </c>
      <c r="M73" s="23"/>
      <c r="N73" s="23">
        <v>19</v>
      </c>
      <c r="O73" s="23" t="e">
        <f>VLOOKUP(M73,'Survey-mdb'!$A$2:$E$341,5,FALSE)</f>
        <v>#N/A</v>
      </c>
      <c r="P73" s="23"/>
      <c r="Q73" s="23"/>
      <c r="R73" s="23" t="str">
        <f t="shared" si="3"/>
        <v>SURVEY_PLAN_STRM_SYM</v>
      </c>
      <c r="S73" s="23" t="str">
        <f t="shared" si="4"/>
        <v>SURVEY_PLAN_STRM_TXT</v>
      </c>
      <c r="T73" s="23" t="str">
        <f t="shared" si="5"/>
        <v>SURVEY_PLAN_STRM_NODE</v>
      </c>
    </row>
    <row r="74" spans="1:20" s="4" customFormat="1" x14ac:dyDescent="0.3">
      <c r="A74" s="68" t="s">
        <v>2194</v>
      </c>
      <c r="B74" s="74" t="s">
        <v>2375</v>
      </c>
      <c r="C74" s="4" t="s">
        <v>658</v>
      </c>
      <c r="D74" s="34" t="e">
        <f>VLOOKUP(C74,#REF!,2,FALSE)</f>
        <v>#REF!</v>
      </c>
      <c r="F74" s="4" t="s">
        <v>777</v>
      </c>
      <c r="G74" s="74" t="s">
        <v>2392</v>
      </c>
      <c r="H74" s="4" t="s">
        <v>117</v>
      </c>
      <c r="I74" s="28" t="s">
        <v>871</v>
      </c>
      <c r="K74" s="89" t="s">
        <v>183</v>
      </c>
      <c r="L74" s="28"/>
      <c r="M74" s="4">
        <v>2370</v>
      </c>
      <c r="N74" s="4">
        <v>17</v>
      </c>
      <c r="O74" s="4">
        <f>VLOOKUP(M74,'Survey-mdb'!$A$2:$E$341,5,FALSE)</f>
        <v>0</v>
      </c>
      <c r="R74" s="23" t="str">
        <f t="shared" si="3"/>
        <v>SURVEY_PLAN_WATER_SYM</v>
      </c>
      <c r="S74" s="23" t="str">
        <f t="shared" si="4"/>
        <v>SURVEY_PLAN_WATER_TXT</v>
      </c>
      <c r="T74" s="23" t="str">
        <f t="shared" si="5"/>
        <v>SURVEY_PLAN_WATER_NODE</v>
      </c>
    </row>
    <row r="75" spans="1:20" s="4" customFormat="1" x14ac:dyDescent="0.3">
      <c r="A75" s="23"/>
      <c r="B75" s="23"/>
      <c r="C75" s="26" t="s">
        <v>2297</v>
      </c>
      <c r="D75" s="26"/>
      <c r="E75" s="26"/>
      <c r="F75" s="58" t="s">
        <v>2288</v>
      </c>
      <c r="G75" s="71" t="s">
        <v>2392</v>
      </c>
      <c r="H75" s="26" t="s">
        <v>117</v>
      </c>
      <c r="I75" s="28" t="s">
        <v>867</v>
      </c>
      <c r="J75" s="23"/>
      <c r="K75" s="88" t="s">
        <v>132</v>
      </c>
      <c r="L75" s="28" t="s">
        <v>2553</v>
      </c>
      <c r="M75" s="23"/>
      <c r="N75" s="23">
        <v>19</v>
      </c>
      <c r="O75" s="23" t="e">
        <f>VLOOKUP(M75,'Survey-mdb'!$A$2:$E$341,5,FALSE)</f>
        <v>#N/A</v>
      </c>
      <c r="P75" s="23"/>
      <c r="Q75" s="23"/>
      <c r="R75" s="23" t="str">
        <f t="shared" si="3"/>
        <v>SURVEY_PLAN_STRM_SYM</v>
      </c>
      <c r="S75" s="23" t="str">
        <f t="shared" si="4"/>
        <v>SURVEY_PLAN_STRM_TXT</v>
      </c>
      <c r="T75" s="23" t="str">
        <f t="shared" si="5"/>
        <v>SURVEY_PLAN_STRM_NODE</v>
      </c>
    </row>
    <row r="76" spans="1:20" s="4" customFormat="1" x14ac:dyDescent="0.3">
      <c r="A76" s="23"/>
      <c r="B76" s="23"/>
      <c r="C76" s="26" t="s">
        <v>2298</v>
      </c>
      <c r="D76" s="26"/>
      <c r="E76" s="26"/>
      <c r="F76" s="58" t="s">
        <v>2289</v>
      </c>
      <c r="G76" s="71" t="s">
        <v>2392</v>
      </c>
      <c r="H76" s="26" t="s">
        <v>117</v>
      </c>
      <c r="I76" s="28" t="s">
        <v>867</v>
      </c>
      <c r="J76" s="23"/>
      <c r="K76" s="88" t="s">
        <v>134</v>
      </c>
      <c r="L76" s="28" t="s">
        <v>2554</v>
      </c>
      <c r="M76" s="23"/>
      <c r="N76" s="23">
        <v>19</v>
      </c>
      <c r="O76" s="23" t="e">
        <f>VLOOKUP(M76,'Survey-mdb'!$A$2:$E$341,5,FALSE)</f>
        <v>#N/A</v>
      </c>
      <c r="P76" s="23"/>
      <c r="Q76" s="23"/>
      <c r="R76" s="23" t="str">
        <f t="shared" si="3"/>
        <v>SURVEY_PLAN_STRM_SYM</v>
      </c>
      <c r="S76" s="23" t="str">
        <f t="shared" si="4"/>
        <v>SURVEY_PLAN_STRM_TXT</v>
      </c>
      <c r="T76" s="23" t="str">
        <f t="shared" si="5"/>
        <v>SURVEY_PLAN_STRM_NODE</v>
      </c>
    </row>
    <row r="77" spans="1:20" s="4" customFormat="1" x14ac:dyDescent="0.3">
      <c r="A77" s="23"/>
      <c r="B77" s="23"/>
      <c r="C77" s="26" t="s">
        <v>2299</v>
      </c>
      <c r="D77" s="26"/>
      <c r="E77" s="26"/>
      <c r="F77" s="58" t="s">
        <v>2290</v>
      </c>
      <c r="G77" s="71" t="s">
        <v>2392</v>
      </c>
      <c r="H77" s="26" t="s">
        <v>117</v>
      </c>
      <c r="I77" s="28" t="s">
        <v>867</v>
      </c>
      <c r="J77" s="23"/>
      <c r="K77" s="88" t="s">
        <v>136</v>
      </c>
      <c r="L77" s="28" t="s">
        <v>2555</v>
      </c>
      <c r="M77" s="23"/>
      <c r="N77" s="23">
        <v>19</v>
      </c>
      <c r="O77" s="23" t="e">
        <f>VLOOKUP(M77,'Survey-mdb'!$A$2:$E$341,5,FALSE)</f>
        <v>#N/A</v>
      </c>
      <c r="P77" s="23"/>
      <c r="Q77" s="23"/>
      <c r="R77" s="23" t="str">
        <f t="shared" si="3"/>
        <v>SURVEY_PLAN_STRM_SYM</v>
      </c>
      <c r="S77" s="23" t="str">
        <f t="shared" si="4"/>
        <v>SURVEY_PLAN_STRM_TXT</v>
      </c>
      <c r="T77" s="23" t="str">
        <f t="shared" si="5"/>
        <v>SURVEY_PLAN_STRM_NODE</v>
      </c>
    </row>
    <row r="78" spans="1:20" s="4" customFormat="1" x14ac:dyDescent="0.3">
      <c r="A78" s="23"/>
      <c r="B78" s="23"/>
      <c r="C78" s="26" t="s">
        <v>2300</v>
      </c>
      <c r="D78" s="26"/>
      <c r="E78" s="26"/>
      <c r="F78" s="23" t="s">
        <v>2291</v>
      </c>
      <c r="G78" s="71" t="s">
        <v>2392</v>
      </c>
      <c r="H78" s="26" t="s">
        <v>117</v>
      </c>
      <c r="I78" s="28" t="s">
        <v>867</v>
      </c>
      <c r="J78" s="23"/>
      <c r="K78" s="88" t="s">
        <v>138</v>
      </c>
      <c r="L78" s="28" t="s">
        <v>2556</v>
      </c>
      <c r="M78" s="23"/>
      <c r="N78" s="23">
        <v>19</v>
      </c>
      <c r="O78" s="23" t="e">
        <f>VLOOKUP(M78,'Survey-mdb'!$A$2:$E$341,5,FALSE)</f>
        <v>#N/A</v>
      </c>
      <c r="P78" s="23"/>
      <c r="Q78" s="23"/>
      <c r="R78" s="23" t="str">
        <f t="shared" si="3"/>
        <v>SURVEY_PLAN_STRM_SYM</v>
      </c>
      <c r="S78" s="23" t="str">
        <f t="shared" si="4"/>
        <v>SURVEY_PLAN_STRM_TXT</v>
      </c>
      <c r="T78" s="23" t="str">
        <f t="shared" si="5"/>
        <v>SURVEY_PLAN_STRM_NODE</v>
      </c>
    </row>
    <row r="79" spans="1:20" s="4" customFormat="1" x14ac:dyDescent="0.3">
      <c r="A79" s="23"/>
      <c r="B79" s="23"/>
      <c r="C79" s="26" t="s">
        <v>2301</v>
      </c>
      <c r="D79" s="26"/>
      <c r="E79" s="26"/>
      <c r="F79" s="23" t="s">
        <v>2292</v>
      </c>
      <c r="G79" s="71" t="s">
        <v>2392</v>
      </c>
      <c r="H79" s="26" t="s">
        <v>117</v>
      </c>
      <c r="I79" s="28" t="s">
        <v>867</v>
      </c>
      <c r="J79" s="23"/>
      <c r="K79" s="88" t="s">
        <v>140</v>
      </c>
      <c r="L79" s="28" t="s">
        <v>2557</v>
      </c>
      <c r="M79" s="23"/>
      <c r="N79" s="23">
        <v>19</v>
      </c>
      <c r="O79" s="23" t="e">
        <f>VLOOKUP(M79,'Survey-mdb'!$A$2:$E$341,5,FALSE)</f>
        <v>#N/A</v>
      </c>
      <c r="P79" s="23"/>
      <c r="Q79" s="23"/>
      <c r="R79" s="23" t="str">
        <f t="shared" si="3"/>
        <v>SURVEY_PLAN_STRM_SYM</v>
      </c>
      <c r="S79" s="23" t="str">
        <f t="shared" si="4"/>
        <v>SURVEY_PLAN_STRM_TXT</v>
      </c>
      <c r="T79" s="23" t="str">
        <f t="shared" si="5"/>
        <v>SURVEY_PLAN_STRM_NODE</v>
      </c>
    </row>
    <row r="80" spans="1:20" s="4" customFormat="1" x14ac:dyDescent="0.3">
      <c r="A80" s="23"/>
      <c r="B80" s="23"/>
      <c r="C80" s="26" t="s">
        <v>2302</v>
      </c>
      <c r="D80" s="26"/>
      <c r="E80" s="26"/>
      <c r="F80" s="23" t="s">
        <v>2293</v>
      </c>
      <c r="G80" s="71" t="s">
        <v>2392</v>
      </c>
      <c r="H80" s="26" t="s">
        <v>117</v>
      </c>
      <c r="I80" s="28" t="s">
        <v>867</v>
      </c>
      <c r="J80" s="23"/>
      <c r="K80" s="88" t="s">
        <v>144</v>
      </c>
      <c r="L80" s="28" t="s">
        <v>2558</v>
      </c>
      <c r="M80" s="23"/>
      <c r="N80" s="23">
        <v>19</v>
      </c>
      <c r="O80" s="23" t="e">
        <f>VLOOKUP(M80,'Survey-mdb'!$A$2:$E$341,5,FALSE)</f>
        <v>#N/A</v>
      </c>
      <c r="P80" s="23"/>
      <c r="Q80" s="23"/>
      <c r="R80" s="23" t="str">
        <f t="shared" si="3"/>
        <v>SURVEY_PLAN_STRM_SYM</v>
      </c>
      <c r="S80" s="23" t="str">
        <f t="shared" si="4"/>
        <v>SURVEY_PLAN_STRM_TXT</v>
      </c>
      <c r="T80" s="23" t="str">
        <f t="shared" si="5"/>
        <v>SURVEY_PLAN_STRM_NODE</v>
      </c>
    </row>
    <row r="81" spans="1:20" s="23" customFormat="1" x14ac:dyDescent="0.3">
      <c r="C81" s="26" t="s">
        <v>2303</v>
      </c>
      <c r="D81" s="26"/>
      <c r="E81" s="26"/>
      <c r="F81" s="23" t="s">
        <v>2294</v>
      </c>
      <c r="G81" s="71" t="s">
        <v>2392</v>
      </c>
      <c r="H81" s="26" t="s">
        <v>117</v>
      </c>
      <c r="I81" s="28" t="s">
        <v>867</v>
      </c>
      <c r="K81" s="88" t="s">
        <v>148</v>
      </c>
      <c r="L81" s="28" t="s">
        <v>2559</v>
      </c>
      <c r="N81" s="23">
        <v>19</v>
      </c>
      <c r="O81" s="23" t="e">
        <f>VLOOKUP(M81,'Survey-mdb'!$A$2:$E$341,5,FALSE)</f>
        <v>#N/A</v>
      </c>
      <c r="R81" s="23" t="str">
        <f t="shared" si="3"/>
        <v>SURVEY_PLAN_STRM_SYM</v>
      </c>
      <c r="S81" s="23" t="str">
        <f t="shared" si="4"/>
        <v>SURVEY_PLAN_STRM_TXT</v>
      </c>
      <c r="T81" s="23" t="str">
        <f t="shared" si="5"/>
        <v>SURVEY_PLAN_STRM_NODE</v>
      </c>
    </row>
    <row r="82" spans="1:20" s="4" customFormat="1" x14ac:dyDescent="0.3">
      <c r="A82" s="23"/>
      <c r="B82" s="23"/>
      <c r="C82" s="26" t="s">
        <v>2304</v>
      </c>
      <c r="D82" s="26"/>
      <c r="E82" s="26"/>
      <c r="F82" s="23" t="s">
        <v>2295</v>
      </c>
      <c r="G82" s="71" t="s">
        <v>2392</v>
      </c>
      <c r="H82" s="26" t="s">
        <v>117</v>
      </c>
      <c r="I82" s="28" t="s">
        <v>867</v>
      </c>
      <c r="J82" s="23"/>
      <c r="K82" s="88" t="s">
        <v>150</v>
      </c>
      <c r="L82" s="28" t="s">
        <v>2560</v>
      </c>
      <c r="M82" s="23"/>
      <c r="N82" s="23">
        <v>19</v>
      </c>
      <c r="O82" s="23" t="e">
        <f>VLOOKUP(M82,'Survey-mdb'!$A$2:$E$341,5,FALSE)</f>
        <v>#N/A</v>
      </c>
      <c r="P82" s="23"/>
      <c r="Q82" s="23"/>
      <c r="R82" s="23" t="str">
        <f t="shared" si="3"/>
        <v>SURVEY_PLAN_STRM_SYM</v>
      </c>
      <c r="S82" s="23" t="str">
        <f t="shared" si="4"/>
        <v>SURVEY_PLAN_STRM_TXT</v>
      </c>
      <c r="T82" s="23" t="str">
        <f t="shared" si="5"/>
        <v>SURVEY_PLAN_STRM_NODE</v>
      </c>
    </row>
    <row r="83" spans="1:20" s="4" customFormat="1" x14ac:dyDescent="0.3">
      <c r="A83" s="23"/>
      <c r="B83" s="23"/>
      <c r="C83" s="26" t="s">
        <v>2305</v>
      </c>
      <c r="D83" s="26"/>
      <c r="E83" s="26"/>
      <c r="F83" s="23" t="s">
        <v>2296</v>
      </c>
      <c r="G83" s="71" t="s">
        <v>2392</v>
      </c>
      <c r="H83" s="26" t="s">
        <v>117</v>
      </c>
      <c r="I83" s="28" t="s">
        <v>867</v>
      </c>
      <c r="J83" s="23"/>
      <c r="K83" s="88" t="s">
        <v>152</v>
      </c>
      <c r="L83" s="28" t="s">
        <v>2561</v>
      </c>
      <c r="M83" s="23"/>
      <c r="N83" s="23">
        <v>19</v>
      </c>
      <c r="O83" s="23" t="e">
        <f>VLOOKUP(M83,'Survey-mdb'!$A$2:$E$341,5,FALSE)</f>
        <v>#N/A</v>
      </c>
      <c r="P83" s="23"/>
      <c r="Q83" s="23"/>
      <c r="R83" s="23" t="str">
        <f t="shared" si="3"/>
        <v>SURVEY_PLAN_STRM_SYM</v>
      </c>
      <c r="S83" s="23" t="str">
        <f t="shared" si="4"/>
        <v>SURVEY_PLAN_STRM_TXT</v>
      </c>
      <c r="T83" s="23" t="str">
        <f t="shared" si="5"/>
        <v>SURVEY_PLAN_STRM_NODE</v>
      </c>
    </row>
    <row r="84" spans="1:20" s="4" customFormat="1" x14ac:dyDescent="0.3">
      <c r="C84" s="4" t="s">
        <v>763</v>
      </c>
      <c r="D84" s="34" t="e">
        <f>VLOOKUP(C84,#REF!,2,FALSE)</f>
        <v>#REF!</v>
      </c>
      <c r="F84" s="4" t="s">
        <v>762</v>
      </c>
      <c r="G84" s="74" t="s">
        <v>2392</v>
      </c>
      <c r="H84" s="4" t="s">
        <v>117</v>
      </c>
      <c r="I84" s="28" t="s">
        <v>867</v>
      </c>
      <c r="K84" s="91" t="s">
        <v>130</v>
      </c>
      <c r="L84" s="28" t="s">
        <v>2523</v>
      </c>
      <c r="M84" s="4">
        <v>2120</v>
      </c>
      <c r="N84" s="4">
        <v>19</v>
      </c>
      <c r="O84" s="4">
        <f>VLOOKUP(M84,'Survey-mdb'!$A$2:$E$341,5,FALSE)</f>
        <v>0</v>
      </c>
      <c r="R84" s="23" t="str">
        <f t="shared" si="3"/>
        <v>SURVEY_PLAN_STRM_SYM</v>
      </c>
      <c r="S84" s="23" t="str">
        <f t="shared" si="4"/>
        <v>SURVEY_PLAN_STRM_TXT</v>
      </c>
      <c r="T84" s="23" t="str">
        <f t="shared" si="5"/>
        <v>SURVEY_PLAN_STRM_NODE</v>
      </c>
    </row>
    <row r="85" spans="1:20" s="64" customFormat="1" x14ac:dyDescent="0.3">
      <c r="A85" s="23"/>
      <c r="B85" s="23"/>
      <c r="C85" s="26" t="s">
        <v>2306</v>
      </c>
      <c r="D85" s="26" t="e">
        <f>VLOOKUP(C85,#REF!,2,FALSE)</f>
        <v>#REF!</v>
      </c>
      <c r="E85" s="26"/>
      <c r="F85" s="26" t="s">
        <v>2329</v>
      </c>
      <c r="G85" s="26" t="s">
        <v>2392</v>
      </c>
      <c r="H85" s="26" t="s">
        <v>117</v>
      </c>
      <c r="I85" s="28" t="s">
        <v>867</v>
      </c>
      <c r="J85" s="23"/>
      <c r="K85" s="88" t="s">
        <v>132</v>
      </c>
      <c r="L85" s="28" t="s">
        <v>2562</v>
      </c>
      <c r="M85" s="23"/>
      <c r="N85" s="23">
        <v>19</v>
      </c>
      <c r="O85" s="23">
        <v>0</v>
      </c>
      <c r="P85" s="23"/>
      <c r="Q85" s="23"/>
      <c r="R85" s="23" t="str">
        <f t="shared" si="3"/>
        <v>SURVEY_PLAN_STRM_SYM</v>
      </c>
      <c r="S85" s="23" t="str">
        <f t="shared" si="4"/>
        <v>SURVEY_PLAN_STRM_TXT</v>
      </c>
      <c r="T85" s="23" t="str">
        <f t="shared" si="5"/>
        <v>SURVEY_PLAN_STRM_NODE</v>
      </c>
    </row>
    <row r="86" spans="1:20" s="23" customFormat="1" x14ac:dyDescent="0.3">
      <c r="C86" s="26" t="s">
        <v>2307</v>
      </c>
      <c r="D86" s="26" t="e">
        <f>VLOOKUP(C86,#REF!,2,FALSE)</f>
        <v>#REF!</v>
      </c>
      <c r="E86" s="26"/>
      <c r="F86" s="26" t="s">
        <v>2330</v>
      </c>
      <c r="G86" s="26" t="s">
        <v>2392</v>
      </c>
      <c r="H86" s="26" t="s">
        <v>117</v>
      </c>
      <c r="I86" s="28" t="s">
        <v>867</v>
      </c>
      <c r="K86" s="88" t="s">
        <v>134</v>
      </c>
      <c r="L86" s="28" t="s">
        <v>2563</v>
      </c>
      <c r="N86" s="23">
        <v>19</v>
      </c>
      <c r="O86" s="23">
        <v>0</v>
      </c>
      <c r="R86" s="23" t="str">
        <f t="shared" si="3"/>
        <v>SURVEY_PLAN_STRM_SYM</v>
      </c>
      <c r="S86" s="23" t="str">
        <f t="shared" si="4"/>
        <v>SURVEY_PLAN_STRM_TXT</v>
      </c>
      <c r="T86" s="23" t="str">
        <f t="shared" si="5"/>
        <v>SURVEY_PLAN_STRM_NODE</v>
      </c>
    </row>
    <row r="87" spans="1:20" s="4" customFormat="1" x14ac:dyDescent="0.3">
      <c r="A87" s="23"/>
      <c r="B87" s="23"/>
      <c r="C87" s="26" t="s">
        <v>2308</v>
      </c>
      <c r="D87" s="26" t="e">
        <f>VLOOKUP(C87,#REF!,2,FALSE)</f>
        <v>#REF!</v>
      </c>
      <c r="E87" s="26"/>
      <c r="F87" s="26" t="s">
        <v>2331</v>
      </c>
      <c r="G87" s="26" t="s">
        <v>2392</v>
      </c>
      <c r="H87" s="26" t="s">
        <v>117</v>
      </c>
      <c r="I87" s="28" t="s">
        <v>867</v>
      </c>
      <c r="J87" s="23"/>
      <c r="K87" s="88" t="s">
        <v>136</v>
      </c>
      <c r="L87" s="28" t="s">
        <v>2564</v>
      </c>
      <c r="M87" s="23"/>
      <c r="N87" s="23">
        <v>19</v>
      </c>
      <c r="O87" s="23">
        <v>0</v>
      </c>
      <c r="P87" s="23"/>
      <c r="Q87" s="23"/>
      <c r="R87" s="23" t="str">
        <f t="shared" si="3"/>
        <v>SURVEY_PLAN_STRM_SYM</v>
      </c>
      <c r="S87" s="23" t="str">
        <f t="shared" si="4"/>
        <v>SURVEY_PLAN_STRM_TXT</v>
      </c>
      <c r="T87" s="23" t="str">
        <f t="shared" si="5"/>
        <v>SURVEY_PLAN_STRM_NODE</v>
      </c>
    </row>
    <row r="88" spans="1:20" s="23" customFormat="1" x14ac:dyDescent="0.3">
      <c r="C88" s="26" t="s">
        <v>2309</v>
      </c>
      <c r="D88" s="26" t="e">
        <f>VLOOKUP(C88,#REF!,2,FALSE)</f>
        <v>#REF!</v>
      </c>
      <c r="E88" s="26"/>
      <c r="F88" s="26" t="s">
        <v>2332</v>
      </c>
      <c r="G88" s="26" t="s">
        <v>2392</v>
      </c>
      <c r="H88" s="26" t="s">
        <v>117</v>
      </c>
      <c r="I88" s="28" t="s">
        <v>867</v>
      </c>
      <c r="K88" s="88" t="s">
        <v>138</v>
      </c>
      <c r="L88" s="28" t="s">
        <v>2565</v>
      </c>
      <c r="N88" s="23">
        <v>19</v>
      </c>
      <c r="O88" s="23">
        <v>0</v>
      </c>
      <c r="R88" s="23" t="str">
        <f t="shared" si="3"/>
        <v>SURVEY_PLAN_STRM_SYM</v>
      </c>
      <c r="S88" s="23" t="str">
        <f t="shared" si="4"/>
        <v>SURVEY_PLAN_STRM_TXT</v>
      </c>
      <c r="T88" s="23" t="str">
        <f t="shared" si="5"/>
        <v>SURVEY_PLAN_STRM_NODE</v>
      </c>
    </row>
    <row r="89" spans="1:20" s="23" customFormat="1" x14ac:dyDescent="0.3">
      <c r="C89" s="26" t="s">
        <v>2310</v>
      </c>
      <c r="D89" s="26" t="e">
        <f>VLOOKUP(C89,#REF!,2,FALSE)</f>
        <v>#REF!</v>
      </c>
      <c r="E89" s="26"/>
      <c r="F89" s="26" t="s">
        <v>2333</v>
      </c>
      <c r="G89" s="26" t="s">
        <v>2392</v>
      </c>
      <c r="H89" s="26" t="s">
        <v>117</v>
      </c>
      <c r="I89" s="28" t="s">
        <v>867</v>
      </c>
      <c r="K89" s="88" t="s">
        <v>140</v>
      </c>
      <c r="L89" s="28" t="s">
        <v>2566</v>
      </c>
      <c r="N89" s="23">
        <v>19</v>
      </c>
      <c r="O89" s="23">
        <v>0</v>
      </c>
      <c r="R89" s="23" t="str">
        <f t="shared" si="3"/>
        <v>SURVEY_PLAN_STRM_SYM</v>
      </c>
      <c r="S89" s="23" t="str">
        <f t="shared" si="4"/>
        <v>SURVEY_PLAN_STRM_TXT</v>
      </c>
      <c r="T89" s="23" t="str">
        <f t="shared" si="5"/>
        <v>SURVEY_PLAN_STRM_NODE</v>
      </c>
    </row>
    <row r="90" spans="1:20" s="23" customFormat="1" x14ac:dyDescent="0.3">
      <c r="C90" s="26" t="s">
        <v>2311</v>
      </c>
      <c r="D90" s="26" t="e">
        <f>VLOOKUP(C90,#REF!,2,FALSE)</f>
        <v>#REF!</v>
      </c>
      <c r="E90" s="26"/>
      <c r="F90" s="26" t="s">
        <v>2334</v>
      </c>
      <c r="G90" s="26" t="s">
        <v>2392</v>
      </c>
      <c r="H90" s="26" t="s">
        <v>117</v>
      </c>
      <c r="I90" s="28" t="s">
        <v>867</v>
      </c>
      <c r="K90" s="88" t="s">
        <v>142</v>
      </c>
      <c r="L90" s="28" t="s">
        <v>2567</v>
      </c>
      <c r="N90" s="23">
        <v>19</v>
      </c>
      <c r="O90" s="23">
        <v>0</v>
      </c>
      <c r="R90" s="23" t="str">
        <f t="shared" si="3"/>
        <v>SURVEY_PLAN_STRM_SYM</v>
      </c>
      <c r="S90" s="23" t="str">
        <f t="shared" si="4"/>
        <v>SURVEY_PLAN_STRM_TXT</v>
      </c>
      <c r="T90" s="23" t="str">
        <f t="shared" si="5"/>
        <v>SURVEY_PLAN_STRM_NODE</v>
      </c>
    </row>
    <row r="91" spans="1:20" s="23" customFormat="1" x14ac:dyDescent="0.3">
      <c r="C91" s="26" t="s">
        <v>2312</v>
      </c>
      <c r="D91" s="26" t="e">
        <f>VLOOKUP(C91,#REF!,2,FALSE)</f>
        <v>#REF!</v>
      </c>
      <c r="E91" s="26"/>
      <c r="F91" s="26" t="s">
        <v>2335</v>
      </c>
      <c r="G91" s="26" t="s">
        <v>2392</v>
      </c>
      <c r="H91" s="26" t="s">
        <v>117</v>
      </c>
      <c r="I91" s="28" t="s">
        <v>867</v>
      </c>
      <c r="K91" s="88" t="s">
        <v>144</v>
      </c>
      <c r="L91" s="28" t="s">
        <v>2568</v>
      </c>
      <c r="N91" s="23">
        <v>19</v>
      </c>
      <c r="O91" s="23">
        <v>0</v>
      </c>
      <c r="R91" s="23" t="str">
        <f t="shared" si="3"/>
        <v>SURVEY_PLAN_STRM_SYM</v>
      </c>
      <c r="S91" s="23" t="str">
        <f t="shared" si="4"/>
        <v>SURVEY_PLAN_STRM_TXT</v>
      </c>
      <c r="T91" s="23" t="str">
        <f t="shared" si="5"/>
        <v>SURVEY_PLAN_STRM_NODE</v>
      </c>
    </row>
    <row r="92" spans="1:20" s="23" customFormat="1" x14ac:dyDescent="0.3">
      <c r="C92" s="26" t="s">
        <v>2313</v>
      </c>
      <c r="D92" s="26" t="e">
        <f>VLOOKUP(C92,#REF!,2,FALSE)</f>
        <v>#REF!</v>
      </c>
      <c r="E92" s="26"/>
      <c r="F92" s="26" t="s">
        <v>2336</v>
      </c>
      <c r="G92" s="26" t="s">
        <v>2392</v>
      </c>
      <c r="H92" s="26" t="s">
        <v>117</v>
      </c>
      <c r="I92" s="28" t="s">
        <v>867</v>
      </c>
      <c r="K92" s="88" t="s">
        <v>146</v>
      </c>
      <c r="L92" s="28" t="s">
        <v>2569</v>
      </c>
      <c r="N92" s="23">
        <v>19</v>
      </c>
      <c r="O92" s="23">
        <v>0</v>
      </c>
      <c r="R92" s="23" t="str">
        <f t="shared" si="3"/>
        <v>SURVEY_PLAN_STRM_SYM</v>
      </c>
      <c r="S92" s="23" t="str">
        <f t="shared" si="4"/>
        <v>SURVEY_PLAN_STRM_TXT</v>
      </c>
      <c r="T92" s="23" t="str">
        <f t="shared" si="5"/>
        <v>SURVEY_PLAN_STRM_NODE</v>
      </c>
    </row>
    <row r="93" spans="1:20" s="23" customFormat="1" x14ac:dyDescent="0.3">
      <c r="C93" s="26" t="s">
        <v>2314</v>
      </c>
      <c r="D93" s="26" t="e">
        <f>VLOOKUP(C93,#REF!,2,FALSE)</f>
        <v>#REF!</v>
      </c>
      <c r="E93" s="26"/>
      <c r="F93" s="26" t="s">
        <v>2337</v>
      </c>
      <c r="G93" s="26" t="s">
        <v>2392</v>
      </c>
      <c r="H93" s="26" t="s">
        <v>117</v>
      </c>
      <c r="I93" s="28" t="s">
        <v>867</v>
      </c>
      <c r="K93" s="88" t="s">
        <v>148</v>
      </c>
      <c r="L93" s="28" t="s">
        <v>2570</v>
      </c>
      <c r="N93" s="23">
        <v>19</v>
      </c>
      <c r="O93" s="23">
        <v>0</v>
      </c>
      <c r="R93" s="23" t="str">
        <f t="shared" si="3"/>
        <v>SURVEY_PLAN_STRM_SYM</v>
      </c>
      <c r="S93" s="23" t="str">
        <f t="shared" si="4"/>
        <v>SURVEY_PLAN_STRM_TXT</v>
      </c>
      <c r="T93" s="23" t="str">
        <f t="shared" si="5"/>
        <v>SURVEY_PLAN_STRM_NODE</v>
      </c>
    </row>
    <row r="94" spans="1:20" s="4" customFormat="1" x14ac:dyDescent="0.3">
      <c r="A94" s="23"/>
      <c r="B94" s="23"/>
      <c r="C94" s="26" t="s">
        <v>2315</v>
      </c>
      <c r="D94" s="26" t="e">
        <f>VLOOKUP(C94,#REF!,2,FALSE)</f>
        <v>#REF!</v>
      </c>
      <c r="E94" s="26"/>
      <c r="F94" s="26" t="s">
        <v>2338</v>
      </c>
      <c r="G94" s="26" t="s">
        <v>2392</v>
      </c>
      <c r="H94" s="26" t="s">
        <v>117</v>
      </c>
      <c r="I94" s="28" t="s">
        <v>867</v>
      </c>
      <c r="J94" s="23"/>
      <c r="K94" s="88" t="s">
        <v>150</v>
      </c>
      <c r="L94" s="28" t="s">
        <v>2571</v>
      </c>
      <c r="M94" s="23"/>
      <c r="N94" s="23">
        <v>19</v>
      </c>
      <c r="O94" s="23">
        <v>0</v>
      </c>
      <c r="P94" s="23"/>
      <c r="Q94" s="23"/>
      <c r="R94" s="23" t="str">
        <f t="shared" si="3"/>
        <v>SURVEY_PLAN_STRM_SYM</v>
      </c>
      <c r="S94" s="23" t="str">
        <f t="shared" si="4"/>
        <v>SURVEY_PLAN_STRM_TXT</v>
      </c>
      <c r="T94" s="23" t="str">
        <f t="shared" si="5"/>
        <v>SURVEY_PLAN_STRM_NODE</v>
      </c>
    </row>
    <row r="95" spans="1:20" s="23" customFormat="1" x14ac:dyDescent="0.3">
      <c r="C95" s="26" t="s">
        <v>2316</v>
      </c>
      <c r="D95" s="26" t="e">
        <f>VLOOKUP(C95,#REF!,2,FALSE)</f>
        <v>#REF!</v>
      </c>
      <c r="E95" s="26"/>
      <c r="F95" s="26" t="s">
        <v>2339</v>
      </c>
      <c r="G95" s="26" t="s">
        <v>2392</v>
      </c>
      <c r="H95" s="26" t="s">
        <v>117</v>
      </c>
      <c r="I95" s="28" t="s">
        <v>867</v>
      </c>
      <c r="K95" s="88" t="s">
        <v>152</v>
      </c>
      <c r="L95" s="28" t="s">
        <v>2572</v>
      </c>
      <c r="N95" s="23">
        <v>19</v>
      </c>
      <c r="O95" s="23">
        <v>0</v>
      </c>
      <c r="R95" s="23" t="str">
        <f t="shared" si="3"/>
        <v>SURVEY_PLAN_STRM_SYM</v>
      </c>
      <c r="S95" s="23" t="str">
        <f t="shared" si="4"/>
        <v>SURVEY_PLAN_STRM_TXT</v>
      </c>
      <c r="T95" s="23" t="str">
        <f t="shared" si="5"/>
        <v>SURVEY_PLAN_STRM_NODE</v>
      </c>
    </row>
    <row r="96" spans="1:20" s="23" customFormat="1" x14ac:dyDescent="0.3">
      <c r="C96" s="26" t="s">
        <v>2317</v>
      </c>
      <c r="D96" s="26" t="e">
        <f>VLOOKUP(C96,#REF!,2,FALSE)</f>
        <v>#REF!</v>
      </c>
      <c r="E96" s="26"/>
      <c r="F96" s="26" t="s">
        <v>2340</v>
      </c>
      <c r="G96" s="26" t="s">
        <v>2392</v>
      </c>
      <c r="H96" s="26" t="s">
        <v>117</v>
      </c>
      <c r="I96" s="28" t="s">
        <v>867</v>
      </c>
      <c r="K96" s="88" t="s">
        <v>154</v>
      </c>
      <c r="L96" s="28" t="s">
        <v>2573</v>
      </c>
      <c r="N96" s="23">
        <v>19</v>
      </c>
      <c r="O96" s="23">
        <v>0</v>
      </c>
      <c r="R96" s="23" t="str">
        <f t="shared" si="3"/>
        <v>SURVEY_PLAN_STRM_SYM</v>
      </c>
      <c r="S96" s="23" t="str">
        <f t="shared" si="4"/>
        <v>SURVEY_PLAN_STRM_TXT</v>
      </c>
      <c r="T96" s="23" t="str">
        <f t="shared" si="5"/>
        <v>SURVEY_PLAN_STRM_NODE</v>
      </c>
    </row>
    <row r="97" spans="1:20" s="4" customFormat="1" x14ac:dyDescent="0.3">
      <c r="A97" s="23"/>
      <c r="B97" s="23"/>
      <c r="C97" s="26" t="s">
        <v>2318</v>
      </c>
      <c r="D97" s="26" t="e">
        <f>VLOOKUP(C97,#REF!,2,FALSE)</f>
        <v>#REF!</v>
      </c>
      <c r="E97" s="26"/>
      <c r="F97" s="26" t="s">
        <v>2341</v>
      </c>
      <c r="G97" s="26" t="s">
        <v>2392</v>
      </c>
      <c r="H97" s="26" t="s">
        <v>117</v>
      </c>
      <c r="I97" s="28" t="s">
        <v>867</v>
      </c>
      <c r="J97" s="23"/>
      <c r="K97" s="88" t="s">
        <v>156</v>
      </c>
      <c r="L97" s="28" t="s">
        <v>2574</v>
      </c>
      <c r="M97" s="23"/>
      <c r="N97" s="23">
        <v>19</v>
      </c>
      <c r="O97" s="23">
        <v>0</v>
      </c>
      <c r="P97" s="23"/>
      <c r="Q97" s="23"/>
      <c r="R97" s="23" t="str">
        <f t="shared" si="3"/>
        <v>SURVEY_PLAN_STRM_SYM</v>
      </c>
      <c r="S97" s="23" t="str">
        <f t="shared" si="4"/>
        <v>SURVEY_PLAN_STRM_TXT</v>
      </c>
      <c r="T97" s="23" t="str">
        <f t="shared" si="5"/>
        <v>SURVEY_PLAN_STRM_NODE</v>
      </c>
    </row>
    <row r="98" spans="1:20" s="94" customFormat="1" x14ac:dyDescent="0.3">
      <c r="A98" s="23"/>
      <c r="B98" s="23"/>
      <c r="C98" s="26" t="s">
        <v>2319</v>
      </c>
      <c r="D98" s="26" t="e">
        <f>VLOOKUP(C98,#REF!,2,FALSE)</f>
        <v>#REF!</v>
      </c>
      <c r="E98" s="26"/>
      <c r="F98" s="26" t="s">
        <v>2342</v>
      </c>
      <c r="G98" s="26" t="s">
        <v>2392</v>
      </c>
      <c r="H98" s="26" t="s">
        <v>117</v>
      </c>
      <c r="I98" s="28" t="s">
        <v>867</v>
      </c>
      <c r="J98" s="23"/>
      <c r="K98" s="88" t="s">
        <v>158</v>
      </c>
      <c r="L98" s="28" t="s">
        <v>2575</v>
      </c>
      <c r="M98" s="23"/>
      <c r="N98" s="23">
        <v>19</v>
      </c>
      <c r="O98" s="23">
        <v>0</v>
      </c>
      <c r="P98" s="23"/>
      <c r="Q98" s="23"/>
      <c r="R98" s="23" t="str">
        <f t="shared" si="3"/>
        <v>SURVEY_PLAN_STRM_SYM</v>
      </c>
      <c r="S98" s="23" t="str">
        <f t="shared" si="4"/>
        <v>SURVEY_PLAN_STRM_TXT</v>
      </c>
      <c r="T98" s="23" t="str">
        <f t="shared" si="5"/>
        <v>SURVEY_PLAN_STRM_NODE</v>
      </c>
    </row>
    <row r="99" spans="1:20" s="4" customFormat="1" x14ac:dyDescent="0.3">
      <c r="A99" s="23"/>
      <c r="B99" s="23"/>
      <c r="C99" s="26" t="s">
        <v>2320</v>
      </c>
      <c r="D99" s="26" t="e">
        <f>VLOOKUP(C99,#REF!,2,FALSE)</f>
        <v>#REF!</v>
      </c>
      <c r="E99" s="26"/>
      <c r="F99" s="26" t="s">
        <v>2343</v>
      </c>
      <c r="G99" s="26" t="s">
        <v>2392</v>
      </c>
      <c r="H99" s="26" t="s">
        <v>117</v>
      </c>
      <c r="I99" s="28" t="s">
        <v>867</v>
      </c>
      <c r="J99" s="23"/>
      <c r="K99" s="88" t="s">
        <v>160</v>
      </c>
      <c r="L99" s="28" t="s">
        <v>2576</v>
      </c>
      <c r="M99" s="23"/>
      <c r="N99" s="23">
        <v>19</v>
      </c>
      <c r="O99" s="23">
        <v>0</v>
      </c>
      <c r="P99" s="23"/>
      <c r="Q99" s="23"/>
      <c r="R99" s="23" t="str">
        <f t="shared" si="3"/>
        <v>SURVEY_PLAN_STRM_SYM</v>
      </c>
      <c r="S99" s="23" t="str">
        <f t="shared" si="4"/>
        <v>SURVEY_PLAN_STRM_TXT</v>
      </c>
      <c r="T99" s="23" t="str">
        <f t="shared" si="5"/>
        <v>SURVEY_PLAN_STRM_NODE</v>
      </c>
    </row>
    <row r="100" spans="1:20" s="4" customFormat="1" x14ac:dyDescent="0.3">
      <c r="A100" s="23"/>
      <c r="B100" s="23"/>
      <c r="C100" s="26" t="s">
        <v>2321</v>
      </c>
      <c r="D100" s="26" t="e">
        <f>VLOOKUP(C100,#REF!,2,FALSE)</f>
        <v>#REF!</v>
      </c>
      <c r="E100" s="26"/>
      <c r="F100" s="26" t="s">
        <v>2344</v>
      </c>
      <c r="G100" s="26" t="s">
        <v>2392</v>
      </c>
      <c r="H100" s="26" t="s">
        <v>117</v>
      </c>
      <c r="I100" s="28" t="s">
        <v>867</v>
      </c>
      <c r="J100" s="23"/>
      <c r="K100" s="88" t="s">
        <v>162</v>
      </c>
      <c r="L100" s="28" t="s">
        <v>2577</v>
      </c>
      <c r="M100" s="23"/>
      <c r="N100" s="23">
        <v>19</v>
      </c>
      <c r="O100" s="23">
        <v>0</v>
      </c>
      <c r="P100" s="23"/>
      <c r="Q100" s="23"/>
      <c r="R100" s="23" t="str">
        <f t="shared" si="3"/>
        <v>SURVEY_PLAN_STRM_SYM</v>
      </c>
      <c r="S100" s="23" t="str">
        <f t="shared" si="4"/>
        <v>SURVEY_PLAN_STRM_TXT</v>
      </c>
      <c r="T100" s="23" t="str">
        <f t="shared" si="5"/>
        <v>SURVEY_PLAN_STRM_NODE</v>
      </c>
    </row>
    <row r="101" spans="1:20" s="23" customFormat="1" x14ac:dyDescent="0.3">
      <c r="C101" s="26" t="s">
        <v>2322</v>
      </c>
      <c r="D101" s="26" t="e">
        <f>VLOOKUP(C101,#REF!,2,FALSE)</f>
        <v>#REF!</v>
      </c>
      <c r="E101" s="26"/>
      <c r="F101" s="26" t="s">
        <v>2345</v>
      </c>
      <c r="G101" s="26" t="s">
        <v>2392</v>
      </c>
      <c r="H101" s="26" t="s">
        <v>117</v>
      </c>
      <c r="I101" s="28" t="s">
        <v>867</v>
      </c>
      <c r="K101" s="88" t="s">
        <v>164</v>
      </c>
      <c r="L101" s="28" t="s">
        <v>2578</v>
      </c>
      <c r="N101" s="23">
        <v>19</v>
      </c>
      <c r="O101" s="23">
        <v>0</v>
      </c>
      <c r="R101" s="23" t="str">
        <f t="shared" si="3"/>
        <v>SURVEY_PLAN_STRM_SYM</v>
      </c>
      <c r="S101" s="23" t="str">
        <f t="shared" si="4"/>
        <v>SURVEY_PLAN_STRM_TXT</v>
      </c>
      <c r="T101" s="23" t="str">
        <f t="shared" si="5"/>
        <v>SURVEY_PLAN_STRM_NODE</v>
      </c>
    </row>
    <row r="102" spans="1:20" s="4" customFormat="1" ht="14.25" customHeight="1" x14ac:dyDescent="0.3">
      <c r="A102" s="23"/>
      <c r="B102" s="23"/>
      <c r="C102" s="26" t="s">
        <v>2323</v>
      </c>
      <c r="D102" s="26" t="e">
        <f>VLOOKUP(C102,#REF!,2,FALSE)</f>
        <v>#REF!</v>
      </c>
      <c r="E102" s="26"/>
      <c r="F102" s="26" t="s">
        <v>2346</v>
      </c>
      <c r="G102" s="26" t="s">
        <v>2392</v>
      </c>
      <c r="H102" s="26" t="s">
        <v>117</v>
      </c>
      <c r="I102" s="28" t="s">
        <v>867</v>
      </c>
      <c r="J102" s="23"/>
      <c r="K102" s="88" t="s">
        <v>166</v>
      </c>
      <c r="L102" s="28" t="s">
        <v>2579</v>
      </c>
      <c r="M102" s="23"/>
      <c r="N102" s="23">
        <v>19</v>
      </c>
      <c r="O102" s="23">
        <v>0</v>
      </c>
      <c r="P102" s="23"/>
      <c r="Q102" s="23"/>
      <c r="R102" s="23" t="str">
        <f t="shared" si="3"/>
        <v>SURVEY_PLAN_STRM_SYM</v>
      </c>
      <c r="S102" s="23" t="str">
        <f t="shared" si="4"/>
        <v>SURVEY_PLAN_STRM_TXT</v>
      </c>
      <c r="T102" s="23" t="str">
        <f t="shared" si="5"/>
        <v>SURVEY_PLAN_STRM_NODE</v>
      </c>
    </row>
    <row r="103" spans="1:20" s="4" customFormat="1" x14ac:dyDescent="0.3">
      <c r="A103" s="23"/>
      <c r="B103" s="23"/>
      <c r="C103" s="26" t="s">
        <v>2324</v>
      </c>
      <c r="D103" s="26" t="e">
        <f>VLOOKUP(C103,#REF!,2,FALSE)</f>
        <v>#REF!</v>
      </c>
      <c r="E103" s="26"/>
      <c r="F103" s="26" t="s">
        <v>2347</v>
      </c>
      <c r="G103" s="26" t="s">
        <v>2392</v>
      </c>
      <c r="H103" s="26" t="s">
        <v>117</v>
      </c>
      <c r="I103" s="28" t="s">
        <v>867</v>
      </c>
      <c r="J103" s="23"/>
      <c r="K103" s="88" t="s">
        <v>168</v>
      </c>
      <c r="L103" s="28" t="s">
        <v>2580</v>
      </c>
      <c r="M103" s="23"/>
      <c r="N103" s="23">
        <v>19</v>
      </c>
      <c r="O103" s="23">
        <v>0</v>
      </c>
      <c r="P103" s="23"/>
      <c r="Q103" s="23"/>
      <c r="R103" s="23" t="str">
        <f t="shared" si="3"/>
        <v>SURVEY_PLAN_STRM_SYM</v>
      </c>
      <c r="S103" s="23" t="str">
        <f t="shared" si="4"/>
        <v>SURVEY_PLAN_STRM_TXT</v>
      </c>
      <c r="T103" s="23" t="str">
        <f t="shared" si="5"/>
        <v>SURVEY_PLAN_STRM_NODE</v>
      </c>
    </row>
    <row r="104" spans="1:20" s="4" customFormat="1" x14ac:dyDescent="0.3">
      <c r="A104" s="23"/>
      <c r="B104" s="23"/>
      <c r="C104" s="26" t="s">
        <v>2325</v>
      </c>
      <c r="D104" s="26" t="e">
        <f>VLOOKUP(C104,#REF!,2,FALSE)</f>
        <v>#REF!</v>
      </c>
      <c r="E104" s="26"/>
      <c r="F104" s="26" t="s">
        <v>2348</v>
      </c>
      <c r="G104" s="26" t="s">
        <v>2392</v>
      </c>
      <c r="H104" s="26" t="s">
        <v>117</v>
      </c>
      <c r="I104" s="28" t="s">
        <v>867</v>
      </c>
      <c r="J104" s="23"/>
      <c r="K104" s="88" t="s">
        <v>170</v>
      </c>
      <c r="L104" s="28" t="s">
        <v>2404</v>
      </c>
      <c r="M104" s="23"/>
      <c r="N104" s="23">
        <v>19</v>
      </c>
      <c r="O104" s="23">
        <v>0</v>
      </c>
      <c r="P104" s="23"/>
      <c r="Q104" s="23"/>
      <c r="R104" s="23" t="str">
        <f t="shared" si="3"/>
        <v>SURVEY_PLAN_STRM_SYM</v>
      </c>
      <c r="S104" s="23" t="str">
        <f t="shared" si="4"/>
        <v>SURVEY_PLAN_STRM_TXT</v>
      </c>
      <c r="T104" s="23" t="str">
        <f t="shared" si="5"/>
        <v>SURVEY_PLAN_STRM_NODE</v>
      </c>
    </row>
    <row r="105" spans="1:20" s="23" customFormat="1" x14ac:dyDescent="0.3">
      <c r="C105" s="26" t="s">
        <v>2326</v>
      </c>
      <c r="D105" s="26" t="e">
        <f>VLOOKUP(C105,#REF!,2,FALSE)</f>
        <v>#REF!</v>
      </c>
      <c r="E105" s="26"/>
      <c r="F105" s="26" t="s">
        <v>2349</v>
      </c>
      <c r="G105" s="26" t="s">
        <v>2392</v>
      </c>
      <c r="H105" s="26" t="s">
        <v>117</v>
      </c>
      <c r="I105" s="28" t="s">
        <v>867</v>
      </c>
      <c r="K105" s="88" t="s">
        <v>172</v>
      </c>
      <c r="L105" s="28" t="s">
        <v>2405</v>
      </c>
      <c r="N105" s="23">
        <v>19</v>
      </c>
      <c r="O105" s="23">
        <v>0</v>
      </c>
      <c r="R105" s="23" t="str">
        <f t="shared" si="3"/>
        <v>SURVEY_PLAN_STRM_SYM</v>
      </c>
      <c r="S105" s="23" t="str">
        <f t="shared" si="4"/>
        <v>SURVEY_PLAN_STRM_TXT</v>
      </c>
      <c r="T105" s="23" t="str">
        <f t="shared" si="5"/>
        <v>SURVEY_PLAN_STRM_NODE</v>
      </c>
    </row>
    <row r="106" spans="1:20" s="23" customFormat="1" x14ac:dyDescent="0.3">
      <c r="C106" s="26" t="s">
        <v>2327</v>
      </c>
      <c r="D106" s="26" t="e">
        <f>VLOOKUP(C106,#REF!,2,FALSE)</f>
        <v>#REF!</v>
      </c>
      <c r="E106" s="26"/>
      <c r="F106" s="26" t="s">
        <v>2350</v>
      </c>
      <c r="G106" s="26" t="s">
        <v>2392</v>
      </c>
      <c r="H106" s="26" t="s">
        <v>117</v>
      </c>
      <c r="I106" s="28" t="s">
        <v>867</v>
      </c>
      <c r="K106" s="88" t="s">
        <v>174</v>
      </c>
      <c r="L106" s="28" t="s">
        <v>2406</v>
      </c>
      <c r="N106" s="23">
        <v>19</v>
      </c>
      <c r="O106" s="23">
        <v>0</v>
      </c>
      <c r="R106" s="23" t="str">
        <f t="shared" si="3"/>
        <v>SURVEY_PLAN_STRM_SYM</v>
      </c>
      <c r="S106" s="23" t="str">
        <f t="shared" si="4"/>
        <v>SURVEY_PLAN_STRM_TXT</v>
      </c>
      <c r="T106" s="23" t="str">
        <f t="shared" si="5"/>
        <v>SURVEY_PLAN_STRM_NODE</v>
      </c>
    </row>
    <row r="107" spans="1:20" s="23" customFormat="1" x14ac:dyDescent="0.3">
      <c r="C107" s="26" t="s">
        <v>2328</v>
      </c>
      <c r="D107" s="26" t="e">
        <f>VLOOKUP(C107,#REF!,2,FALSE)</f>
        <v>#REF!</v>
      </c>
      <c r="E107" s="26"/>
      <c r="F107" s="26" t="s">
        <v>2351</v>
      </c>
      <c r="G107" s="26" t="s">
        <v>2392</v>
      </c>
      <c r="H107" s="26" t="s">
        <v>117</v>
      </c>
      <c r="I107" s="28" t="s">
        <v>867</v>
      </c>
      <c r="K107" s="88" t="s">
        <v>176</v>
      </c>
      <c r="L107" s="28" t="s">
        <v>2407</v>
      </c>
      <c r="N107" s="23">
        <v>19</v>
      </c>
      <c r="O107" s="23">
        <v>0</v>
      </c>
      <c r="R107" s="23" t="str">
        <f t="shared" si="3"/>
        <v>SURVEY_PLAN_STRM_SYM</v>
      </c>
      <c r="S107" s="23" t="str">
        <f t="shared" si="4"/>
        <v>SURVEY_PLAN_STRM_TXT</v>
      </c>
      <c r="T107" s="23" t="str">
        <f t="shared" si="5"/>
        <v>SURVEY_PLAN_STRM_NODE</v>
      </c>
    </row>
    <row r="108" spans="1:20" s="23" customFormat="1" x14ac:dyDescent="0.3">
      <c r="A108" s="69" t="s">
        <v>2194</v>
      </c>
      <c r="B108" s="75" t="s">
        <v>2375</v>
      </c>
      <c r="C108" s="26" t="s">
        <v>746</v>
      </c>
      <c r="D108" s="83" t="e">
        <f>VLOOKUP(C108,#REF!,2,FALSE)</f>
        <v>#REF!</v>
      </c>
      <c r="E108" s="26"/>
      <c r="F108" s="26" t="s">
        <v>745</v>
      </c>
      <c r="G108" s="26" t="s">
        <v>2392</v>
      </c>
      <c r="H108" s="26" t="s">
        <v>117</v>
      </c>
      <c r="I108" s="28" t="s">
        <v>867</v>
      </c>
      <c r="K108" s="91" t="s">
        <v>130</v>
      </c>
      <c r="L108" s="28" t="s">
        <v>2524</v>
      </c>
      <c r="N108" s="23">
        <v>19</v>
      </c>
      <c r="O108" s="23">
        <v>0</v>
      </c>
      <c r="R108" s="23" t="str">
        <f t="shared" si="3"/>
        <v>SURVEY_PLAN_STRM_SYM</v>
      </c>
      <c r="S108" s="23" t="str">
        <f t="shared" si="4"/>
        <v>SURVEY_PLAN_STRM_TXT</v>
      </c>
      <c r="T108" s="23" t="str">
        <f t="shared" si="5"/>
        <v>SURVEY_PLAN_STRM_NODE</v>
      </c>
    </row>
    <row r="109" spans="1:20" s="23" customFormat="1" x14ac:dyDescent="0.3">
      <c r="A109" s="4"/>
      <c r="B109" s="4"/>
      <c r="C109" s="34" t="s">
        <v>622</v>
      </c>
      <c r="D109" s="82" t="e">
        <f>VLOOKUP(C109,#REF!,2,FALSE)</f>
        <v>#REF!</v>
      </c>
      <c r="E109" s="34"/>
      <c r="F109" s="34" t="s">
        <v>2224</v>
      </c>
      <c r="G109" s="34" t="s">
        <v>2392</v>
      </c>
      <c r="H109" s="34" t="s">
        <v>117</v>
      </c>
      <c r="I109" s="28" t="s">
        <v>864</v>
      </c>
      <c r="J109" s="4"/>
      <c r="K109" s="5" t="e">
        <f>VLOOKUP(M109,#REF!,20,FALSE)</f>
        <v>#REF!</v>
      </c>
      <c r="L109" s="28"/>
      <c r="M109" s="4">
        <v>2400</v>
      </c>
      <c r="N109" s="4">
        <v>19</v>
      </c>
      <c r="O109" s="4">
        <f>VLOOKUP(M109,'Survey-mdb'!$A$2:$E$341,5,FALSE)</f>
        <v>2</v>
      </c>
      <c r="P109" s="4"/>
      <c r="Q109" s="4"/>
      <c r="R109" s="23" t="str">
        <f t="shared" si="3"/>
        <v>SURVEY_PLAN_RRAP_SYM</v>
      </c>
      <c r="S109" s="23" t="str">
        <f t="shared" si="4"/>
        <v>SURVEY_PLAN_RRAP_TXT</v>
      </c>
      <c r="T109" s="23" t="str">
        <f t="shared" si="5"/>
        <v>SURVEY_PLAN_RRAP_NODE</v>
      </c>
    </row>
    <row r="110" spans="1:20" s="23" customFormat="1" x14ac:dyDescent="0.3">
      <c r="C110" s="23" t="s">
        <v>720</v>
      </c>
      <c r="D110" s="26" t="e">
        <f>VLOOKUP(C110,#REF!,2,FALSE)</f>
        <v>#REF!</v>
      </c>
      <c r="F110" s="23" t="s">
        <v>719</v>
      </c>
      <c r="G110" s="75" t="s">
        <v>2392</v>
      </c>
      <c r="H110" s="23" t="s">
        <v>117</v>
      </c>
      <c r="I110" s="28" t="s">
        <v>867</v>
      </c>
      <c r="K110" s="28"/>
      <c r="L110" s="28"/>
      <c r="N110" s="23">
        <v>19</v>
      </c>
      <c r="O110" s="23" t="e">
        <f>VLOOKUP(M110,'Survey-mdb'!$A$2:$E$341,5,FALSE)</f>
        <v>#N/A</v>
      </c>
      <c r="R110" s="23" t="str">
        <f t="shared" si="3"/>
        <v>SURVEY_PLAN_STRM_SYM</v>
      </c>
      <c r="S110" s="23" t="str">
        <f t="shared" si="4"/>
        <v>SURVEY_PLAN_STRM_TXT</v>
      </c>
      <c r="T110" s="23" t="str">
        <f t="shared" si="5"/>
        <v>SURVEY_PLAN_STRM_NODE</v>
      </c>
    </row>
    <row r="111" spans="1:20" s="4" customFormat="1" x14ac:dyDescent="0.3">
      <c r="C111" s="34" t="s">
        <v>181</v>
      </c>
      <c r="D111" s="82" t="e">
        <f>VLOOKUP(C111,#REF!,2,FALSE)</f>
        <v>#REF!</v>
      </c>
      <c r="E111" s="5" t="s">
        <v>837</v>
      </c>
      <c r="F111" s="53" t="s">
        <v>2216</v>
      </c>
      <c r="G111" s="71" t="s">
        <v>2392</v>
      </c>
      <c r="H111" s="34" t="s">
        <v>117</v>
      </c>
      <c r="I111" s="28" t="s">
        <v>867</v>
      </c>
      <c r="J111" s="17" t="s">
        <v>181</v>
      </c>
      <c r="K111" s="5" t="e">
        <f>VLOOKUP(M111,#REF!,20,FALSE)</f>
        <v>#REF!</v>
      </c>
      <c r="L111" s="28"/>
      <c r="M111" s="4">
        <v>2350</v>
      </c>
      <c r="N111" s="4">
        <v>19</v>
      </c>
      <c r="O111" s="4">
        <f>VLOOKUP(M111,'Survey-mdb'!$A$2:$E$341,5,FALSE)</f>
        <v>0</v>
      </c>
      <c r="R111" s="23" t="str">
        <f t="shared" si="3"/>
        <v>SURVEY_PLAN_STRM_SYM</v>
      </c>
      <c r="S111" s="23" t="str">
        <f t="shared" si="4"/>
        <v>SURVEY_PLAN_STRM_TXT</v>
      </c>
      <c r="T111" s="23" t="str">
        <f t="shared" si="5"/>
        <v>SURVEY_PLAN_STRM_NODE</v>
      </c>
    </row>
    <row r="112" spans="1:20" s="4" customFormat="1" x14ac:dyDescent="0.3">
      <c r="A112" s="23"/>
      <c r="B112" s="23"/>
      <c r="C112" s="23" t="s">
        <v>712</v>
      </c>
      <c r="D112" s="26" t="e">
        <f>VLOOKUP(C112,#REF!,2,FALSE)</f>
        <v>#REF!</v>
      </c>
      <c r="E112" s="23"/>
      <c r="F112" s="23" t="s">
        <v>663</v>
      </c>
      <c r="G112" s="75" t="s">
        <v>2392</v>
      </c>
      <c r="H112" s="23" t="s">
        <v>117</v>
      </c>
      <c r="I112" s="28" t="s">
        <v>867</v>
      </c>
      <c r="J112" s="23"/>
      <c r="K112" s="28"/>
      <c r="L112" s="28"/>
      <c r="M112" s="23"/>
      <c r="N112" s="23">
        <v>19</v>
      </c>
      <c r="O112" s="23" t="e">
        <f>VLOOKUP(M112,'Survey-mdb'!$A$2:$E$341,5,FALSE)</f>
        <v>#N/A</v>
      </c>
      <c r="P112" s="23"/>
      <c r="Q112" s="23"/>
      <c r="R112" s="23" t="str">
        <f t="shared" si="3"/>
        <v>SURVEY_PLAN_STRM_SYM</v>
      </c>
      <c r="S112" s="23" t="str">
        <f t="shared" si="4"/>
        <v>SURVEY_PLAN_STRM_TXT</v>
      </c>
      <c r="T112" s="23" t="str">
        <f t="shared" si="5"/>
        <v>SURVEY_PLAN_STRM_NODE</v>
      </c>
    </row>
    <row r="113" spans="1:20" s="4" customFormat="1" x14ac:dyDescent="0.3">
      <c r="A113" s="23"/>
      <c r="B113" s="23"/>
      <c r="C113" s="23" t="s">
        <v>703</v>
      </c>
      <c r="D113" s="26" t="e">
        <f>VLOOKUP(C113,#REF!,2,FALSE)</f>
        <v>#REF!</v>
      </c>
      <c r="E113" s="23"/>
      <c r="F113" s="23" t="s">
        <v>702</v>
      </c>
      <c r="G113" s="79" t="s">
        <v>2393</v>
      </c>
      <c r="H113" s="23" t="s">
        <v>117</v>
      </c>
      <c r="I113" s="28" t="s">
        <v>867</v>
      </c>
      <c r="J113" s="23"/>
      <c r="K113" s="28"/>
      <c r="L113" s="28"/>
      <c r="M113" s="23"/>
      <c r="N113" s="23">
        <v>19</v>
      </c>
      <c r="O113" s="23" t="e">
        <f>VLOOKUP(M113,'Survey-mdb'!$A$2:$E$341,5,FALSE)</f>
        <v>#N/A</v>
      </c>
      <c r="P113" s="23"/>
      <c r="Q113" s="23"/>
      <c r="R113" s="23" t="str">
        <f t="shared" si="3"/>
        <v>SURVEY_PLAN_STRM_SYM</v>
      </c>
      <c r="S113" s="23" t="str">
        <f t="shared" si="4"/>
        <v>SURVEY_PLAN_STRM_TXT</v>
      </c>
      <c r="T113" s="23" t="str">
        <f t="shared" si="5"/>
        <v>SURVEY_PLAN_STRM_NODE</v>
      </c>
    </row>
    <row r="114" spans="1:20" s="4" customFormat="1" x14ac:dyDescent="0.3">
      <c r="C114" s="34" t="s">
        <v>2053</v>
      </c>
      <c r="D114" s="82">
        <v>2391</v>
      </c>
      <c r="E114" s="5" t="s">
        <v>837</v>
      </c>
      <c r="F114" s="63" t="s">
        <v>2372</v>
      </c>
      <c r="G114" s="71" t="s">
        <v>2393</v>
      </c>
      <c r="H114" s="34" t="s">
        <v>117</v>
      </c>
      <c r="I114" s="28" t="s">
        <v>872</v>
      </c>
      <c r="J114" s="17" t="s">
        <v>191</v>
      </c>
      <c r="K114" s="5" t="e">
        <f>VLOOKUP(M114,#REF!,20,FALSE)</f>
        <v>#REF!</v>
      </c>
      <c r="L114" s="28"/>
      <c r="M114" s="4">
        <v>2391</v>
      </c>
      <c r="N114" s="4">
        <v>27</v>
      </c>
      <c r="O114" s="4">
        <f>VLOOKUP(M114,'Survey-mdb'!$A$2:$E$341,5,FALSE)</f>
        <v>0</v>
      </c>
      <c r="R114" s="23" t="str">
        <f t="shared" si="3"/>
        <v>SURVEY_PLAN_WETLAND_SYM</v>
      </c>
      <c r="S114" s="23" t="str">
        <f t="shared" si="4"/>
        <v>SURVEY_PLAN_WETLAND_TXT</v>
      </c>
      <c r="T114" s="23" t="str">
        <f t="shared" si="5"/>
        <v>SURVEY_PLAN_WETLAND_NODE</v>
      </c>
    </row>
    <row r="115" spans="1:20" s="4" customFormat="1" x14ac:dyDescent="0.3">
      <c r="C115" s="34" t="s">
        <v>2613</v>
      </c>
      <c r="D115" s="82" t="e">
        <f>VLOOKUP(C115,#REF!,2,FALSE)</f>
        <v>#REF!</v>
      </c>
      <c r="E115" s="5"/>
      <c r="F115" s="34" t="s">
        <v>2614</v>
      </c>
      <c r="G115" s="34" t="s">
        <v>2393</v>
      </c>
      <c r="H115" s="34" t="s">
        <v>117</v>
      </c>
      <c r="I115" s="28" t="s">
        <v>872</v>
      </c>
      <c r="J115" s="17"/>
      <c r="K115" s="46" t="s">
        <v>186</v>
      </c>
      <c r="L115" s="28" t="s">
        <v>2615</v>
      </c>
      <c r="M115" s="4">
        <v>2380</v>
      </c>
      <c r="N115" s="4">
        <v>27</v>
      </c>
      <c r="O115" s="4">
        <f>VLOOKUP(M115,'Survey-mdb'!$A$2:$E$341,5,FALSE)</f>
        <v>3</v>
      </c>
      <c r="R115" s="23" t="str">
        <f t="shared" si="3"/>
        <v>SURVEY_PLAN_WETLAND_SYM</v>
      </c>
      <c r="S115" s="23" t="str">
        <f t="shared" si="4"/>
        <v>SURVEY_PLAN_WETLAND_TXT</v>
      </c>
      <c r="T115" s="23" t="str">
        <f t="shared" si="5"/>
        <v>SURVEY_PLAN_WETLAND_NODE</v>
      </c>
    </row>
    <row r="116" spans="1:20" s="23" customFormat="1" x14ac:dyDescent="0.3">
      <c r="A116" s="4"/>
      <c r="B116" s="4"/>
      <c r="C116" s="34" t="s">
        <v>621</v>
      </c>
      <c r="D116" s="82" t="e">
        <f>VLOOKUP(C116,#REF!,2,FALSE)</f>
        <v>#REF!</v>
      </c>
      <c r="E116" s="5"/>
      <c r="F116" s="34" t="s">
        <v>2373</v>
      </c>
      <c r="G116" s="34" t="s">
        <v>2393</v>
      </c>
      <c r="H116" s="34" t="s">
        <v>117</v>
      </c>
      <c r="I116" s="28" t="s">
        <v>872</v>
      </c>
      <c r="J116" s="17"/>
      <c r="K116" s="46" t="s">
        <v>186</v>
      </c>
      <c r="L116" s="28" t="s">
        <v>2530</v>
      </c>
      <c r="M116" s="4">
        <v>2380</v>
      </c>
      <c r="N116" s="4">
        <v>27</v>
      </c>
      <c r="O116" s="4">
        <f>VLOOKUP(M116,'Survey-mdb'!$A$2:$E$341,5,FALSE)</f>
        <v>3</v>
      </c>
      <c r="P116" s="4"/>
      <c r="Q116" s="4"/>
      <c r="R116" s="23" t="str">
        <f t="shared" si="3"/>
        <v>SURVEY_PLAN_WETLAND_SYM</v>
      </c>
      <c r="S116" s="23" t="str">
        <f t="shared" si="4"/>
        <v>SURVEY_PLAN_WETLAND_TXT</v>
      </c>
      <c r="T116" s="23" t="str">
        <f t="shared" si="5"/>
        <v>SURVEY_PLAN_WETLAND_NODE</v>
      </c>
    </row>
    <row r="117" spans="1:20" s="4" customFormat="1" x14ac:dyDescent="0.3">
      <c r="A117" s="34"/>
      <c r="B117" s="34"/>
      <c r="C117" s="34" t="s">
        <v>810</v>
      </c>
      <c r="D117" s="34" t="e">
        <f>VLOOKUP(C117,#REF!,2,FALSE)</f>
        <v>#REF!</v>
      </c>
      <c r="E117" s="34"/>
      <c r="F117" s="34" t="s">
        <v>809</v>
      </c>
      <c r="G117" s="34" t="s">
        <v>2392</v>
      </c>
      <c r="H117" s="34" t="s">
        <v>15</v>
      </c>
      <c r="I117" s="28" t="s">
        <v>2175</v>
      </c>
      <c r="J117" s="34"/>
      <c r="K117" s="5" t="e">
        <f>VLOOKUP(M117,#REF!,20,FALSE)</f>
        <v>#REF!</v>
      </c>
      <c r="L117" s="28"/>
      <c r="M117" s="34">
        <v>20</v>
      </c>
      <c r="N117" s="34">
        <v>14</v>
      </c>
      <c r="O117" s="4">
        <f>VLOOKUP(M117,'Survey-mdb'!$A$2:$E$341,5,FALSE)</f>
        <v>1</v>
      </c>
      <c r="P117" s="34"/>
      <c r="Q117" s="34"/>
      <c r="R117" s="23" t="str">
        <f t="shared" si="3"/>
        <v>SURVEY_DTM_BREAKLINE_SYM</v>
      </c>
      <c r="S117" s="23" t="str">
        <f t="shared" si="4"/>
        <v>SURVEY_DTM_BREAKLINE_TXT</v>
      </c>
      <c r="T117" s="23" t="str">
        <f t="shared" si="5"/>
        <v>SURVEY_DTM_BREAKLINE_NODE</v>
      </c>
    </row>
    <row r="118" spans="1:20" s="4" customFormat="1" x14ac:dyDescent="0.3">
      <c r="A118" s="23"/>
      <c r="B118" s="23"/>
      <c r="C118" s="23" t="s">
        <v>15</v>
      </c>
      <c r="D118" s="26" t="e">
        <f>VLOOKUP(C118,#REF!,2,FALSE)</f>
        <v>#REF!</v>
      </c>
      <c r="E118" s="28" t="s">
        <v>837</v>
      </c>
      <c r="F118" s="23" t="s">
        <v>787</v>
      </c>
      <c r="G118" s="75" t="s">
        <v>2393</v>
      </c>
      <c r="H118" s="23" t="s">
        <v>15</v>
      </c>
      <c r="I118" s="28" t="s">
        <v>853</v>
      </c>
      <c r="J118" s="28" t="s">
        <v>839</v>
      </c>
      <c r="K118" s="28"/>
      <c r="L118" s="28"/>
      <c r="M118" s="23"/>
      <c r="N118" s="23">
        <v>2</v>
      </c>
      <c r="O118" s="23" t="e">
        <f>VLOOKUP(M118,'Survey-mdb'!$A$2:$E$341,5,FALSE)</f>
        <v>#N/A</v>
      </c>
      <c r="P118" s="23"/>
      <c r="Q118" s="23"/>
      <c r="R118" s="23" t="str">
        <f t="shared" si="3"/>
        <v>SURVEY_CTRL_SYM</v>
      </c>
      <c r="S118" s="23" t="str">
        <f t="shared" si="4"/>
        <v>SURVEY_CTRL_TXT</v>
      </c>
      <c r="T118" s="23" t="str">
        <f t="shared" si="5"/>
        <v>SURVEY_CTRL_NODE</v>
      </c>
    </row>
    <row r="119" spans="1:20" s="23" customFormat="1" x14ac:dyDescent="0.3">
      <c r="A119" s="4"/>
      <c r="B119" s="4"/>
      <c r="C119" s="34" t="s">
        <v>653</v>
      </c>
      <c r="D119" s="82" t="e">
        <f>VLOOKUP(C119,#REF!,2,FALSE)</f>
        <v>#REF!</v>
      </c>
      <c r="E119" s="5" t="s">
        <v>837</v>
      </c>
      <c r="F119" s="34" t="s">
        <v>672</v>
      </c>
      <c r="G119" s="34" t="s">
        <v>2392</v>
      </c>
      <c r="H119" s="34" t="s">
        <v>15</v>
      </c>
      <c r="I119" s="93" t="s">
        <v>2389</v>
      </c>
      <c r="J119" s="17" t="s">
        <v>225</v>
      </c>
      <c r="K119" s="5" t="e">
        <f>VLOOKUP(M119,#REF!,20,FALSE)</f>
        <v>#REF!</v>
      </c>
      <c r="L119" s="28"/>
      <c r="M119" s="4">
        <v>10</v>
      </c>
      <c r="N119" s="4">
        <v>13</v>
      </c>
      <c r="O119" s="4">
        <f>VLOOKUP(M119,'Survey-mdb'!$A$2:$E$341,5,FALSE)</f>
        <v>0</v>
      </c>
      <c r="P119" s="4"/>
      <c r="Q119" s="4"/>
      <c r="R119" s="23" t="str">
        <f t="shared" si="3"/>
        <v>SURVEY_DTM_SPOT_SYM</v>
      </c>
      <c r="S119" s="23" t="str">
        <f t="shared" si="4"/>
        <v>SURVEY_DTM_SPOT_TXT</v>
      </c>
      <c r="T119" s="23" t="str">
        <f t="shared" si="5"/>
        <v>SURVEY_DTM_SPOT_NODE</v>
      </c>
    </row>
    <row r="120" spans="1:20" s="23" customFormat="1" x14ac:dyDescent="0.3">
      <c r="A120" s="101" t="s">
        <v>2194</v>
      </c>
      <c r="B120" s="101" t="s">
        <v>2637</v>
      </c>
      <c r="C120" s="4" t="s">
        <v>634</v>
      </c>
      <c r="D120" s="34" t="e">
        <f>VLOOKUP(C120,#REF!,2,FALSE)</f>
        <v>#REF!</v>
      </c>
      <c r="E120" s="5" t="s">
        <v>837</v>
      </c>
      <c r="F120" s="61" t="s">
        <v>2217</v>
      </c>
      <c r="G120" s="74" t="s">
        <v>2393</v>
      </c>
      <c r="H120" s="4" t="s">
        <v>285</v>
      </c>
      <c r="I120" s="28" t="s">
        <v>2485</v>
      </c>
      <c r="J120" s="35" t="s">
        <v>634</v>
      </c>
      <c r="K120" s="5" t="e">
        <f>VLOOKUP(M120,#REF!,20,FALSE)</f>
        <v>#REF!</v>
      </c>
      <c r="L120" s="28"/>
      <c r="M120" s="4">
        <v>4500</v>
      </c>
      <c r="N120" s="4">
        <v>4</v>
      </c>
      <c r="O120" s="4">
        <f>VLOOKUP(M120,'Survey-mdb'!$A$2:$E$341,5,FALSE)</f>
        <v>0</v>
      </c>
      <c r="P120" s="4"/>
      <c r="Q120" s="4"/>
      <c r="R120" s="23" t="str">
        <f t="shared" si="3"/>
        <v>SURVEY_UTIL_LVL_AB_POWER_SYM</v>
      </c>
      <c r="S120" s="23" t="str">
        <f t="shared" si="4"/>
        <v>SURVEY_UTIL_LVL_AB_POWER_TXT</v>
      </c>
      <c r="T120" s="23" t="str">
        <f t="shared" si="5"/>
        <v>SURVEY_UTIL_LVL_AB_POWER_NODE</v>
      </c>
    </row>
    <row r="121" spans="1:20" s="23" customFormat="1" x14ac:dyDescent="0.3">
      <c r="A121" s="4"/>
      <c r="B121" s="4"/>
      <c r="C121" s="34" t="s">
        <v>297</v>
      </c>
      <c r="D121" s="34" t="e">
        <f>VLOOKUP(C121,#REF!,2,FALSE)</f>
        <v>#REF!</v>
      </c>
      <c r="E121" s="5" t="s">
        <v>837</v>
      </c>
      <c r="F121" s="34" t="s">
        <v>297</v>
      </c>
      <c r="G121" s="34" t="s">
        <v>2393</v>
      </c>
      <c r="H121" s="34" t="s">
        <v>285</v>
      </c>
      <c r="I121" s="28" t="s">
        <v>2485</v>
      </c>
      <c r="J121" s="17" t="s">
        <v>297</v>
      </c>
      <c r="K121" s="5" t="e">
        <f>VLOOKUP(M121,#REF!,20,FALSE)</f>
        <v>#REF!</v>
      </c>
      <c r="L121" s="28"/>
      <c r="M121" s="4">
        <v>4551</v>
      </c>
      <c r="N121" s="4">
        <v>4</v>
      </c>
      <c r="O121" s="4">
        <f>VLOOKUP(M121,'Survey-mdb'!$A$2:$E$341,5,FALSE)</f>
        <v>0</v>
      </c>
      <c r="P121" s="4"/>
      <c r="Q121" s="4"/>
      <c r="R121" s="23" t="str">
        <f t="shared" si="3"/>
        <v>SURVEY_UTIL_LVL_AB_POWER_SYM</v>
      </c>
      <c r="S121" s="23" t="str">
        <f t="shared" si="4"/>
        <v>SURVEY_UTIL_LVL_AB_POWER_TXT</v>
      </c>
      <c r="T121" s="23" t="str">
        <f t="shared" si="5"/>
        <v>SURVEY_UTIL_LVL_AB_POWER_NODE</v>
      </c>
    </row>
    <row r="122" spans="1:20" s="23" customFormat="1" x14ac:dyDescent="0.3">
      <c r="A122" s="4"/>
      <c r="B122" s="4"/>
      <c r="C122" s="34" t="s">
        <v>305</v>
      </c>
      <c r="D122" s="34" t="e">
        <f>VLOOKUP(C122,#REF!,2,FALSE)</f>
        <v>#REF!</v>
      </c>
      <c r="E122" s="5" t="s">
        <v>837</v>
      </c>
      <c r="F122" s="34" t="s">
        <v>305</v>
      </c>
      <c r="G122" s="34" t="s">
        <v>2393</v>
      </c>
      <c r="H122" s="34" t="s">
        <v>285</v>
      </c>
      <c r="I122" s="28" t="s">
        <v>2485</v>
      </c>
      <c r="J122" s="17" t="s">
        <v>305</v>
      </c>
      <c r="K122" s="5" t="e">
        <f>VLOOKUP(M122,#REF!,20,FALSE)</f>
        <v>#REF!</v>
      </c>
      <c r="L122" s="28"/>
      <c r="M122" s="4">
        <v>4571</v>
      </c>
      <c r="N122" s="4">
        <v>4</v>
      </c>
      <c r="O122" s="4">
        <f>VLOOKUP(M122,'Survey-mdb'!$A$2:$E$341,5,FALSE)</f>
        <v>0</v>
      </c>
      <c r="P122" s="4"/>
      <c r="Q122" s="4"/>
      <c r="R122" s="23" t="str">
        <f t="shared" si="3"/>
        <v>SURVEY_UTIL_LVL_AB_POWER_SYM</v>
      </c>
      <c r="S122" s="23" t="str">
        <f t="shared" si="4"/>
        <v>SURVEY_UTIL_LVL_AB_POWER_TXT</v>
      </c>
      <c r="T122" s="23" t="str">
        <f t="shared" si="5"/>
        <v>SURVEY_UTIL_LVL_AB_POWER_NODE</v>
      </c>
    </row>
    <row r="123" spans="1:20" s="23" customFormat="1" x14ac:dyDescent="0.3">
      <c r="A123" s="4"/>
      <c r="B123" s="4"/>
      <c r="C123" s="34" t="s">
        <v>295</v>
      </c>
      <c r="D123" s="34" t="e">
        <f>VLOOKUP(C123,#REF!,2,FALSE)</f>
        <v>#REF!</v>
      </c>
      <c r="E123" s="5" t="s">
        <v>837</v>
      </c>
      <c r="F123" s="34" t="s">
        <v>2221</v>
      </c>
      <c r="G123" s="34" t="s">
        <v>2392</v>
      </c>
      <c r="H123" s="34" t="s">
        <v>285</v>
      </c>
      <c r="I123" s="28" t="s">
        <v>2485</v>
      </c>
      <c r="J123" s="17" t="s">
        <v>295</v>
      </c>
      <c r="K123" s="5" t="e">
        <f>VLOOKUP(M123,#REF!,20,FALSE)</f>
        <v>#REF!</v>
      </c>
      <c r="L123" s="28"/>
      <c r="M123" s="4">
        <v>4550</v>
      </c>
      <c r="N123" s="4">
        <v>4</v>
      </c>
      <c r="O123" s="4">
        <f>VLOOKUP(M123,'Survey-mdb'!$A$2:$E$341,5,FALSE)</f>
        <v>0</v>
      </c>
      <c r="P123" s="4"/>
      <c r="Q123" s="4"/>
      <c r="R123" s="23" t="str">
        <f t="shared" si="3"/>
        <v>SURVEY_UTIL_LVL_AB_POWER_SYM</v>
      </c>
      <c r="S123" s="23" t="str">
        <f t="shared" si="4"/>
        <v>SURVEY_UTIL_LVL_AB_POWER_TXT</v>
      </c>
      <c r="T123" s="23" t="str">
        <f t="shared" si="5"/>
        <v>SURVEY_UTIL_LVL_AB_POWER_NODE</v>
      </c>
    </row>
    <row r="124" spans="1:20" s="23" customFormat="1" x14ac:dyDescent="0.3">
      <c r="A124" s="4"/>
      <c r="B124" s="4"/>
      <c r="C124" s="34" t="s">
        <v>307</v>
      </c>
      <c r="D124" s="34" t="e">
        <f>VLOOKUP(C124,#REF!,2,FALSE)</f>
        <v>#REF!</v>
      </c>
      <c r="E124" s="5" t="s">
        <v>837</v>
      </c>
      <c r="F124" s="34" t="s">
        <v>307</v>
      </c>
      <c r="G124" s="34" t="s">
        <v>2393</v>
      </c>
      <c r="H124" s="34" t="s">
        <v>285</v>
      </c>
      <c r="I124" s="28" t="s">
        <v>2485</v>
      </c>
      <c r="J124" s="17" t="s">
        <v>307</v>
      </c>
      <c r="K124" s="5" t="e">
        <f>VLOOKUP(M124,#REF!,20,FALSE)</f>
        <v>#REF!</v>
      </c>
      <c r="L124" s="28"/>
      <c r="M124" s="4">
        <v>4575</v>
      </c>
      <c r="N124" s="4">
        <v>4</v>
      </c>
      <c r="O124" s="4">
        <f>VLOOKUP(M124,'Survey-mdb'!$A$2:$E$341,5,FALSE)</f>
        <v>0</v>
      </c>
      <c r="P124" s="4"/>
      <c r="Q124" s="4"/>
      <c r="R124" s="23" t="str">
        <f t="shared" si="3"/>
        <v>SURVEY_UTIL_LVL_AB_POWER_SYM</v>
      </c>
      <c r="S124" s="23" t="str">
        <f t="shared" si="4"/>
        <v>SURVEY_UTIL_LVL_AB_POWER_TXT</v>
      </c>
      <c r="T124" s="23" t="str">
        <f t="shared" si="5"/>
        <v>SURVEY_UTIL_LVL_AB_POWER_NODE</v>
      </c>
    </row>
    <row r="125" spans="1:20" s="23" customFormat="1" x14ac:dyDescent="0.3">
      <c r="A125" s="101" t="s">
        <v>2194</v>
      </c>
      <c r="B125" s="101" t="s">
        <v>2637</v>
      </c>
      <c r="C125" s="34" t="s">
        <v>302</v>
      </c>
      <c r="D125" s="34" t="e">
        <f>VLOOKUP(C125,#REF!,2,FALSE)</f>
        <v>#REF!</v>
      </c>
      <c r="E125" s="5" t="s">
        <v>837</v>
      </c>
      <c r="F125" s="34" t="s">
        <v>2218</v>
      </c>
      <c r="G125" s="34" t="s">
        <v>2393</v>
      </c>
      <c r="H125" s="34" t="s">
        <v>285</v>
      </c>
      <c r="I125" s="28" t="s">
        <v>2485</v>
      </c>
      <c r="J125" s="17" t="s">
        <v>302</v>
      </c>
      <c r="K125" s="5" t="e">
        <f>VLOOKUP(M125,#REF!,20,FALSE)</f>
        <v>#REF!</v>
      </c>
      <c r="L125" s="28"/>
      <c r="M125" s="4">
        <v>4560</v>
      </c>
      <c r="N125" s="4">
        <v>4</v>
      </c>
      <c r="O125" s="4">
        <f>VLOOKUP(M125,'Survey-mdb'!$A$2:$E$341,5,FALSE)</f>
        <v>0</v>
      </c>
      <c r="P125" s="4"/>
      <c r="Q125" s="4"/>
      <c r="R125" s="23" t="str">
        <f t="shared" si="3"/>
        <v>SURVEY_UTIL_LVL_AB_POWER_SYM</v>
      </c>
      <c r="S125" s="23" t="str">
        <f t="shared" si="4"/>
        <v>SURVEY_UTIL_LVL_AB_POWER_TXT</v>
      </c>
      <c r="T125" s="23" t="str">
        <f t="shared" si="5"/>
        <v>SURVEY_UTIL_LVL_AB_POWER_NODE</v>
      </c>
    </row>
    <row r="126" spans="1:20" s="23" customFormat="1" x14ac:dyDescent="0.3">
      <c r="A126" s="4"/>
      <c r="B126" s="4"/>
      <c r="C126" s="34" t="s">
        <v>300</v>
      </c>
      <c r="D126" s="34" t="e">
        <f>VLOOKUP(C126,#REF!,2,FALSE)</f>
        <v>#REF!</v>
      </c>
      <c r="E126" s="5" t="s">
        <v>837</v>
      </c>
      <c r="F126" s="34" t="s">
        <v>778</v>
      </c>
      <c r="G126" s="34" t="s">
        <v>2393</v>
      </c>
      <c r="H126" s="34" t="s">
        <v>285</v>
      </c>
      <c r="I126" s="28" t="s">
        <v>2485</v>
      </c>
      <c r="J126" s="17" t="s">
        <v>300</v>
      </c>
      <c r="K126" s="5" t="e">
        <f>VLOOKUP(M126,#REF!,20,FALSE)</f>
        <v>#REF!</v>
      </c>
      <c r="L126" s="28"/>
      <c r="M126" s="4">
        <v>4555</v>
      </c>
      <c r="N126" s="4">
        <v>4</v>
      </c>
      <c r="O126" s="4">
        <f>VLOOKUP(M126,'Survey-mdb'!$A$2:$E$341,5,FALSE)</f>
        <v>0</v>
      </c>
      <c r="P126" s="4"/>
      <c r="Q126" s="4"/>
      <c r="R126" s="23" t="str">
        <f t="shared" si="3"/>
        <v>SURVEY_UTIL_LVL_AB_POWER_SYM</v>
      </c>
      <c r="S126" s="23" t="str">
        <f t="shared" si="4"/>
        <v>SURVEY_UTIL_LVL_AB_POWER_TXT</v>
      </c>
      <c r="T126" s="23" t="str">
        <f t="shared" si="5"/>
        <v>SURVEY_UTIL_LVL_AB_POWER_NODE</v>
      </c>
    </row>
    <row r="127" spans="1:20" s="23" customFormat="1" x14ac:dyDescent="0.3">
      <c r="A127" s="101" t="s">
        <v>2194</v>
      </c>
      <c r="B127" s="101" t="s">
        <v>2637</v>
      </c>
      <c r="C127" s="34" t="s">
        <v>2189</v>
      </c>
      <c r="D127" s="34" t="e">
        <f>VLOOKUP(C127,#REF!,2,FALSE)</f>
        <v>#REF!</v>
      </c>
      <c r="E127" s="5" t="s">
        <v>837</v>
      </c>
      <c r="F127" s="34" t="s">
        <v>1190</v>
      </c>
      <c r="G127" s="34" t="s">
        <v>2393</v>
      </c>
      <c r="H127" s="34" t="s">
        <v>285</v>
      </c>
      <c r="I127" s="28" t="s">
        <v>2485</v>
      </c>
      <c r="J127" s="17"/>
      <c r="K127" s="5">
        <v>2</v>
      </c>
      <c r="L127" s="28"/>
      <c r="M127" s="4">
        <v>4555</v>
      </c>
      <c r="N127" s="4">
        <v>4</v>
      </c>
      <c r="O127" s="4">
        <f>VLOOKUP(M127,'Survey-mdb'!$A$2:$E$341,5,FALSE)</f>
        <v>0</v>
      </c>
      <c r="P127" s="4"/>
      <c r="Q127" s="4"/>
      <c r="R127" s="23" t="str">
        <f t="shared" si="3"/>
        <v>SURVEY_UTIL_LVL_AB_POWER_SYM</v>
      </c>
      <c r="S127" s="23" t="str">
        <f t="shared" si="4"/>
        <v>SURVEY_UTIL_LVL_AB_POWER_TXT</v>
      </c>
      <c r="T127" s="23" t="str">
        <f t="shared" si="5"/>
        <v>SURVEY_UTIL_LVL_AB_POWER_NODE</v>
      </c>
    </row>
    <row r="128" spans="1:20" s="23" customFormat="1" x14ac:dyDescent="0.3">
      <c r="A128" s="68"/>
      <c r="B128" s="68"/>
      <c r="C128" s="34" t="s">
        <v>2364</v>
      </c>
      <c r="D128" s="34" t="e">
        <f>VLOOKUP(C128,#REF!,2,FALSE)</f>
        <v>#REF!</v>
      </c>
      <c r="E128" s="5" t="s">
        <v>837</v>
      </c>
      <c r="F128" s="34" t="s">
        <v>2220</v>
      </c>
      <c r="G128" s="34" t="s">
        <v>2393</v>
      </c>
      <c r="H128" s="34" t="s">
        <v>285</v>
      </c>
      <c r="I128" s="28" t="s">
        <v>2485</v>
      </c>
      <c r="J128" s="17" t="s">
        <v>289</v>
      </c>
      <c r="K128" s="5" t="e">
        <f>VLOOKUP(M128,#REF!,20,FALSE)</f>
        <v>#REF!</v>
      </c>
      <c r="L128" s="28"/>
      <c r="M128" s="4">
        <v>4520</v>
      </c>
      <c r="N128" s="4">
        <v>4</v>
      </c>
      <c r="O128" s="4">
        <f>VLOOKUP(M128,'Survey-mdb'!$A$2:$E$341,5,FALSE)</f>
        <v>0</v>
      </c>
      <c r="P128" s="4"/>
      <c r="Q128" s="4"/>
      <c r="R128" s="23" t="str">
        <f t="shared" si="3"/>
        <v>SURVEY_UTIL_LVL_AB_POWER_SYM</v>
      </c>
      <c r="S128" s="23" t="str">
        <f t="shared" si="4"/>
        <v>SURVEY_UTIL_LVL_AB_POWER_TXT</v>
      </c>
      <c r="T128" s="23" t="str">
        <f t="shared" si="5"/>
        <v>SURVEY_UTIL_LVL_AB_POWER_NODE</v>
      </c>
    </row>
    <row r="129" spans="1:20" s="23" customFormat="1" x14ac:dyDescent="0.3">
      <c r="A129" s="101" t="s">
        <v>2194</v>
      </c>
      <c r="B129" s="101" t="s">
        <v>2637</v>
      </c>
      <c r="C129" s="34" t="s">
        <v>2369</v>
      </c>
      <c r="D129" s="34" t="e">
        <f>VLOOKUP(C129,#REF!,2,FALSE)</f>
        <v>#REF!</v>
      </c>
      <c r="E129" s="5" t="s">
        <v>837</v>
      </c>
      <c r="F129" s="34" t="s">
        <v>2219</v>
      </c>
      <c r="G129" s="34" t="s">
        <v>2393</v>
      </c>
      <c r="H129" s="34" t="s">
        <v>285</v>
      </c>
      <c r="I129" s="28" t="s">
        <v>2485</v>
      </c>
      <c r="J129" s="17" t="s">
        <v>94</v>
      </c>
      <c r="K129" s="5" t="e">
        <f>VLOOKUP(M129,#REF!,20,FALSE)</f>
        <v>#REF!</v>
      </c>
      <c r="L129" s="28"/>
      <c r="M129" s="4">
        <v>4520</v>
      </c>
      <c r="N129" s="4">
        <v>4</v>
      </c>
      <c r="O129" s="4">
        <f>VLOOKUP(M129,'Survey-mdb'!$A$2:$E$341,5,FALSE)</f>
        <v>0</v>
      </c>
      <c r="P129" s="4"/>
      <c r="Q129" s="4"/>
      <c r="R129" s="23" t="str">
        <f t="shared" si="3"/>
        <v>SURVEY_UTIL_LVL_AB_POWER_SYM</v>
      </c>
      <c r="S129" s="23" t="str">
        <f t="shared" si="4"/>
        <v>SURVEY_UTIL_LVL_AB_POWER_TXT</v>
      </c>
      <c r="T129" s="23" t="str">
        <f t="shared" si="5"/>
        <v>SURVEY_UTIL_LVL_AB_POWER_NODE</v>
      </c>
    </row>
    <row r="130" spans="1:20" s="23" customFormat="1" x14ac:dyDescent="0.3">
      <c r="A130" s="101" t="s">
        <v>2194</v>
      </c>
      <c r="B130" s="101" t="s">
        <v>2637</v>
      </c>
      <c r="C130" s="34" t="s">
        <v>291</v>
      </c>
      <c r="D130" s="82" t="e">
        <f>VLOOKUP(C130,#REF!,2,FALSE)</f>
        <v>#REF!</v>
      </c>
      <c r="E130" s="5" t="s">
        <v>837</v>
      </c>
      <c r="F130" s="34" t="s">
        <v>291</v>
      </c>
      <c r="G130" s="34" t="s">
        <v>2393</v>
      </c>
      <c r="H130" s="34" t="s">
        <v>285</v>
      </c>
      <c r="I130" s="28" t="s">
        <v>2485</v>
      </c>
      <c r="J130" s="17" t="s">
        <v>291</v>
      </c>
      <c r="K130" s="5" t="e">
        <f>VLOOKUP(M130,#REF!,20,FALSE)</f>
        <v>#REF!</v>
      </c>
      <c r="L130" s="28"/>
      <c r="M130" s="4">
        <v>4530</v>
      </c>
      <c r="N130" s="4">
        <v>4</v>
      </c>
      <c r="O130" s="4">
        <f>VLOOKUP(M130,'Survey-mdb'!$A$2:$E$341,5,FALSE)</f>
        <v>0</v>
      </c>
      <c r="P130" s="4"/>
      <c r="Q130" s="4"/>
      <c r="R130" s="23" t="str">
        <f t="shared" si="3"/>
        <v>SURVEY_UTIL_LVL_AB_POWER_SYM</v>
      </c>
      <c r="S130" s="23" t="str">
        <f t="shared" si="4"/>
        <v>SURVEY_UTIL_LVL_AB_POWER_TXT</v>
      </c>
      <c r="T130" s="23" t="str">
        <f t="shared" si="5"/>
        <v>SURVEY_UTIL_LVL_AB_POWER_NODE</v>
      </c>
    </row>
    <row r="131" spans="1:20" s="23" customFormat="1" x14ac:dyDescent="0.3">
      <c r="A131" s="101" t="s">
        <v>2194</v>
      </c>
      <c r="B131" s="101" t="s">
        <v>2637</v>
      </c>
      <c r="C131" s="23" t="s">
        <v>760</v>
      </c>
      <c r="D131" s="26" t="e">
        <f>VLOOKUP(C131,#REF!,2,FALSE)</f>
        <v>#REF!</v>
      </c>
      <c r="E131" s="28" t="s">
        <v>837</v>
      </c>
      <c r="F131" s="23" t="s">
        <v>759</v>
      </c>
      <c r="G131" s="75" t="s">
        <v>2393</v>
      </c>
      <c r="H131" s="23" t="s">
        <v>285</v>
      </c>
      <c r="I131" s="28" t="s">
        <v>2485</v>
      </c>
      <c r="J131" s="28" t="s">
        <v>843</v>
      </c>
      <c r="K131" s="28"/>
      <c r="L131" s="28"/>
      <c r="N131" s="23">
        <v>4</v>
      </c>
      <c r="O131" s="23" t="e">
        <f>VLOOKUP(M131,'Survey-mdb'!$A$2:$E$341,5,FALSE)</f>
        <v>#N/A</v>
      </c>
      <c r="R131" s="23" t="str">
        <f t="shared" ref="R131:R194" si="6">CONCATENATE(I131,$R$1)</f>
        <v>SURVEY_UTIL_LVL_AB_POWER_SYM</v>
      </c>
      <c r="S131" s="23" t="str">
        <f t="shared" ref="S131:S194" si="7">CONCATENATE(I131,$S$1)</f>
        <v>SURVEY_UTIL_LVL_AB_POWER_TXT</v>
      </c>
      <c r="T131" s="23" t="str">
        <f t="shared" ref="T131:T194" si="8">CONCATENATE(I131,$T$1)</f>
        <v>SURVEY_UTIL_LVL_AB_POWER_NODE</v>
      </c>
    </row>
    <row r="132" spans="1:20" s="23" customFormat="1" x14ac:dyDescent="0.3">
      <c r="A132" s="4"/>
      <c r="B132" s="4"/>
      <c r="C132" s="34" t="s">
        <v>636</v>
      </c>
      <c r="D132" s="82" t="e">
        <f>VLOOKUP(C132,#REF!,2,FALSE)</f>
        <v>#REF!</v>
      </c>
      <c r="E132" s="34"/>
      <c r="F132" s="34" t="s">
        <v>309</v>
      </c>
      <c r="G132" s="34" t="s">
        <v>2393</v>
      </c>
      <c r="H132" s="34" t="s">
        <v>285</v>
      </c>
      <c r="I132" s="28" t="s">
        <v>2485</v>
      </c>
      <c r="J132" s="4"/>
      <c r="K132" s="88" t="e">
        <f>VLOOKUP(M132,#REF!,20,FALSE)</f>
        <v>#REF!</v>
      </c>
      <c r="L132" s="28" t="s">
        <v>2500</v>
      </c>
      <c r="M132" s="5">
        <v>4581</v>
      </c>
      <c r="N132" s="4">
        <v>4</v>
      </c>
      <c r="O132" s="4">
        <f>VLOOKUP(M132,'Survey-mdb'!$A$2:$E$341,5,FALSE)</f>
        <v>0</v>
      </c>
      <c r="P132" s="4"/>
      <c r="Q132" s="4"/>
      <c r="R132" s="23" t="str">
        <f t="shared" si="6"/>
        <v>SURVEY_UTIL_LVL_AB_POWER_SYM</v>
      </c>
      <c r="S132" s="23" t="str">
        <f t="shared" si="7"/>
        <v>SURVEY_UTIL_LVL_AB_POWER_TXT</v>
      </c>
      <c r="T132" s="23" t="str">
        <f t="shared" si="8"/>
        <v>SURVEY_UTIL_LVL_AB_POWER_NODE</v>
      </c>
    </row>
    <row r="133" spans="1:20" s="23" customFormat="1" x14ac:dyDescent="0.3">
      <c r="A133" s="101" t="s">
        <v>2194</v>
      </c>
      <c r="B133" s="101" t="s">
        <v>2637</v>
      </c>
      <c r="C133" s="4" t="s">
        <v>94</v>
      </c>
      <c r="D133" s="82" t="e">
        <f>VLOOKUP(C133,#REF!,2,FALSE)</f>
        <v>#REF!</v>
      </c>
      <c r="E133" s="5" t="s">
        <v>837</v>
      </c>
      <c r="F133" s="4" t="s">
        <v>303</v>
      </c>
      <c r="G133" s="34" t="s">
        <v>2393</v>
      </c>
      <c r="H133" s="4" t="s">
        <v>285</v>
      </c>
      <c r="I133" s="28" t="s">
        <v>2485</v>
      </c>
      <c r="J133" s="17" t="s">
        <v>94</v>
      </c>
      <c r="K133" s="5" t="e">
        <f>VLOOKUP(M133,#REF!,20,FALSE)</f>
        <v>#REF!</v>
      </c>
      <c r="L133" s="28"/>
      <c r="M133" s="4">
        <v>4570</v>
      </c>
      <c r="N133" s="4">
        <v>4</v>
      </c>
      <c r="O133" s="4">
        <f>VLOOKUP(M133,'Survey-mdb'!$A$2:$E$341,5,FALSE)</f>
        <v>0</v>
      </c>
      <c r="P133" s="4"/>
      <c r="Q133" s="4"/>
      <c r="R133" s="23" t="str">
        <f t="shared" si="6"/>
        <v>SURVEY_UTIL_LVL_AB_POWER_SYM</v>
      </c>
      <c r="S133" s="23" t="str">
        <f t="shared" si="7"/>
        <v>SURVEY_UTIL_LVL_AB_POWER_TXT</v>
      </c>
      <c r="T133" s="23" t="str">
        <f t="shared" si="8"/>
        <v>SURVEY_UTIL_LVL_AB_POWER_NODE</v>
      </c>
    </row>
    <row r="134" spans="1:20" s="23" customFormat="1" x14ac:dyDescent="0.3">
      <c r="A134" s="101" t="s">
        <v>2194</v>
      </c>
      <c r="B134" s="101" t="s">
        <v>2637</v>
      </c>
      <c r="C134" s="23" t="s">
        <v>657</v>
      </c>
      <c r="D134" s="26" t="e">
        <f>VLOOKUP(C134,#REF!,2,FALSE)</f>
        <v>#REF!</v>
      </c>
      <c r="E134" s="28" t="s">
        <v>837</v>
      </c>
      <c r="F134" s="23" t="s">
        <v>748</v>
      </c>
      <c r="G134" s="75" t="s">
        <v>2393</v>
      </c>
      <c r="H134" s="23" t="s">
        <v>285</v>
      </c>
      <c r="I134" s="28" t="s">
        <v>2485</v>
      </c>
      <c r="K134" s="28"/>
      <c r="L134" s="28"/>
      <c r="N134" s="23">
        <v>4</v>
      </c>
      <c r="O134" s="23" t="e">
        <f>VLOOKUP(M134,'Survey-mdb'!$A$2:$E$341,5,FALSE)</f>
        <v>#N/A</v>
      </c>
      <c r="R134" s="23" t="str">
        <f t="shared" si="6"/>
        <v>SURVEY_UTIL_LVL_AB_POWER_SYM</v>
      </c>
      <c r="S134" s="23" t="str">
        <f t="shared" si="7"/>
        <v>SURVEY_UTIL_LVL_AB_POWER_TXT</v>
      </c>
      <c r="T134" s="23" t="str">
        <f t="shared" si="8"/>
        <v>SURVEY_UTIL_LVL_AB_POWER_NODE</v>
      </c>
    </row>
    <row r="135" spans="1:20" s="23" customFormat="1" x14ac:dyDescent="0.3">
      <c r="A135" s="101" t="s">
        <v>2194</v>
      </c>
      <c r="B135" s="101" t="s">
        <v>2637</v>
      </c>
      <c r="C135" s="4" t="s">
        <v>105</v>
      </c>
      <c r="D135" s="82" t="e">
        <f>VLOOKUP(C135,#REF!,2,FALSE)</f>
        <v>#REF!</v>
      </c>
      <c r="E135" s="4"/>
      <c r="F135" s="68" t="s">
        <v>1190</v>
      </c>
      <c r="G135" s="80" t="s">
        <v>2393</v>
      </c>
      <c r="H135" s="4" t="s">
        <v>285</v>
      </c>
      <c r="I135" s="28" t="s">
        <v>2485</v>
      </c>
      <c r="J135" s="4"/>
      <c r="K135" s="5" t="e">
        <f>VLOOKUP(M135,#REF!,20,FALSE)</f>
        <v>#REF!</v>
      </c>
      <c r="L135" s="28"/>
      <c r="M135" s="4">
        <v>4580</v>
      </c>
      <c r="N135" s="4">
        <v>4</v>
      </c>
      <c r="O135" s="4">
        <f>VLOOKUP(M135,'Survey-mdb'!$A$2:$E$341,5,FALSE)</f>
        <v>2</v>
      </c>
      <c r="P135" s="4"/>
      <c r="Q135" s="4"/>
      <c r="R135" s="23" t="str">
        <f t="shared" si="6"/>
        <v>SURVEY_UTIL_LVL_AB_POWER_SYM</v>
      </c>
      <c r="S135" s="23" t="str">
        <f t="shared" si="7"/>
        <v>SURVEY_UTIL_LVL_AB_POWER_TXT</v>
      </c>
      <c r="T135" s="23" t="str">
        <f t="shared" si="8"/>
        <v>SURVEY_UTIL_LVL_AB_POWER_NODE</v>
      </c>
    </row>
    <row r="136" spans="1:20" s="23" customFormat="1" x14ac:dyDescent="0.3">
      <c r="A136" s="4"/>
      <c r="B136" s="4"/>
      <c r="C136" s="34" t="s">
        <v>2187</v>
      </c>
      <c r="D136" s="34" t="e">
        <f>VLOOKUP(C136,#REF!,2,FALSE)</f>
        <v>#REF!</v>
      </c>
      <c r="E136" s="34"/>
      <c r="F136" s="34" t="s">
        <v>2188</v>
      </c>
      <c r="G136" s="76" t="s">
        <v>2393</v>
      </c>
      <c r="H136" s="34" t="s">
        <v>285</v>
      </c>
      <c r="I136" s="28" t="s">
        <v>2485</v>
      </c>
      <c r="J136" s="4"/>
      <c r="K136" s="89" t="s">
        <v>287</v>
      </c>
      <c r="L136" s="28" t="s">
        <v>2484</v>
      </c>
      <c r="M136" s="5">
        <v>4540</v>
      </c>
      <c r="N136" s="4">
        <v>4</v>
      </c>
      <c r="O136" s="4">
        <f>VLOOKUP(M136,'Survey-mdb'!$A$2:$E$341,5,FALSE)</f>
        <v>0</v>
      </c>
      <c r="P136" s="4"/>
      <c r="Q136" s="4"/>
      <c r="R136" s="23" t="str">
        <f t="shared" si="6"/>
        <v>SURVEY_UTIL_LVL_AB_POWER_SYM</v>
      </c>
      <c r="S136" s="23" t="str">
        <f t="shared" si="7"/>
        <v>SURVEY_UTIL_LVL_AB_POWER_TXT</v>
      </c>
      <c r="T136" s="23" t="str">
        <f t="shared" si="8"/>
        <v>SURVEY_UTIL_LVL_AB_POWER_NODE</v>
      </c>
    </row>
    <row r="137" spans="1:20" s="23" customFormat="1" x14ac:dyDescent="0.3">
      <c r="A137" s="4"/>
      <c r="B137" s="4"/>
      <c r="C137" s="34" t="s">
        <v>635</v>
      </c>
      <c r="D137" s="82" t="e">
        <f>VLOOKUP(C137,#REF!,2,FALSE)</f>
        <v>#REF!</v>
      </c>
      <c r="E137" s="34"/>
      <c r="F137" s="34" t="s">
        <v>292</v>
      </c>
      <c r="G137" s="76" t="s">
        <v>2393</v>
      </c>
      <c r="H137" s="34" t="s">
        <v>285</v>
      </c>
      <c r="I137" s="28" t="s">
        <v>2485</v>
      </c>
      <c r="J137" s="4"/>
      <c r="K137" s="88" t="e">
        <f>VLOOKUP(M137,#REF!,20,FALSE)</f>
        <v>#REF!</v>
      </c>
      <c r="L137" s="28" t="s">
        <v>2488</v>
      </c>
      <c r="M137" s="5">
        <v>4540</v>
      </c>
      <c r="N137" s="4">
        <v>4</v>
      </c>
      <c r="O137" s="4">
        <f>VLOOKUP(M137,'Survey-mdb'!$A$2:$E$341,5,FALSE)</f>
        <v>0</v>
      </c>
      <c r="P137" s="4"/>
      <c r="Q137" s="4"/>
      <c r="R137" s="23" t="str">
        <f t="shared" si="6"/>
        <v>SURVEY_UTIL_LVL_AB_POWER_SYM</v>
      </c>
      <c r="S137" s="23" t="str">
        <f t="shared" si="7"/>
        <v>SURVEY_UTIL_LVL_AB_POWER_TXT</v>
      </c>
      <c r="T137" s="23" t="str">
        <f t="shared" si="8"/>
        <v>SURVEY_UTIL_LVL_AB_POWER_NODE</v>
      </c>
    </row>
    <row r="138" spans="1:20" s="23" customFormat="1" x14ac:dyDescent="0.3">
      <c r="A138" s="101"/>
      <c r="B138" s="101"/>
      <c r="C138" s="34" t="s">
        <v>638</v>
      </c>
      <c r="D138" s="34" t="e">
        <f>VLOOKUP(C138,#REF!,2,FALSE)</f>
        <v>#REF!</v>
      </c>
      <c r="E138" s="34"/>
      <c r="F138" s="34" t="s">
        <v>368</v>
      </c>
      <c r="G138" s="34" t="s">
        <v>2393</v>
      </c>
      <c r="H138" s="34" t="s">
        <v>313</v>
      </c>
      <c r="I138" s="28" t="s">
        <v>2178</v>
      </c>
      <c r="J138" s="4"/>
      <c r="K138" s="88" t="e">
        <f>VLOOKUP(M138,#REF!,20,FALSE)</f>
        <v>#REF!</v>
      </c>
      <c r="L138" s="28" t="s">
        <v>2492</v>
      </c>
      <c r="M138" s="5">
        <v>5233</v>
      </c>
      <c r="N138" s="4">
        <v>6</v>
      </c>
      <c r="O138" s="4">
        <f>VLOOKUP(M138,'Survey-mdb'!$A$2:$E$341,5,FALSE)</f>
        <v>0</v>
      </c>
      <c r="P138" s="4"/>
      <c r="Q138" s="4"/>
      <c r="R138" s="23" t="str">
        <f t="shared" si="6"/>
        <v>SURVEY_UTIL_LVL_AB_GAS_SYM</v>
      </c>
      <c r="S138" s="23" t="str">
        <f t="shared" si="7"/>
        <v>SURVEY_UTIL_LVL_AB_GAS_TXT</v>
      </c>
      <c r="T138" s="23" t="str">
        <f t="shared" si="8"/>
        <v>SURVEY_UTIL_LVL_AB_GAS_NODE</v>
      </c>
    </row>
    <row r="139" spans="1:20" s="23" customFormat="1" x14ac:dyDescent="0.3">
      <c r="A139" s="101"/>
      <c r="B139" s="101"/>
      <c r="C139" s="34" t="s">
        <v>637</v>
      </c>
      <c r="D139" s="34" t="e">
        <f>VLOOKUP(C139,#REF!,2,FALSE)</f>
        <v>#REF!</v>
      </c>
      <c r="E139" s="34"/>
      <c r="F139" s="34" t="s">
        <v>366</v>
      </c>
      <c r="G139" s="34" t="s">
        <v>2393</v>
      </c>
      <c r="H139" s="34" t="s">
        <v>313</v>
      </c>
      <c r="I139" s="28" t="s">
        <v>2178</v>
      </c>
      <c r="J139" s="4"/>
      <c r="K139" s="88" t="e">
        <f>VLOOKUP(M139,#REF!,20,FALSE)</f>
        <v>#REF!</v>
      </c>
      <c r="L139" s="28" t="s">
        <v>2493</v>
      </c>
      <c r="M139" s="5">
        <v>5232</v>
      </c>
      <c r="N139" s="4">
        <v>6</v>
      </c>
      <c r="O139" s="4">
        <f>VLOOKUP(M139,'Survey-mdb'!$A$2:$E$341,5,FALSE)</f>
        <v>0</v>
      </c>
      <c r="P139" s="4"/>
      <c r="Q139" s="4"/>
      <c r="R139" s="23" t="str">
        <f t="shared" si="6"/>
        <v>SURVEY_UTIL_LVL_AB_GAS_SYM</v>
      </c>
      <c r="S139" s="23" t="str">
        <f t="shared" si="7"/>
        <v>SURVEY_UTIL_LVL_AB_GAS_TXT</v>
      </c>
      <c r="T139" s="23" t="str">
        <f t="shared" si="8"/>
        <v>SURVEY_UTIL_LVL_AB_GAS_NODE</v>
      </c>
    </row>
    <row r="140" spans="1:20" s="23" customFormat="1" x14ac:dyDescent="0.3">
      <c r="A140" s="101"/>
      <c r="B140" s="101"/>
      <c r="C140" s="34" t="s">
        <v>2056</v>
      </c>
      <c r="D140" s="34" t="s">
        <v>1186</v>
      </c>
      <c r="E140" s="5"/>
      <c r="F140" s="34" t="s">
        <v>1185</v>
      </c>
      <c r="G140" s="34" t="s">
        <v>2393</v>
      </c>
      <c r="H140" s="34" t="s">
        <v>313</v>
      </c>
      <c r="I140" s="28" t="s">
        <v>2178</v>
      </c>
      <c r="J140" s="17"/>
      <c r="K140" s="88" t="s">
        <v>315</v>
      </c>
      <c r="L140" s="28" t="s">
        <v>2179</v>
      </c>
      <c r="M140" s="37" t="str">
        <f t="shared" ref="M140:M146" si="9">D140</f>
        <v>5010</v>
      </c>
      <c r="N140" s="4">
        <v>6</v>
      </c>
      <c r="O140" s="4"/>
      <c r="P140" s="4"/>
      <c r="Q140" s="4"/>
      <c r="R140" s="23" t="str">
        <f t="shared" si="6"/>
        <v>SURVEY_UTIL_LVL_AB_GAS_SYM</v>
      </c>
      <c r="S140" s="23" t="str">
        <f t="shared" si="7"/>
        <v>SURVEY_UTIL_LVL_AB_GAS_TXT</v>
      </c>
      <c r="T140" s="23" t="str">
        <f t="shared" si="8"/>
        <v>SURVEY_UTIL_LVL_AB_GAS_NODE</v>
      </c>
    </row>
    <row r="141" spans="1:20" s="23" customFormat="1" x14ac:dyDescent="0.3">
      <c r="A141" s="101"/>
      <c r="B141" s="101"/>
      <c r="C141" s="34" t="s">
        <v>2057</v>
      </c>
      <c r="D141" s="34" t="s">
        <v>1184</v>
      </c>
      <c r="E141" s="5"/>
      <c r="F141" s="34" t="s">
        <v>1183</v>
      </c>
      <c r="G141" s="34" t="s">
        <v>2393</v>
      </c>
      <c r="H141" s="34" t="s">
        <v>313</v>
      </c>
      <c r="I141" s="28" t="s">
        <v>2178</v>
      </c>
      <c r="J141" s="17"/>
      <c r="K141" s="88" t="s">
        <v>317</v>
      </c>
      <c r="L141" s="28" t="s">
        <v>2425</v>
      </c>
      <c r="M141" s="37" t="str">
        <f t="shared" si="9"/>
        <v>5020</v>
      </c>
      <c r="N141" s="4">
        <v>6</v>
      </c>
      <c r="O141" s="4"/>
      <c r="P141" s="4"/>
      <c r="Q141" s="4"/>
      <c r="R141" s="23" t="str">
        <f t="shared" si="6"/>
        <v>SURVEY_UTIL_LVL_AB_GAS_SYM</v>
      </c>
      <c r="S141" s="23" t="str">
        <f t="shared" si="7"/>
        <v>SURVEY_UTIL_LVL_AB_GAS_TXT</v>
      </c>
      <c r="T141" s="23" t="str">
        <f t="shared" si="8"/>
        <v>SURVEY_UTIL_LVL_AB_GAS_NODE</v>
      </c>
    </row>
    <row r="142" spans="1:20" s="23" customFormat="1" x14ac:dyDescent="0.3">
      <c r="A142" s="101"/>
      <c r="B142" s="101"/>
      <c r="C142" s="34" t="s">
        <v>2058</v>
      </c>
      <c r="D142" s="34" t="s">
        <v>1182</v>
      </c>
      <c r="E142" s="5"/>
      <c r="F142" s="34" t="s">
        <v>1181</v>
      </c>
      <c r="G142" s="34" t="s">
        <v>2393</v>
      </c>
      <c r="H142" s="34" t="s">
        <v>313</v>
      </c>
      <c r="I142" s="28" t="s">
        <v>2178</v>
      </c>
      <c r="J142" s="17"/>
      <c r="K142" s="88" t="s">
        <v>319</v>
      </c>
      <c r="L142" s="28" t="s">
        <v>2581</v>
      </c>
      <c r="M142" s="37" t="str">
        <f t="shared" si="9"/>
        <v>5030</v>
      </c>
      <c r="N142" s="4">
        <v>6</v>
      </c>
      <c r="O142" s="4"/>
      <c r="P142" s="4"/>
      <c r="Q142" s="4"/>
      <c r="R142" s="23" t="str">
        <f t="shared" si="6"/>
        <v>SURVEY_UTIL_LVL_AB_GAS_SYM</v>
      </c>
      <c r="S142" s="23" t="str">
        <f t="shared" si="7"/>
        <v>SURVEY_UTIL_LVL_AB_GAS_TXT</v>
      </c>
      <c r="T142" s="23" t="str">
        <f t="shared" si="8"/>
        <v>SURVEY_UTIL_LVL_AB_GAS_NODE</v>
      </c>
    </row>
    <row r="143" spans="1:20" s="4" customFormat="1" x14ac:dyDescent="0.3">
      <c r="A143" s="101"/>
      <c r="B143" s="101"/>
      <c r="C143" s="34" t="s">
        <v>2059</v>
      </c>
      <c r="D143" s="34" t="s">
        <v>1180</v>
      </c>
      <c r="E143" s="5"/>
      <c r="F143" s="34" t="s">
        <v>1179</v>
      </c>
      <c r="G143" s="34" t="s">
        <v>2393</v>
      </c>
      <c r="H143" s="34" t="s">
        <v>313</v>
      </c>
      <c r="I143" s="28" t="s">
        <v>2178</v>
      </c>
      <c r="J143" s="17"/>
      <c r="K143" s="88" t="s">
        <v>321</v>
      </c>
      <c r="L143" s="28" t="s">
        <v>2582</v>
      </c>
      <c r="M143" s="37" t="str">
        <f t="shared" si="9"/>
        <v>5040</v>
      </c>
      <c r="N143" s="4">
        <v>6</v>
      </c>
      <c r="R143" s="23" t="str">
        <f t="shared" si="6"/>
        <v>SURVEY_UTIL_LVL_AB_GAS_SYM</v>
      </c>
      <c r="S143" s="23" t="str">
        <f t="shared" si="7"/>
        <v>SURVEY_UTIL_LVL_AB_GAS_TXT</v>
      </c>
      <c r="T143" s="23" t="str">
        <f t="shared" si="8"/>
        <v>SURVEY_UTIL_LVL_AB_GAS_NODE</v>
      </c>
    </row>
    <row r="144" spans="1:20" s="23" customFormat="1" x14ac:dyDescent="0.3">
      <c r="A144" s="101"/>
      <c r="B144" s="101"/>
      <c r="C144" s="34" t="s">
        <v>2060</v>
      </c>
      <c r="D144" s="34" t="s">
        <v>1178</v>
      </c>
      <c r="E144" s="5"/>
      <c r="F144" s="34" t="s">
        <v>1177</v>
      </c>
      <c r="G144" s="34" t="s">
        <v>2393</v>
      </c>
      <c r="H144" s="34" t="s">
        <v>313</v>
      </c>
      <c r="I144" s="28" t="s">
        <v>2178</v>
      </c>
      <c r="J144" s="17"/>
      <c r="K144" s="88" t="s">
        <v>323</v>
      </c>
      <c r="L144" s="28" t="s">
        <v>2583</v>
      </c>
      <c r="M144" s="37" t="str">
        <f t="shared" si="9"/>
        <v>5050</v>
      </c>
      <c r="N144" s="4">
        <v>6</v>
      </c>
      <c r="O144" s="4"/>
      <c r="P144" s="4"/>
      <c r="Q144" s="4"/>
      <c r="R144" s="23" t="str">
        <f t="shared" si="6"/>
        <v>SURVEY_UTIL_LVL_AB_GAS_SYM</v>
      </c>
      <c r="S144" s="23" t="str">
        <f t="shared" si="7"/>
        <v>SURVEY_UTIL_LVL_AB_GAS_TXT</v>
      </c>
      <c r="T144" s="23" t="str">
        <f t="shared" si="8"/>
        <v>SURVEY_UTIL_LVL_AB_GAS_NODE</v>
      </c>
    </row>
    <row r="145" spans="1:20" s="4" customFormat="1" x14ac:dyDescent="0.3">
      <c r="A145" s="101"/>
      <c r="B145" s="101"/>
      <c r="C145" s="34" t="s">
        <v>2061</v>
      </c>
      <c r="D145" s="34" t="s">
        <v>1176</v>
      </c>
      <c r="E145" s="5"/>
      <c r="F145" s="34" t="s">
        <v>1175</v>
      </c>
      <c r="G145" s="34" t="s">
        <v>2393</v>
      </c>
      <c r="H145" s="34" t="s">
        <v>313</v>
      </c>
      <c r="I145" s="28" t="s">
        <v>2178</v>
      </c>
      <c r="J145" s="17"/>
      <c r="K145" s="88" t="s">
        <v>325</v>
      </c>
      <c r="L145" s="28" t="s">
        <v>2584</v>
      </c>
      <c r="M145" s="37" t="str">
        <f t="shared" si="9"/>
        <v>5060</v>
      </c>
      <c r="N145" s="4">
        <v>6</v>
      </c>
      <c r="R145" s="23" t="str">
        <f t="shared" si="6"/>
        <v>SURVEY_UTIL_LVL_AB_GAS_SYM</v>
      </c>
      <c r="S145" s="23" t="str">
        <f t="shared" si="7"/>
        <v>SURVEY_UTIL_LVL_AB_GAS_TXT</v>
      </c>
      <c r="T145" s="23" t="str">
        <f t="shared" si="8"/>
        <v>SURVEY_UTIL_LVL_AB_GAS_NODE</v>
      </c>
    </row>
    <row r="146" spans="1:20" s="4" customFormat="1" x14ac:dyDescent="0.3">
      <c r="A146" s="101"/>
      <c r="B146" s="101"/>
      <c r="C146" s="34" t="s">
        <v>2062</v>
      </c>
      <c r="D146" s="34" t="s">
        <v>1174</v>
      </c>
      <c r="E146" s="5"/>
      <c r="F146" s="34" t="s">
        <v>1173</v>
      </c>
      <c r="G146" s="34" t="s">
        <v>2393</v>
      </c>
      <c r="H146" s="34" t="s">
        <v>313</v>
      </c>
      <c r="I146" s="28" t="s">
        <v>2178</v>
      </c>
      <c r="J146" s="17"/>
      <c r="K146" s="88" t="s">
        <v>327</v>
      </c>
      <c r="L146" s="28" t="s">
        <v>2585</v>
      </c>
      <c r="M146" s="37" t="str">
        <f t="shared" si="9"/>
        <v>5070</v>
      </c>
      <c r="N146" s="4">
        <v>6</v>
      </c>
      <c r="R146" s="23" t="str">
        <f t="shared" si="6"/>
        <v>SURVEY_UTIL_LVL_AB_GAS_SYM</v>
      </c>
      <c r="S146" s="23" t="str">
        <f t="shared" si="7"/>
        <v>SURVEY_UTIL_LVL_AB_GAS_TXT</v>
      </c>
      <c r="T146" s="23" t="str">
        <f t="shared" si="8"/>
        <v>SURVEY_UTIL_LVL_AB_GAS_NODE</v>
      </c>
    </row>
    <row r="147" spans="1:20" s="4" customFormat="1" x14ac:dyDescent="0.3">
      <c r="A147" s="101"/>
      <c r="B147" s="101"/>
      <c r="C147" s="34" t="s">
        <v>2063</v>
      </c>
      <c r="D147" s="81" t="e">
        <f>VLOOKUP(C147,#REF!,2,FALSE)</f>
        <v>#REF!</v>
      </c>
      <c r="E147" s="5"/>
      <c r="F147" s="34" t="s">
        <v>2390</v>
      </c>
      <c r="G147" s="34" t="s">
        <v>2393</v>
      </c>
      <c r="H147" s="34" t="s">
        <v>313</v>
      </c>
      <c r="I147" s="28" t="s">
        <v>2178</v>
      </c>
      <c r="J147" s="17"/>
      <c r="K147" s="88" t="s">
        <v>329</v>
      </c>
      <c r="L147" s="28" t="s">
        <v>2586</v>
      </c>
      <c r="M147" s="37">
        <v>5071</v>
      </c>
      <c r="N147" s="4">
        <v>6</v>
      </c>
      <c r="R147" s="4" t="str">
        <f t="shared" si="6"/>
        <v>SURVEY_UTIL_LVL_AB_GAS_SYM</v>
      </c>
      <c r="S147" s="4" t="str">
        <f t="shared" si="7"/>
        <v>SURVEY_UTIL_LVL_AB_GAS_TXT</v>
      </c>
      <c r="T147" s="4" t="str">
        <f t="shared" si="8"/>
        <v>SURVEY_UTIL_LVL_AB_GAS_NODE</v>
      </c>
    </row>
    <row r="148" spans="1:20" s="4" customFormat="1" x14ac:dyDescent="0.3">
      <c r="A148" s="101"/>
      <c r="B148" s="101"/>
      <c r="C148" s="34" t="s">
        <v>2064</v>
      </c>
      <c r="D148" s="34" t="s">
        <v>1172</v>
      </c>
      <c r="E148" s="5"/>
      <c r="F148" s="34" t="s">
        <v>1171</v>
      </c>
      <c r="G148" s="34" t="s">
        <v>2393</v>
      </c>
      <c r="H148" s="34" t="s">
        <v>313</v>
      </c>
      <c r="I148" s="28" t="s">
        <v>2178</v>
      </c>
      <c r="J148" s="17"/>
      <c r="K148" s="88" t="s">
        <v>331</v>
      </c>
      <c r="L148" s="28" t="s">
        <v>2587</v>
      </c>
      <c r="M148" s="37" t="str">
        <f t="shared" ref="M148:M159" si="10">D148</f>
        <v>5080</v>
      </c>
      <c r="N148" s="4">
        <v>6</v>
      </c>
      <c r="R148" s="23" t="str">
        <f t="shared" si="6"/>
        <v>SURVEY_UTIL_LVL_AB_GAS_SYM</v>
      </c>
      <c r="S148" s="23" t="str">
        <f t="shared" si="7"/>
        <v>SURVEY_UTIL_LVL_AB_GAS_TXT</v>
      </c>
      <c r="T148" s="23" t="str">
        <f t="shared" si="8"/>
        <v>SURVEY_UTIL_LVL_AB_GAS_NODE</v>
      </c>
    </row>
    <row r="149" spans="1:20" s="4" customFormat="1" x14ac:dyDescent="0.3">
      <c r="A149" s="101"/>
      <c r="B149" s="101"/>
      <c r="C149" s="34" t="s">
        <v>2065</v>
      </c>
      <c r="D149" s="34" t="s">
        <v>1170</v>
      </c>
      <c r="E149" s="5"/>
      <c r="F149" s="34" t="s">
        <v>1169</v>
      </c>
      <c r="G149" s="34" t="s">
        <v>2393</v>
      </c>
      <c r="H149" s="34" t="s">
        <v>313</v>
      </c>
      <c r="I149" s="28" t="s">
        <v>2178</v>
      </c>
      <c r="J149" s="17"/>
      <c r="K149" s="88" t="s">
        <v>333</v>
      </c>
      <c r="L149" s="28" t="s">
        <v>2588</v>
      </c>
      <c r="M149" s="37" t="str">
        <f t="shared" si="10"/>
        <v>5090</v>
      </c>
      <c r="N149" s="4">
        <v>6</v>
      </c>
      <c r="R149" s="23" t="str">
        <f t="shared" si="6"/>
        <v>SURVEY_UTIL_LVL_AB_GAS_SYM</v>
      </c>
      <c r="S149" s="23" t="str">
        <f t="shared" si="7"/>
        <v>SURVEY_UTIL_LVL_AB_GAS_TXT</v>
      </c>
      <c r="T149" s="23" t="str">
        <f t="shared" si="8"/>
        <v>SURVEY_UTIL_LVL_AB_GAS_NODE</v>
      </c>
    </row>
    <row r="150" spans="1:20" s="4" customFormat="1" x14ac:dyDescent="0.3">
      <c r="A150" s="101"/>
      <c r="B150" s="101"/>
      <c r="C150" s="34" t="s">
        <v>2066</v>
      </c>
      <c r="D150" s="34" t="s">
        <v>1168</v>
      </c>
      <c r="E150" s="5"/>
      <c r="F150" s="34" t="s">
        <v>1167</v>
      </c>
      <c r="G150" s="34" t="s">
        <v>2393</v>
      </c>
      <c r="H150" s="34" t="s">
        <v>313</v>
      </c>
      <c r="I150" s="28" t="s">
        <v>2178</v>
      </c>
      <c r="J150" s="17"/>
      <c r="K150" s="88" t="s">
        <v>335</v>
      </c>
      <c r="L150" s="28" t="s">
        <v>2589</v>
      </c>
      <c r="M150" s="37" t="str">
        <f t="shared" si="10"/>
        <v>5100</v>
      </c>
      <c r="N150" s="4">
        <v>6</v>
      </c>
      <c r="R150" s="23" t="str">
        <f t="shared" si="6"/>
        <v>SURVEY_UTIL_LVL_AB_GAS_SYM</v>
      </c>
      <c r="S150" s="23" t="str">
        <f t="shared" si="7"/>
        <v>SURVEY_UTIL_LVL_AB_GAS_TXT</v>
      </c>
      <c r="T150" s="23" t="str">
        <f t="shared" si="8"/>
        <v>SURVEY_UTIL_LVL_AB_GAS_NODE</v>
      </c>
    </row>
    <row r="151" spans="1:20" s="4" customFormat="1" x14ac:dyDescent="0.3">
      <c r="A151" s="101"/>
      <c r="B151" s="101"/>
      <c r="C151" s="34" t="s">
        <v>2067</v>
      </c>
      <c r="D151" s="34" t="s">
        <v>1166</v>
      </c>
      <c r="E151" s="5"/>
      <c r="F151" s="34" t="s">
        <v>1165</v>
      </c>
      <c r="G151" s="34" t="s">
        <v>2393</v>
      </c>
      <c r="H151" s="34" t="s">
        <v>313</v>
      </c>
      <c r="I151" s="28" t="s">
        <v>2178</v>
      </c>
      <c r="J151" s="17"/>
      <c r="K151" s="88" t="s">
        <v>337</v>
      </c>
      <c r="L151" s="28" t="s">
        <v>2590</v>
      </c>
      <c r="M151" s="37" t="str">
        <f t="shared" si="10"/>
        <v>5110</v>
      </c>
      <c r="N151" s="4">
        <v>6</v>
      </c>
      <c r="R151" s="23" t="str">
        <f t="shared" si="6"/>
        <v>SURVEY_UTIL_LVL_AB_GAS_SYM</v>
      </c>
      <c r="S151" s="23" t="str">
        <f t="shared" si="7"/>
        <v>SURVEY_UTIL_LVL_AB_GAS_TXT</v>
      </c>
      <c r="T151" s="23" t="str">
        <f t="shared" si="8"/>
        <v>SURVEY_UTIL_LVL_AB_GAS_NODE</v>
      </c>
    </row>
    <row r="152" spans="1:20" s="4" customFormat="1" x14ac:dyDescent="0.3">
      <c r="A152" s="101"/>
      <c r="B152" s="101"/>
      <c r="C152" s="34" t="s">
        <v>2068</v>
      </c>
      <c r="D152" s="34" t="s">
        <v>1164</v>
      </c>
      <c r="E152" s="5"/>
      <c r="F152" s="34" t="s">
        <v>1163</v>
      </c>
      <c r="G152" s="34" t="s">
        <v>2393</v>
      </c>
      <c r="H152" s="34" t="s">
        <v>313</v>
      </c>
      <c r="I152" s="28" t="s">
        <v>2178</v>
      </c>
      <c r="J152" s="17"/>
      <c r="K152" s="88" t="s">
        <v>339</v>
      </c>
      <c r="L152" s="28" t="s">
        <v>2426</v>
      </c>
      <c r="M152" s="37" t="str">
        <f t="shared" si="10"/>
        <v>5120</v>
      </c>
      <c r="N152" s="4">
        <v>6</v>
      </c>
      <c r="R152" s="23" t="str">
        <f t="shared" si="6"/>
        <v>SURVEY_UTIL_LVL_AB_GAS_SYM</v>
      </c>
      <c r="S152" s="23" t="str">
        <f t="shared" si="7"/>
        <v>SURVEY_UTIL_LVL_AB_GAS_TXT</v>
      </c>
      <c r="T152" s="23" t="str">
        <f t="shared" si="8"/>
        <v>SURVEY_UTIL_LVL_AB_GAS_NODE</v>
      </c>
    </row>
    <row r="153" spans="1:20" s="4" customFormat="1" x14ac:dyDescent="0.3">
      <c r="A153" s="101"/>
      <c r="B153" s="101"/>
      <c r="C153" s="34" t="s">
        <v>2069</v>
      </c>
      <c r="D153" s="34" t="s">
        <v>1162</v>
      </c>
      <c r="E153" s="5"/>
      <c r="F153" s="34" t="s">
        <v>1161</v>
      </c>
      <c r="G153" s="34" t="s">
        <v>2393</v>
      </c>
      <c r="H153" s="34" t="s">
        <v>313</v>
      </c>
      <c r="I153" s="28" t="s">
        <v>2178</v>
      </c>
      <c r="J153" s="17"/>
      <c r="K153" s="88" t="s">
        <v>341</v>
      </c>
      <c r="L153" s="28" t="s">
        <v>2427</v>
      </c>
      <c r="M153" s="37" t="str">
        <f t="shared" si="10"/>
        <v>5130</v>
      </c>
      <c r="N153" s="4">
        <v>6</v>
      </c>
      <c r="R153" s="23" t="str">
        <f t="shared" si="6"/>
        <v>SURVEY_UTIL_LVL_AB_GAS_SYM</v>
      </c>
      <c r="S153" s="23" t="str">
        <f t="shared" si="7"/>
        <v>SURVEY_UTIL_LVL_AB_GAS_TXT</v>
      </c>
      <c r="T153" s="23" t="str">
        <f t="shared" si="8"/>
        <v>SURVEY_UTIL_LVL_AB_GAS_NODE</v>
      </c>
    </row>
    <row r="154" spans="1:20" s="4" customFormat="1" x14ac:dyDescent="0.3">
      <c r="A154" s="101"/>
      <c r="B154" s="101"/>
      <c r="C154" s="34" t="s">
        <v>2070</v>
      </c>
      <c r="D154" s="34" t="s">
        <v>1160</v>
      </c>
      <c r="E154" s="5"/>
      <c r="F154" s="34" t="s">
        <v>1159</v>
      </c>
      <c r="G154" s="34" t="s">
        <v>2393</v>
      </c>
      <c r="H154" s="34" t="s">
        <v>313</v>
      </c>
      <c r="I154" s="28" t="s">
        <v>2178</v>
      </c>
      <c r="J154" s="17"/>
      <c r="K154" s="88" t="s">
        <v>343</v>
      </c>
      <c r="L154" s="28" t="s">
        <v>2428</v>
      </c>
      <c r="M154" s="37" t="str">
        <f t="shared" si="10"/>
        <v>5140</v>
      </c>
      <c r="N154" s="4">
        <v>6</v>
      </c>
      <c r="R154" s="23" t="str">
        <f t="shared" si="6"/>
        <v>SURVEY_UTIL_LVL_AB_GAS_SYM</v>
      </c>
      <c r="S154" s="23" t="str">
        <f t="shared" si="7"/>
        <v>SURVEY_UTIL_LVL_AB_GAS_TXT</v>
      </c>
      <c r="T154" s="23" t="str">
        <f t="shared" si="8"/>
        <v>SURVEY_UTIL_LVL_AB_GAS_NODE</v>
      </c>
    </row>
    <row r="155" spans="1:20" s="4" customFormat="1" x14ac:dyDescent="0.3">
      <c r="A155" s="101"/>
      <c r="B155" s="101"/>
      <c r="C155" s="34" t="s">
        <v>2071</v>
      </c>
      <c r="D155" s="34" t="s">
        <v>1158</v>
      </c>
      <c r="E155" s="5"/>
      <c r="F155" s="34" t="s">
        <v>1157</v>
      </c>
      <c r="G155" s="34" t="s">
        <v>2393</v>
      </c>
      <c r="H155" s="34" t="s">
        <v>313</v>
      </c>
      <c r="I155" s="28" t="s">
        <v>2178</v>
      </c>
      <c r="J155" s="17"/>
      <c r="K155" s="88" t="s">
        <v>345</v>
      </c>
      <c r="L155" s="28" t="s">
        <v>2429</v>
      </c>
      <c r="M155" s="37" t="str">
        <f t="shared" si="10"/>
        <v>5150</v>
      </c>
      <c r="N155" s="4">
        <v>6</v>
      </c>
      <c r="R155" s="23" t="str">
        <f t="shared" si="6"/>
        <v>SURVEY_UTIL_LVL_AB_GAS_SYM</v>
      </c>
      <c r="S155" s="23" t="str">
        <f t="shared" si="7"/>
        <v>SURVEY_UTIL_LVL_AB_GAS_TXT</v>
      </c>
      <c r="T155" s="23" t="str">
        <f t="shared" si="8"/>
        <v>SURVEY_UTIL_LVL_AB_GAS_NODE</v>
      </c>
    </row>
    <row r="156" spans="1:20" s="4" customFormat="1" x14ac:dyDescent="0.3">
      <c r="A156" s="101"/>
      <c r="B156" s="101"/>
      <c r="C156" s="34" t="s">
        <v>2072</v>
      </c>
      <c r="D156" s="34" t="s">
        <v>1156</v>
      </c>
      <c r="E156" s="5"/>
      <c r="F156" s="34" t="s">
        <v>1155</v>
      </c>
      <c r="G156" s="34" t="s">
        <v>2393</v>
      </c>
      <c r="H156" s="34" t="s">
        <v>313</v>
      </c>
      <c r="I156" s="28" t="s">
        <v>2178</v>
      </c>
      <c r="J156" s="17"/>
      <c r="K156" s="88" t="s">
        <v>347</v>
      </c>
      <c r="L156" s="28" t="s">
        <v>2430</v>
      </c>
      <c r="M156" s="37" t="str">
        <f t="shared" si="10"/>
        <v>5160</v>
      </c>
      <c r="N156" s="4">
        <v>6</v>
      </c>
      <c r="R156" s="23" t="str">
        <f t="shared" si="6"/>
        <v>SURVEY_UTIL_LVL_AB_GAS_SYM</v>
      </c>
      <c r="S156" s="23" t="str">
        <f t="shared" si="7"/>
        <v>SURVEY_UTIL_LVL_AB_GAS_TXT</v>
      </c>
      <c r="T156" s="23" t="str">
        <f t="shared" si="8"/>
        <v>SURVEY_UTIL_LVL_AB_GAS_NODE</v>
      </c>
    </row>
    <row r="157" spans="1:20" s="4" customFormat="1" x14ac:dyDescent="0.3">
      <c r="A157" s="101"/>
      <c r="B157" s="101"/>
      <c r="C157" s="34" t="s">
        <v>2073</v>
      </c>
      <c r="D157" s="34" t="s">
        <v>1154</v>
      </c>
      <c r="E157" s="5"/>
      <c r="F157" s="34" t="s">
        <v>1153</v>
      </c>
      <c r="G157" s="34" t="s">
        <v>2393</v>
      </c>
      <c r="H157" s="34" t="s">
        <v>313</v>
      </c>
      <c r="I157" s="28" t="s">
        <v>2178</v>
      </c>
      <c r="J157" s="17"/>
      <c r="K157" s="88" t="s">
        <v>349</v>
      </c>
      <c r="L157" s="28" t="s">
        <v>2431</v>
      </c>
      <c r="M157" s="37" t="str">
        <f t="shared" si="10"/>
        <v>5170</v>
      </c>
      <c r="N157" s="4">
        <v>6</v>
      </c>
      <c r="R157" s="23" t="str">
        <f t="shared" si="6"/>
        <v>SURVEY_UTIL_LVL_AB_GAS_SYM</v>
      </c>
      <c r="S157" s="23" t="str">
        <f t="shared" si="7"/>
        <v>SURVEY_UTIL_LVL_AB_GAS_TXT</v>
      </c>
      <c r="T157" s="23" t="str">
        <f t="shared" si="8"/>
        <v>SURVEY_UTIL_LVL_AB_GAS_NODE</v>
      </c>
    </row>
    <row r="158" spans="1:20" s="4" customFormat="1" x14ac:dyDescent="0.3">
      <c r="A158" s="101"/>
      <c r="B158" s="101"/>
      <c r="C158" s="34" t="s">
        <v>2074</v>
      </c>
      <c r="D158" s="34" t="s">
        <v>1152</v>
      </c>
      <c r="E158" s="5"/>
      <c r="F158" s="34" t="s">
        <v>1151</v>
      </c>
      <c r="G158" s="34" t="s">
        <v>2393</v>
      </c>
      <c r="H158" s="34" t="s">
        <v>313</v>
      </c>
      <c r="I158" s="28" t="s">
        <v>2178</v>
      </c>
      <c r="J158" s="17"/>
      <c r="K158" s="88" t="s">
        <v>351</v>
      </c>
      <c r="L158" s="28" t="s">
        <v>2432</v>
      </c>
      <c r="M158" s="37" t="str">
        <f t="shared" si="10"/>
        <v>5180</v>
      </c>
      <c r="N158" s="4">
        <v>6</v>
      </c>
      <c r="R158" s="23" t="str">
        <f t="shared" si="6"/>
        <v>SURVEY_UTIL_LVL_AB_GAS_SYM</v>
      </c>
      <c r="S158" s="23" t="str">
        <f t="shared" si="7"/>
        <v>SURVEY_UTIL_LVL_AB_GAS_TXT</v>
      </c>
      <c r="T158" s="23" t="str">
        <f t="shared" si="8"/>
        <v>SURVEY_UTIL_LVL_AB_GAS_NODE</v>
      </c>
    </row>
    <row r="159" spans="1:20" s="4" customFormat="1" x14ac:dyDescent="0.3">
      <c r="A159" s="101"/>
      <c r="B159" s="101"/>
      <c r="C159" s="34" t="s">
        <v>2075</v>
      </c>
      <c r="D159" s="34" t="s">
        <v>1150</v>
      </c>
      <c r="E159" s="5"/>
      <c r="F159" s="34" t="s">
        <v>1149</v>
      </c>
      <c r="G159" s="34" t="s">
        <v>2393</v>
      </c>
      <c r="H159" s="34" t="s">
        <v>313</v>
      </c>
      <c r="I159" s="28" t="s">
        <v>2178</v>
      </c>
      <c r="J159" s="17"/>
      <c r="K159" s="88" t="s">
        <v>353</v>
      </c>
      <c r="L159" s="28" t="s">
        <v>2433</v>
      </c>
      <c r="M159" s="37" t="str">
        <f t="shared" si="10"/>
        <v>5190</v>
      </c>
      <c r="N159" s="4">
        <v>6</v>
      </c>
      <c r="R159" s="23" t="str">
        <f t="shared" si="6"/>
        <v>SURVEY_UTIL_LVL_AB_GAS_SYM</v>
      </c>
      <c r="S159" s="23" t="str">
        <f t="shared" si="7"/>
        <v>SURVEY_UTIL_LVL_AB_GAS_TXT</v>
      </c>
      <c r="T159" s="23" t="str">
        <f t="shared" si="8"/>
        <v>SURVEY_UTIL_LVL_AB_GAS_NODE</v>
      </c>
    </row>
    <row r="160" spans="1:20" s="23" customFormat="1" x14ac:dyDescent="0.3">
      <c r="A160" s="101"/>
      <c r="B160" s="101"/>
      <c r="C160" s="34" t="s">
        <v>851</v>
      </c>
      <c r="D160" s="82">
        <v>5000</v>
      </c>
      <c r="E160" s="5"/>
      <c r="F160" s="34" t="s">
        <v>852</v>
      </c>
      <c r="G160" s="34" t="s">
        <v>2393</v>
      </c>
      <c r="H160" s="34" t="s">
        <v>313</v>
      </c>
      <c r="I160" s="28" t="s">
        <v>2178</v>
      </c>
      <c r="J160" s="17"/>
      <c r="K160" s="88" t="e">
        <f>VLOOKUP(M160,#REF!,20,FALSE)</f>
        <v>#REF!</v>
      </c>
      <c r="L160" s="28" t="s">
        <v>2497</v>
      </c>
      <c r="M160" s="34">
        <v>5000</v>
      </c>
      <c r="N160" s="4">
        <v>6</v>
      </c>
      <c r="O160" s="4">
        <f>VLOOKUP(M160,'Survey-mdb'!$A$2:$E$341,5,FALSE)</f>
        <v>0</v>
      </c>
      <c r="P160" s="4"/>
      <c r="Q160" s="4"/>
      <c r="R160" s="23" t="str">
        <f t="shared" si="6"/>
        <v>SURVEY_UTIL_LVL_AB_GAS_SYM</v>
      </c>
      <c r="S160" s="23" t="str">
        <f t="shared" si="7"/>
        <v>SURVEY_UTIL_LVL_AB_GAS_TXT</v>
      </c>
      <c r="T160" s="23" t="str">
        <f t="shared" si="8"/>
        <v>SURVEY_UTIL_LVL_AB_GAS_NODE</v>
      </c>
    </row>
    <row r="161" spans="1:20" s="4" customFormat="1" x14ac:dyDescent="0.3">
      <c r="A161" s="101"/>
      <c r="B161" s="101"/>
      <c r="C161" s="34" t="s">
        <v>355</v>
      </c>
      <c r="D161" s="82" t="e">
        <f>VLOOKUP(C161,#REF!,2,FALSE)</f>
        <v>#REF!</v>
      </c>
      <c r="E161" s="5" t="s">
        <v>837</v>
      </c>
      <c r="F161" s="34" t="s">
        <v>355</v>
      </c>
      <c r="G161" s="34" t="s">
        <v>2393</v>
      </c>
      <c r="H161" s="34" t="s">
        <v>313</v>
      </c>
      <c r="I161" s="28" t="s">
        <v>2178</v>
      </c>
      <c r="J161" s="17" t="s">
        <v>355</v>
      </c>
      <c r="K161" s="5" t="e">
        <f>VLOOKUP(M161,#REF!,20,FALSE)</f>
        <v>#REF!</v>
      </c>
      <c r="L161" s="28"/>
      <c r="M161" s="4">
        <v>5200</v>
      </c>
      <c r="N161" s="4">
        <v>6</v>
      </c>
      <c r="O161" s="4">
        <f>VLOOKUP(M161,'Survey-mdb'!$A$2:$E$341,5,FALSE)</f>
        <v>0</v>
      </c>
      <c r="R161" s="23" t="str">
        <f t="shared" si="6"/>
        <v>SURVEY_UTIL_LVL_AB_GAS_SYM</v>
      </c>
      <c r="S161" s="23" t="str">
        <f t="shared" si="7"/>
        <v>SURVEY_UTIL_LVL_AB_GAS_TXT</v>
      </c>
      <c r="T161" s="23" t="str">
        <f t="shared" si="8"/>
        <v>SURVEY_UTIL_LVL_AB_GAS_NODE</v>
      </c>
    </row>
    <row r="162" spans="1:20" s="4" customFormat="1" x14ac:dyDescent="0.3">
      <c r="A162" s="101"/>
      <c r="B162" s="101"/>
      <c r="C162" s="34" t="s">
        <v>357</v>
      </c>
      <c r="D162" s="82" t="e">
        <f>VLOOKUP(C162,#REF!,2,FALSE)</f>
        <v>#REF!</v>
      </c>
      <c r="E162" s="5" t="s">
        <v>837</v>
      </c>
      <c r="F162" s="34" t="s">
        <v>2222</v>
      </c>
      <c r="G162" s="34" t="s">
        <v>2393</v>
      </c>
      <c r="H162" s="34" t="s">
        <v>313</v>
      </c>
      <c r="I162" s="28" t="s">
        <v>2178</v>
      </c>
      <c r="J162" s="17" t="s">
        <v>357</v>
      </c>
      <c r="K162" s="5" t="e">
        <f>VLOOKUP(M162,#REF!,20,FALSE)</f>
        <v>#REF!</v>
      </c>
      <c r="L162" s="28"/>
      <c r="M162" s="4">
        <v>5210</v>
      </c>
      <c r="N162" s="4">
        <v>6</v>
      </c>
      <c r="O162" s="4">
        <f>VLOOKUP(M162,'Survey-mdb'!$A$2:$E$341,5,FALSE)</f>
        <v>0</v>
      </c>
      <c r="R162" s="23" t="str">
        <f t="shared" si="6"/>
        <v>SURVEY_UTIL_LVL_AB_GAS_SYM</v>
      </c>
      <c r="S162" s="23" t="str">
        <f t="shared" si="7"/>
        <v>SURVEY_UTIL_LVL_AB_GAS_TXT</v>
      </c>
      <c r="T162" s="23" t="str">
        <f t="shared" si="8"/>
        <v>SURVEY_UTIL_LVL_AB_GAS_NODE</v>
      </c>
    </row>
    <row r="163" spans="1:20" s="4" customFormat="1" x14ac:dyDescent="0.3">
      <c r="A163" s="101" t="s">
        <v>2194</v>
      </c>
      <c r="B163" s="101" t="s">
        <v>2638</v>
      </c>
      <c r="C163" s="34" t="s">
        <v>361</v>
      </c>
      <c r="D163" s="82" t="e">
        <f>VLOOKUP(C163,#REF!,2,FALSE)</f>
        <v>#REF!</v>
      </c>
      <c r="E163" s="5" t="s">
        <v>837</v>
      </c>
      <c r="F163" s="34" t="s">
        <v>361</v>
      </c>
      <c r="G163" s="34" t="s">
        <v>2393</v>
      </c>
      <c r="H163" s="34" t="s">
        <v>313</v>
      </c>
      <c r="I163" s="28" t="s">
        <v>2178</v>
      </c>
      <c r="J163" s="17" t="s">
        <v>361</v>
      </c>
      <c r="K163" s="5" t="e">
        <f>VLOOKUP(M163,#REF!,20,FALSE)</f>
        <v>#REF!</v>
      </c>
      <c r="L163" s="28"/>
      <c r="M163" s="4">
        <v>5225</v>
      </c>
      <c r="N163" s="4">
        <v>6</v>
      </c>
      <c r="O163" s="4">
        <f>VLOOKUP(M163,'Survey-mdb'!$A$2:$E$341,5,FALSE)</f>
        <v>0</v>
      </c>
      <c r="R163" s="23" t="str">
        <f t="shared" si="6"/>
        <v>SURVEY_UTIL_LVL_AB_GAS_SYM</v>
      </c>
      <c r="S163" s="23" t="str">
        <f t="shared" si="7"/>
        <v>SURVEY_UTIL_LVL_AB_GAS_TXT</v>
      </c>
      <c r="T163" s="23" t="str">
        <f t="shared" si="8"/>
        <v>SURVEY_UTIL_LVL_AB_GAS_NODE</v>
      </c>
    </row>
    <row r="164" spans="1:20" s="4" customFormat="1" x14ac:dyDescent="0.3">
      <c r="A164" s="101"/>
      <c r="B164" s="101"/>
      <c r="C164" s="34" t="s">
        <v>359</v>
      </c>
      <c r="D164" s="82" t="e">
        <f>VLOOKUP(C164,#REF!,2,FALSE)</f>
        <v>#REF!</v>
      </c>
      <c r="E164" s="5" t="s">
        <v>837</v>
      </c>
      <c r="F164" s="34" t="s">
        <v>765</v>
      </c>
      <c r="G164" s="34" t="s">
        <v>2393</v>
      </c>
      <c r="H164" s="34" t="s">
        <v>313</v>
      </c>
      <c r="I164" s="28" t="s">
        <v>2178</v>
      </c>
      <c r="J164" s="17" t="s">
        <v>359</v>
      </c>
      <c r="K164" s="5" t="e">
        <f>VLOOKUP(M164,#REF!,20,FALSE)</f>
        <v>#REF!</v>
      </c>
      <c r="L164" s="28"/>
      <c r="M164" s="4">
        <v>5220</v>
      </c>
      <c r="N164" s="4">
        <v>6</v>
      </c>
      <c r="O164" s="4">
        <f>VLOOKUP(M164,'Survey-mdb'!$A$2:$E$341,5,FALSE)</f>
        <v>0</v>
      </c>
      <c r="R164" s="23" t="str">
        <f t="shared" si="6"/>
        <v>SURVEY_UTIL_LVL_AB_GAS_SYM</v>
      </c>
      <c r="S164" s="23" t="str">
        <f t="shared" si="7"/>
        <v>SURVEY_UTIL_LVL_AB_GAS_TXT</v>
      </c>
      <c r="T164" s="23" t="str">
        <f t="shared" si="8"/>
        <v>SURVEY_UTIL_LVL_AB_GAS_NODE</v>
      </c>
    </row>
    <row r="165" spans="1:20" s="4" customFormat="1" x14ac:dyDescent="0.3">
      <c r="A165" s="101"/>
      <c r="B165" s="101"/>
      <c r="C165" s="34" t="s">
        <v>1578</v>
      </c>
      <c r="D165" s="34" t="e">
        <f>VLOOKUP(C165,#REF!,2,FALSE)</f>
        <v>#REF!</v>
      </c>
      <c r="E165" s="5" t="s">
        <v>837</v>
      </c>
      <c r="F165" s="34" t="s">
        <v>363</v>
      </c>
      <c r="G165" s="34" t="s">
        <v>2393</v>
      </c>
      <c r="H165" s="34" t="s">
        <v>313</v>
      </c>
      <c r="I165" s="28" t="s">
        <v>2178</v>
      </c>
      <c r="J165" s="17" t="s">
        <v>363</v>
      </c>
      <c r="K165" s="5"/>
      <c r="L165" s="28"/>
      <c r="M165" s="4">
        <v>5230</v>
      </c>
      <c r="N165" s="4">
        <v>6</v>
      </c>
      <c r="O165" s="4">
        <f>VLOOKUP(M165,'Survey-mdb'!$A$2:$E$341,5,FALSE)</f>
        <v>0</v>
      </c>
      <c r="R165" s="23" t="str">
        <f t="shared" si="6"/>
        <v>SURVEY_UTIL_LVL_AB_GAS_SYM</v>
      </c>
      <c r="S165" s="23" t="str">
        <f t="shared" si="7"/>
        <v>SURVEY_UTIL_LVL_AB_GAS_TXT</v>
      </c>
      <c r="T165" s="23" t="str">
        <f t="shared" si="8"/>
        <v>SURVEY_UTIL_LVL_AB_GAS_NODE</v>
      </c>
    </row>
    <row r="166" spans="1:20" s="4" customFormat="1" x14ac:dyDescent="0.3">
      <c r="A166" s="101"/>
      <c r="B166" s="101"/>
      <c r="C166" s="34" t="s">
        <v>365</v>
      </c>
      <c r="D166" s="82" t="e">
        <f>VLOOKUP(C166,#REF!,2,FALSE)</f>
        <v>#REF!</v>
      </c>
      <c r="E166" s="5" t="s">
        <v>837</v>
      </c>
      <c r="F166" s="34" t="s">
        <v>764</v>
      </c>
      <c r="G166" s="34" t="s">
        <v>2393</v>
      </c>
      <c r="H166" s="34" t="s">
        <v>313</v>
      </c>
      <c r="I166" s="28" t="s">
        <v>2178</v>
      </c>
      <c r="J166" s="17" t="s">
        <v>365</v>
      </c>
      <c r="K166" s="5" t="e">
        <f>VLOOKUP(M166,#REF!,20,FALSE)</f>
        <v>#REF!</v>
      </c>
      <c r="L166" s="28"/>
      <c r="M166" s="4">
        <v>5231</v>
      </c>
      <c r="N166" s="4">
        <v>6</v>
      </c>
      <c r="O166" s="4">
        <f>VLOOKUP(M166,'Survey-mdb'!$A$2:$E$341,5,FALSE)</f>
        <v>0</v>
      </c>
      <c r="R166" s="23" t="str">
        <f t="shared" si="6"/>
        <v>SURVEY_UTIL_LVL_AB_GAS_SYM</v>
      </c>
      <c r="S166" s="23" t="str">
        <f t="shared" si="7"/>
        <v>SURVEY_UTIL_LVL_AB_GAS_TXT</v>
      </c>
      <c r="T166" s="23" t="str">
        <f t="shared" si="8"/>
        <v>SURVEY_UTIL_LVL_AB_GAS_NODE</v>
      </c>
    </row>
    <row r="167" spans="1:20" s="4" customFormat="1" x14ac:dyDescent="0.3">
      <c r="A167" s="101" t="s">
        <v>2194</v>
      </c>
      <c r="B167" s="101" t="s">
        <v>2638</v>
      </c>
      <c r="C167" s="23" t="s">
        <v>685</v>
      </c>
      <c r="D167" s="26" t="e">
        <f>VLOOKUP(C167,#REF!,2,FALSE)</f>
        <v>#REF!</v>
      </c>
      <c r="E167" s="23"/>
      <c r="F167" s="23" t="s">
        <v>684</v>
      </c>
      <c r="G167" s="79" t="s">
        <v>2393</v>
      </c>
      <c r="H167" s="23" t="s">
        <v>313</v>
      </c>
      <c r="I167" s="28" t="s">
        <v>2178</v>
      </c>
      <c r="J167" s="23"/>
      <c r="K167" s="28"/>
      <c r="L167" s="28"/>
      <c r="M167" s="23"/>
      <c r="N167" s="23">
        <v>6</v>
      </c>
      <c r="O167" s="23" t="e">
        <f>VLOOKUP(M167,'Survey-mdb'!$A$2:$E$341,5,FALSE)</f>
        <v>#N/A</v>
      </c>
      <c r="P167" s="23"/>
      <c r="Q167" s="23"/>
      <c r="R167" s="23" t="str">
        <f t="shared" si="6"/>
        <v>SURVEY_UTIL_LVL_AB_GAS_SYM</v>
      </c>
      <c r="S167" s="23" t="str">
        <f t="shared" si="7"/>
        <v>SURVEY_UTIL_LVL_AB_GAS_TXT</v>
      </c>
      <c r="T167" s="23" t="str">
        <f t="shared" si="8"/>
        <v>SURVEY_UTIL_LVL_AB_GAS_NODE</v>
      </c>
    </row>
    <row r="168" spans="1:20" s="4" customFormat="1" x14ac:dyDescent="0.3">
      <c r="A168" s="23"/>
      <c r="B168" s="23"/>
      <c r="C168" s="28" t="s">
        <v>840</v>
      </c>
      <c r="D168" s="26" t="e">
        <f>VLOOKUP(C168,#REF!,2,FALSE)</f>
        <v>#REF!</v>
      </c>
      <c r="E168" s="23"/>
      <c r="F168" s="28" t="s">
        <v>841</v>
      </c>
      <c r="G168" s="75" t="s">
        <v>2393</v>
      </c>
      <c r="H168" s="28" t="s">
        <v>232</v>
      </c>
      <c r="I168" s="28" t="s">
        <v>858</v>
      </c>
      <c r="J168" s="28" t="s">
        <v>842</v>
      </c>
      <c r="K168" s="28"/>
      <c r="L168" s="28"/>
      <c r="M168" s="23"/>
      <c r="N168" s="23">
        <v>28</v>
      </c>
      <c r="O168" s="23" t="e">
        <f>VLOOKUP(M168,'Survey-mdb'!$A$2:$E$341,5,FALSE)</f>
        <v>#N/A</v>
      </c>
      <c r="P168" s="23"/>
      <c r="Q168" s="23"/>
      <c r="R168" s="23" t="str">
        <f t="shared" si="6"/>
        <v>SURVEY_PLAN_GAS_STATION_SYM</v>
      </c>
      <c r="S168" s="23" t="str">
        <f t="shared" si="7"/>
        <v>SURVEY_PLAN_GAS_STATION_TXT</v>
      </c>
      <c r="T168" s="23" t="str">
        <f t="shared" si="8"/>
        <v>SURVEY_PLAN_GAS_STATION_NODE</v>
      </c>
    </row>
    <row r="169" spans="1:20" s="4" customFormat="1" x14ac:dyDescent="0.3">
      <c r="C169" s="34" t="s">
        <v>235</v>
      </c>
      <c r="D169" s="34" t="e">
        <f>VLOOKUP(C169,#REF!,2,FALSE)</f>
        <v>#REF!</v>
      </c>
      <c r="E169" s="5" t="s">
        <v>837</v>
      </c>
      <c r="F169" s="34" t="s">
        <v>234</v>
      </c>
      <c r="G169" s="34" t="s">
        <v>2393</v>
      </c>
      <c r="H169" s="34" t="s">
        <v>232</v>
      </c>
      <c r="I169" s="28" t="s">
        <v>858</v>
      </c>
      <c r="J169" s="17" t="s">
        <v>235</v>
      </c>
      <c r="K169" s="5" t="e">
        <f>VLOOKUP(M169,#REF!,20,FALSE)</f>
        <v>#REF!</v>
      </c>
      <c r="L169" s="28"/>
      <c r="M169" s="4">
        <v>2840</v>
      </c>
      <c r="N169" s="4">
        <v>28</v>
      </c>
      <c r="O169" s="4">
        <f>VLOOKUP(M169,'Survey-mdb'!$A$2:$E$341,5,FALSE)</f>
        <v>0</v>
      </c>
      <c r="R169" s="23" t="str">
        <f t="shared" si="6"/>
        <v>SURVEY_PLAN_GAS_STATION_SYM</v>
      </c>
      <c r="S169" s="23" t="str">
        <f t="shared" si="7"/>
        <v>SURVEY_PLAN_GAS_STATION_TXT</v>
      </c>
      <c r="T169" s="23" t="str">
        <f t="shared" si="8"/>
        <v>SURVEY_PLAN_GAS_STATION_NODE</v>
      </c>
    </row>
    <row r="170" spans="1:20" s="4" customFormat="1" x14ac:dyDescent="0.3">
      <c r="A170" s="23"/>
      <c r="B170" s="23"/>
      <c r="C170" s="23" t="s">
        <v>665</v>
      </c>
      <c r="D170" s="26" t="e">
        <f>VLOOKUP(C170,#REF!,2,FALSE)</f>
        <v>#REF!</v>
      </c>
      <c r="E170" s="28" t="s">
        <v>837</v>
      </c>
      <c r="F170" s="23" t="s">
        <v>772</v>
      </c>
      <c r="G170" s="75" t="s">
        <v>2393</v>
      </c>
      <c r="H170" s="23" t="s">
        <v>232</v>
      </c>
      <c r="I170" s="28" t="s">
        <v>858</v>
      </c>
      <c r="J170" s="29" t="s">
        <v>665</v>
      </c>
      <c r="K170" s="28"/>
      <c r="L170" s="28"/>
      <c r="M170" s="23"/>
      <c r="N170" s="23">
        <v>28</v>
      </c>
      <c r="O170" s="23" t="e">
        <f>VLOOKUP(M170,'Survey-mdb'!$A$2:$E$341,5,FALSE)</f>
        <v>#N/A</v>
      </c>
      <c r="P170" s="23"/>
      <c r="Q170" s="23"/>
      <c r="R170" s="23" t="str">
        <f t="shared" si="6"/>
        <v>SURVEY_PLAN_GAS_STATION_SYM</v>
      </c>
      <c r="S170" s="23" t="str">
        <f t="shared" si="7"/>
        <v>SURVEY_PLAN_GAS_STATION_TXT</v>
      </c>
      <c r="T170" s="23" t="str">
        <f t="shared" si="8"/>
        <v>SURVEY_PLAN_GAS_STATION_NODE</v>
      </c>
    </row>
    <row r="171" spans="1:20" s="4" customFormat="1" x14ac:dyDescent="0.3">
      <c r="C171" s="34" t="s">
        <v>241</v>
      </c>
      <c r="D171" s="34" t="e">
        <f>VLOOKUP(C171,#REF!,2,FALSE)</f>
        <v>#REF!</v>
      </c>
      <c r="E171" s="5" t="s">
        <v>837</v>
      </c>
      <c r="F171" s="34" t="s">
        <v>240</v>
      </c>
      <c r="G171" s="34" t="s">
        <v>2393</v>
      </c>
      <c r="H171" s="34" t="s">
        <v>232</v>
      </c>
      <c r="I171" s="28" t="s">
        <v>858</v>
      </c>
      <c r="J171" s="17" t="s">
        <v>241</v>
      </c>
      <c r="K171" s="5" t="e">
        <f>VLOOKUP(M171,#REF!,20,FALSE)</f>
        <v>#REF!</v>
      </c>
      <c r="L171" s="28"/>
      <c r="M171" s="4">
        <v>2870</v>
      </c>
      <c r="N171" s="4">
        <v>28</v>
      </c>
      <c r="O171" s="4">
        <f>VLOOKUP(M171,'Survey-mdb'!$A$2:$E$341,5,FALSE)</f>
        <v>0</v>
      </c>
      <c r="R171" s="23" t="str">
        <f t="shared" si="6"/>
        <v>SURVEY_PLAN_GAS_STATION_SYM</v>
      </c>
      <c r="S171" s="23" t="str">
        <f t="shared" si="7"/>
        <v>SURVEY_PLAN_GAS_STATION_TXT</v>
      </c>
      <c r="T171" s="23" t="str">
        <f t="shared" si="8"/>
        <v>SURVEY_PLAN_GAS_STATION_NODE</v>
      </c>
    </row>
    <row r="172" spans="1:20" s="4" customFormat="1" x14ac:dyDescent="0.3">
      <c r="C172" s="34" t="s">
        <v>239</v>
      </c>
      <c r="D172" s="82" t="e">
        <f>VLOOKUP(C172,#REF!,2,FALSE)</f>
        <v>#REF!</v>
      </c>
      <c r="E172" s="5" t="s">
        <v>837</v>
      </c>
      <c r="F172" s="34" t="s">
        <v>238</v>
      </c>
      <c r="G172" s="34" t="s">
        <v>2393</v>
      </c>
      <c r="H172" s="34" t="s">
        <v>232</v>
      </c>
      <c r="I172" s="28" t="s">
        <v>858</v>
      </c>
      <c r="J172" s="17" t="s">
        <v>239</v>
      </c>
      <c r="K172" s="5" t="e">
        <f>VLOOKUP(M172,#REF!,20,FALSE)</f>
        <v>#REF!</v>
      </c>
      <c r="L172" s="28"/>
      <c r="M172" s="4">
        <v>2860</v>
      </c>
      <c r="N172" s="4">
        <v>28</v>
      </c>
      <c r="O172" s="4">
        <f>VLOOKUP(M172,'Survey-mdb'!$A$2:$E$341,5,FALSE)</f>
        <v>0</v>
      </c>
      <c r="R172" s="23" t="str">
        <f t="shared" si="6"/>
        <v>SURVEY_PLAN_GAS_STATION_SYM</v>
      </c>
      <c r="S172" s="23" t="str">
        <f t="shared" si="7"/>
        <v>SURVEY_PLAN_GAS_STATION_TXT</v>
      </c>
      <c r="T172" s="23" t="str">
        <f t="shared" si="8"/>
        <v>SURVEY_PLAN_GAS_STATION_NODE</v>
      </c>
    </row>
    <row r="173" spans="1:20" s="4" customFormat="1" x14ac:dyDescent="0.3">
      <c r="C173" s="34" t="s">
        <v>632</v>
      </c>
      <c r="D173" s="82" t="e">
        <f>VLOOKUP(C173,#REF!,2,FALSE)</f>
        <v>#REF!</v>
      </c>
      <c r="E173" s="34"/>
      <c r="F173" s="34" t="s">
        <v>766</v>
      </c>
      <c r="G173" s="34" t="s">
        <v>2393</v>
      </c>
      <c r="H173" s="34" t="s">
        <v>232</v>
      </c>
      <c r="I173" s="28" t="s">
        <v>858</v>
      </c>
      <c r="K173" s="5" t="e">
        <f>VLOOKUP(M173,#REF!,20,FALSE)</f>
        <v>#REF!</v>
      </c>
      <c r="L173" s="28"/>
      <c r="M173" s="4">
        <v>2830</v>
      </c>
      <c r="N173" s="4">
        <v>28</v>
      </c>
      <c r="O173" s="4">
        <f>VLOOKUP(M173,'Survey-mdb'!$A$2:$E$341,5,FALSE)</f>
        <v>1</v>
      </c>
      <c r="R173" s="23" t="str">
        <f t="shared" si="6"/>
        <v>SURVEY_PLAN_GAS_STATION_SYM</v>
      </c>
      <c r="S173" s="23" t="str">
        <f t="shared" si="7"/>
        <v>SURVEY_PLAN_GAS_STATION_TXT</v>
      </c>
      <c r="T173" s="23" t="str">
        <f t="shared" si="8"/>
        <v>SURVEY_PLAN_GAS_STATION_NODE</v>
      </c>
    </row>
    <row r="174" spans="1:20" s="4" customFormat="1" x14ac:dyDescent="0.3">
      <c r="C174" s="34" t="s">
        <v>631</v>
      </c>
      <c r="D174" s="82" t="e">
        <f>VLOOKUP(C174,#REF!,2,FALSE)</f>
        <v>#REF!</v>
      </c>
      <c r="E174" s="34"/>
      <c r="F174" s="34" t="s">
        <v>231</v>
      </c>
      <c r="G174" s="34" t="s">
        <v>2393</v>
      </c>
      <c r="H174" s="34" t="s">
        <v>232</v>
      </c>
      <c r="I174" s="28" t="s">
        <v>858</v>
      </c>
      <c r="K174" s="5" t="e">
        <f>VLOOKUP(M174,#REF!,20,FALSE)</f>
        <v>#REF!</v>
      </c>
      <c r="L174" s="28"/>
      <c r="M174" s="4">
        <v>2820</v>
      </c>
      <c r="N174" s="4">
        <v>28</v>
      </c>
      <c r="O174" s="4">
        <f>VLOOKUP(M174,'Survey-mdb'!$A$2:$E$341,5,FALSE)</f>
        <v>1</v>
      </c>
      <c r="R174" s="23" t="str">
        <f t="shared" si="6"/>
        <v>SURVEY_PLAN_GAS_STATION_SYM</v>
      </c>
      <c r="S174" s="23" t="str">
        <f t="shared" si="7"/>
        <v>SURVEY_PLAN_GAS_STATION_TXT</v>
      </c>
      <c r="T174" s="23" t="str">
        <f t="shared" si="8"/>
        <v>SURVEY_PLAN_GAS_STATION_NODE</v>
      </c>
    </row>
    <row r="175" spans="1:20" s="4" customFormat="1" x14ac:dyDescent="0.3">
      <c r="C175" s="34" t="s">
        <v>237</v>
      </c>
      <c r="D175" s="82" t="e">
        <f>VLOOKUP(C175,#REF!,2,FALSE)</f>
        <v>#REF!</v>
      </c>
      <c r="E175" s="5" t="s">
        <v>837</v>
      </c>
      <c r="F175" s="34" t="s">
        <v>236</v>
      </c>
      <c r="G175" s="34" t="s">
        <v>2393</v>
      </c>
      <c r="H175" s="34" t="s">
        <v>232</v>
      </c>
      <c r="I175" s="28" t="s">
        <v>858</v>
      </c>
      <c r="J175" s="17" t="s">
        <v>237</v>
      </c>
      <c r="K175" s="5" t="e">
        <f>VLOOKUP(M175,#REF!,20,FALSE)</f>
        <v>#REF!</v>
      </c>
      <c r="L175" s="28"/>
      <c r="M175" s="4">
        <v>2850</v>
      </c>
      <c r="N175" s="4">
        <v>28</v>
      </c>
      <c r="O175" s="4">
        <f>VLOOKUP(M175,'Survey-mdb'!$A$2:$E$341,5,FALSE)</f>
        <v>0</v>
      </c>
      <c r="R175" s="23" t="str">
        <f t="shared" si="6"/>
        <v>SURVEY_PLAN_GAS_STATION_SYM</v>
      </c>
      <c r="S175" s="23" t="str">
        <f t="shared" si="7"/>
        <v>SURVEY_PLAN_GAS_STATION_TXT</v>
      </c>
      <c r="T175" s="23" t="str">
        <f t="shared" si="8"/>
        <v>SURVEY_PLAN_GAS_STATION_NODE</v>
      </c>
    </row>
    <row r="176" spans="1:20" s="4" customFormat="1" x14ac:dyDescent="0.3">
      <c r="A176" s="23"/>
      <c r="B176" s="23"/>
      <c r="C176" s="23" t="s">
        <v>671</v>
      </c>
      <c r="D176" s="26" t="e">
        <f>VLOOKUP(C176,#REF!,2,FALSE)</f>
        <v>#REF!</v>
      </c>
      <c r="E176" s="23"/>
      <c r="F176" s="23" t="s">
        <v>819</v>
      </c>
      <c r="G176" s="75" t="s">
        <v>2393</v>
      </c>
      <c r="H176" s="93" t="s">
        <v>2618</v>
      </c>
      <c r="I176" s="28" t="s">
        <v>861</v>
      </c>
      <c r="J176" s="23"/>
      <c r="K176" s="28"/>
      <c r="L176" s="28"/>
      <c r="M176" s="23"/>
      <c r="N176" s="23">
        <v>14</v>
      </c>
      <c r="O176" s="23" t="e">
        <f>VLOOKUP(M176,'Survey-mdb'!$A$2:$E$341,5,FALSE)</f>
        <v>#N/A</v>
      </c>
      <c r="P176" s="23"/>
      <c r="Q176" s="23"/>
      <c r="R176" s="23" t="str">
        <f t="shared" si="6"/>
        <v>SURVEY_PLAN_MISC_SYM</v>
      </c>
      <c r="S176" s="23" t="str">
        <f t="shared" si="7"/>
        <v>SURVEY_PLAN_MISC_TXT</v>
      </c>
      <c r="T176" s="23" t="str">
        <f t="shared" si="8"/>
        <v>SURVEY_PLAN_MISC_NODE</v>
      </c>
    </row>
    <row r="177" spans="1:20" s="4" customFormat="1" x14ac:dyDescent="0.3">
      <c r="A177" s="68" t="s">
        <v>2194</v>
      </c>
      <c r="B177" s="74" t="s">
        <v>2375</v>
      </c>
      <c r="C177" s="4" t="s">
        <v>832</v>
      </c>
      <c r="D177" s="34" t="e">
        <f>VLOOKUP(C177,#REF!,2,FALSE)</f>
        <v>#REF!</v>
      </c>
      <c r="E177" s="5" t="s">
        <v>837</v>
      </c>
      <c r="F177" s="4" t="s">
        <v>833</v>
      </c>
      <c r="G177" s="74" t="s">
        <v>2393</v>
      </c>
      <c r="H177" s="34" t="s">
        <v>243</v>
      </c>
      <c r="I177" s="28" t="s">
        <v>2171</v>
      </c>
      <c r="J177" s="17" t="s">
        <v>246</v>
      </c>
      <c r="K177" s="5" t="e">
        <f>VLOOKUP(M177,#REF!,20,FALSE)</f>
        <v>#REF!</v>
      </c>
      <c r="L177" s="28"/>
      <c r="M177" s="4">
        <v>3020</v>
      </c>
      <c r="N177" s="4">
        <v>24</v>
      </c>
      <c r="O177" s="4">
        <f>VLOOKUP(M177,'Survey-mdb'!$A$2:$E$341,5,FALSE)</f>
        <v>0</v>
      </c>
      <c r="R177" s="23" t="str">
        <f t="shared" si="6"/>
        <v>SURVEY_EXISTING_BNDY_SYM</v>
      </c>
      <c r="S177" s="23" t="str">
        <f t="shared" si="7"/>
        <v>SURVEY_EXISTING_BNDY_TXT</v>
      </c>
      <c r="T177" s="23" t="str">
        <f t="shared" si="8"/>
        <v>SURVEY_EXISTING_BNDY_NODE</v>
      </c>
    </row>
    <row r="178" spans="1:20" s="23" customFormat="1" x14ac:dyDescent="0.3">
      <c r="A178" s="4"/>
      <c r="B178" s="4"/>
      <c r="C178" s="34" t="s">
        <v>252</v>
      </c>
      <c r="D178" s="82" t="e">
        <f>VLOOKUP(C178,#REF!,2,FALSE)</f>
        <v>#REF!</v>
      </c>
      <c r="E178" s="5" t="s">
        <v>837</v>
      </c>
      <c r="F178" s="34" t="s">
        <v>741</v>
      </c>
      <c r="G178" s="34" t="s">
        <v>2393</v>
      </c>
      <c r="H178" s="34" t="s">
        <v>243</v>
      </c>
      <c r="I178" s="28" t="s">
        <v>2172</v>
      </c>
      <c r="J178" s="17" t="s">
        <v>252</v>
      </c>
      <c r="K178" s="5" t="e">
        <f>VLOOKUP(M178,#REF!,20,FALSE)</f>
        <v>#REF!</v>
      </c>
      <c r="L178" s="28"/>
      <c r="M178" s="4">
        <v>3050</v>
      </c>
      <c r="N178" s="4">
        <v>23</v>
      </c>
      <c r="O178" s="4">
        <f>VLOOKUP(M178,'Survey-mdb'!$A$2:$E$341,5,FALSE)</f>
        <v>0</v>
      </c>
      <c r="P178" s="4"/>
      <c r="Q178" s="4"/>
      <c r="R178" s="23" t="str">
        <f t="shared" si="6"/>
        <v>SURVEY_EXISTING_RW_SYM</v>
      </c>
      <c r="S178" s="23" t="str">
        <f t="shared" si="7"/>
        <v>SURVEY_EXISTING_RW_TXT</v>
      </c>
      <c r="T178" s="23" t="str">
        <f t="shared" si="8"/>
        <v>SURVEY_EXISTING_RW_NODE</v>
      </c>
    </row>
    <row r="179" spans="1:20" s="4" customFormat="1" x14ac:dyDescent="0.3">
      <c r="C179" s="34" t="s">
        <v>254</v>
      </c>
      <c r="D179" s="82" t="e">
        <f>VLOOKUP(C179,#REF!,2,FALSE)</f>
        <v>#REF!</v>
      </c>
      <c r="E179" s="5" t="s">
        <v>837</v>
      </c>
      <c r="F179" s="34" t="s">
        <v>253</v>
      </c>
      <c r="G179" s="34" t="s">
        <v>2393</v>
      </c>
      <c r="H179" s="34" t="s">
        <v>243</v>
      </c>
      <c r="I179" s="28" t="s">
        <v>2172</v>
      </c>
      <c r="J179" s="17" t="s">
        <v>254</v>
      </c>
      <c r="K179" s="5" t="e">
        <f>VLOOKUP(M179,#REF!,20,FALSE)</f>
        <v>#REF!</v>
      </c>
      <c r="L179" s="28"/>
      <c r="M179" s="4">
        <v>3060</v>
      </c>
      <c r="N179" s="4">
        <v>23</v>
      </c>
      <c r="O179" s="4">
        <f>VLOOKUP(M179,'Survey-mdb'!$A$2:$E$341,5,FALSE)</f>
        <v>0</v>
      </c>
      <c r="R179" s="23" t="str">
        <f t="shared" si="6"/>
        <v>SURVEY_EXISTING_RW_SYM</v>
      </c>
      <c r="S179" s="23" t="str">
        <f t="shared" si="7"/>
        <v>SURVEY_EXISTING_RW_TXT</v>
      </c>
      <c r="T179" s="23" t="str">
        <f t="shared" si="8"/>
        <v>SURVEY_EXISTING_RW_NODE</v>
      </c>
    </row>
    <row r="180" spans="1:20" s="4" customFormat="1" x14ac:dyDescent="0.3">
      <c r="A180" s="23"/>
      <c r="B180" s="23"/>
      <c r="C180" s="26" t="s">
        <v>633</v>
      </c>
      <c r="D180" s="26" t="e">
        <f>VLOOKUP(C180,#REF!,2,FALSE)</f>
        <v>#REF!</v>
      </c>
      <c r="E180" s="26"/>
      <c r="F180" s="26" t="s">
        <v>747</v>
      </c>
      <c r="G180" s="26" t="s">
        <v>2393</v>
      </c>
      <c r="H180" s="26" t="s">
        <v>257</v>
      </c>
      <c r="I180" s="28" t="s">
        <v>862</v>
      </c>
      <c r="J180" s="23"/>
      <c r="K180" s="28"/>
      <c r="L180" s="28"/>
      <c r="M180" s="23"/>
      <c r="N180" s="23">
        <v>20</v>
      </c>
      <c r="O180" s="23" t="e">
        <f>VLOOKUP(M180,'Survey-mdb'!$A$2:$E$341,5,FALSE)</f>
        <v>#N/A</v>
      </c>
      <c r="P180" s="23"/>
      <c r="Q180" s="23"/>
      <c r="R180" s="23" t="str">
        <f t="shared" si="6"/>
        <v>SURVEY_PLAN_RAIL_SYM</v>
      </c>
      <c r="S180" s="23" t="str">
        <f t="shared" si="7"/>
        <v>SURVEY_PLAN_RAIL_TXT</v>
      </c>
      <c r="T180" s="23" t="str">
        <f t="shared" si="8"/>
        <v>SURVEY_PLAN_RAIL_NODE</v>
      </c>
    </row>
    <row r="181" spans="1:20" s="4" customFormat="1" x14ac:dyDescent="0.3">
      <c r="A181" s="61"/>
      <c r="B181" s="61"/>
      <c r="C181" s="4" t="s">
        <v>738</v>
      </c>
      <c r="D181" s="82" t="e">
        <f>VLOOKUP(C181,#REF!,2,FALSE)</f>
        <v>#REF!</v>
      </c>
      <c r="E181" s="5" t="s">
        <v>837</v>
      </c>
      <c r="F181" s="61" t="s">
        <v>2212</v>
      </c>
      <c r="G181" s="74" t="s">
        <v>2393</v>
      </c>
      <c r="H181" s="4" t="s">
        <v>257</v>
      </c>
      <c r="I181" s="28" t="s">
        <v>862</v>
      </c>
      <c r="K181" s="5" t="e">
        <f>VLOOKUP(M181,#REF!,20,FALSE)</f>
        <v>#REF!</v>
      </c>
      <c r="L181" s="28"/>
      <c r="M181" s="4">
        <v>3510</v>
      </c>
      <c r="N181" s="4">
        <v>20</v>
      </c>
      <c r="O181" s="4">
        <f>VLOOKUP(M181,'Survey-mdb'!$A$2:$E$341,5,FALSE)</f>
        <v>2</v>
      </c>
      <c r="R181" s="23" t="str">
        <f t="shared" si="6"/>
        <v>SURVEY_PLAN_RAIL_SYM</v>
      </c>
      <c r="S181" s="23" t="str">
        <f t="shared" si="7"/>
        <v>SURVEY_PLAN_RAIL_TXT</v>
      </c>
      <c r="T181" s="23" t="str">
        <f t="shared" si="8"/>
        <v>SURVEY_PLAN_RAIL_NODE</v>
      </c>
    </row>
    <row r="182" spans="1:20" s="4" customFormat="1" x14ac:dyDescent="0.3">
      <c r="C182" s="36" t="s">
        <v>2054</v>
      </c>
      <c r="D182" s="82">
        <v>3501</v>
      </c>
      <c r="F182" s="4" t="s">
        <v>656</v>
      </c>
      <c r="G182" s="74" t="s">
        <v>2392</v>
      </c>
      <c r="H182" s="4" t="s">
        <v>257</v>
      </c>
      <c r="I182" s="28" t="s">
        <v>862</v>
      </c>
      <c r="K182" s="88" t="e">
        <f>VLOOKUP(M182,#REF!,20,FALSE)</f>
        <v>#REF!</v>
      </c>
      <c r="L182" s="28" t="s">
        <v>2505</v>
      </c>
      <c r="M182" s="5">
        <v>3501</v>
      </c>
      <c r="N182" s="4">
        <v>20</v>
      </c>
      <c r="O182" s="4">
        <f>VLOOKUP(M182,'Survey-mdb'!$A$2:$E$341,5,FALSE)</f>
        <v>0</v>
      </c>
      <c r="R182" s="23" t="str">
        <f t="shared" si="6"/>
        <v>SURVEY_PLAN_RAIL_SYM</v>
      </c>
      <c r="S182" s="23" t="str">
        <f t="shared" si="7"/>
        <v>SURVEY_PLAN_RAIL_TXT</v>
      </c>
      <c r="T182" s="23" t="str">
        <f t="shared" si="8"/>
        <v>SURVEY_PLAN_RAIL_NODE</v>
      </c>
    </row>
    <row r="183" spans="1:20" s="4" customFormat="1" x14ac:dyDescent="0.3">
      <c r="A183" s="59"/>
      <c r="B183" s="59"/>
      <c r="C183" s="34" t="s">
        <v>262</v>
      </c>
      <c r="D183" s="82" t="e">
        <f>VLOOKUP(C183,#REF!,2,FALSE)</f>
        <v>#REF!</v>
      </c>
      <c r="E183" s="5" t="s">
        <v>837</v>
      </c>
      <c r="F183" s="34" t="s">
        <v>2352</v>
      </c>
      <c r="G183" s="34" t="s">
        <v>2393</v>
      </c>
      <c r="H183" s="34" t="s">
        <v>257</v>
      </c>
      <c r="I183" s="28" t="s">
        <v>862</v>
      </c>
      <c r="J183" s="17" t="s">
        <v>262</v>
      </c>
      <c r="K183" s="5" t="e">
        <f>VLOOKUP(M183,#REF!,20,FALSE)</f>
        <v>#REF!</v>
      </c>
      <c r="L183" s="28"/>
      <c r="M183" s="4">
        <v>3520</v>
      </c>
      <c r="N183" s="4">
        <v>20</v>
      </c>
      <c r="O183" s="4">
        <f>VLOOKUP(M183,'Survey-mdb'!$A$2:$E$341,5,FALSE)</f>
        <v>0</v>
      </c>
      <c r="R183" s="23" t="str">
        <f t="shared" si="6"/>
        <v>SURVEY_PLAN_RAIL_SYM</v>
      </c>
      <c r="S183" s="23" t="str">
        <f t="shared" si="7"/>
        <v>SURVEY_PLAN_RAIL_TXT</v>
      </c>
      <c r="T183" s="23" t="str">
        <f t="shared" si="8"/>
        <v>SURVEY_PLAN_RAIL_NODE</v>
      </c>
    </row>
    <row r="184" spans="1:20" s="4" customFormat="1" x14ac:dyDescent="0.3">
      <c r="C184" s="36" t="s">
        <v>737</v>
      </c>
      <c r="D184" s="82">
        <v>3500</v>
      </c>
      <c r="F184" s="74" t="s">
        <v>2394</v>
      </c>
      <c r="G184" s="74" t="s">
        <v>2393</v>
      </c>
      <c r="H184" s="4" t="s">
        <v>257</v>
      </c>
      <c r="I184" s="28" t="s">
        <v>862</v>
      </c>
      <c r="K184" s="88" t="e">
        <f>VLOOKUP(M184,#REF!,20,FALSE)</f>
        <v>#REF!</v>
      </c>
      <c r="L184" s="28" t="s">
        <v>2506</v>
      </c>
      <c r="M184" s="5">
        <v>3500</v>
      </c>
      <c r="N184" s="4">
        <v>20</v>
      </c>
      <c r="O184" s="4">
        <f>VLOOKUP(M184,'Survey-mdb'!$A$2:$E$341,5,FALSE)</f>
        <v>0</v>
      </c>
      <c r="R184" s="23" t="str">
        <f t="shared" si="6"/>
        <v>SURVEY_PLAN_RAIL_SYM</v>
      </c>
      <c r="S184" s="23" t="str">
        <f t="shared" si="7"/>
        <v>SURVEY_PLAN_RAIL_TXT</v>
      </c>
      <c r="T184" s="23" t="str">
        <f t="shared" si="8"/>
        <v>SURVEY_PLAN_RAIL_NODE</v>
      </c>
    </row>
    <row r="185" spans="1:20" s="23" customFormat="1" x14ac:dyDescent="0.3">
      <c r="A185" s="4"/>
      <c r="B185" s="4"/>
      <c r="C185" s="39" t="s">
        <v>2173</v>
      </c>
      <c r="D185" s="34" t="e">
        <f>VLOOKUP(C185,#REF!,2,FALSE)</f>
        <v>#REF!</v>
      </c>
      <c r="E185" s="4"/>
      <c r="F185" s="39" t="s">
        <v>2174</v>
      </c>
      <c r="G185" s="74" t="s">
        <v>2393</v>
      </c>
      <c r="H185" s="4" t="s">
        <v>257</v>
      </c>
      <c r="I185" s="28" t="s">
        <v>862</v>
      </c>
      <c r="J185" s="39" t="s">
        <v>252</v>
      </c>
      <c r="K185" s="5"/>
      <c r="L185" s="28"/>
      <c r="M185" s="4"/>
      <c r="N185" s="4">
        <v>20</v>
      </c>
      <c r="O185" s="4" t="e">
        <f>VLOOKUP(M185,'Survey-mdb'!$A$2:$E$341,5,FALSE)</f>
        <v>#N/A</v>
      </c>
      <c r="P185" s="4"/>
      <c r="Q185" s="4"/>
      <c r="R185" s="23" t="str">
        <f t="shared" si="6"/>
        <v>SURVEY_PLAN_RAIL_SYM</v>
      </c>
      <c r="S185" s="23" t="str">
        <f t="shared" si="7"/>
        <v>SURVEY_PLAN_RAIL_TXT</v>
      </c>
      <c r="T185" s="23" t="str">
        <f t="shared" si="8"/>
        <v>SURVEY_PLAN_RAIL_NODE</v>
      </c>
    </row>
    <row r="186" spans="1:20" s="4" customFormat="1" x14ac:dyDescent="0.3">
      <c r="C186" s="34" t="s">
        <v>268</v>
      </c>
      <c r="D186" s="34" t="e">
        <f>VLOOKUP(C186,#REF!,2,FALSE)</f>
        <v>#REF!</v>
      </c>
      <c r="E186" s="5"/>
      <c r="F186" s="34" t="s">
        <v>267</v>
      </c>
      <c r="G186" s="34" t="s">
        <v>2393</v>
      </c>
      <c r="H186" s="34" t="s">
        <v>257</v>
      </c>
      <c r="I186" s="28" t="s">
        <v>862</v>
      </c>
      <c r="K186" s="88" t="e">
        <f>VLOOKUP(M186,#REF!,20,FALSE)</f>
        <v>#REF!</v>
      </c>
      <c r="L186" s="28" t="s">
        <v>2507</v>
      </c>
      <c r="M186" s="17">
        <v>3550</v>
      </c>
      <c r="N186" s="4">
        <v>20</v>
      </c>
      <c r="O186" s="4">
        <f>VLOOKUP(M186,'Survey-mdb'!$A$2:$E$341,5,FALSE)</f>
        <v>0</v>
      </c>
      <c r="R186" s="23" t="str">
        <f t="shared" si="6"/>
        <v>SURVEY_PLAN_RAIL_SYM</v>
      </c>
      <c r="S186" s="23" t="str">
        <f t="shared" si="7"/>
        <v>SURVEY_PLAN_RAIL_TXT</v>
      </c>
      <c r="T186" s="23" t="str">
        <f t="shared" si="8"/>
        <v>SURVEY_PLAN_RAIL_NODE</v>
      </c>
    </row>
    <row r="187" spans="1:20" s="4" customFormat="1" x14ac:dyDescent="0.3">
      <c r="C187" s="34" t="s">
        <v>264</v>
      </c>
      <c r="D187" s="82" t="e">
        <f>VLOOKUP(C187,#REF!,2,FALSE)</f>
        <v>#REF!</v>
      </c>
      <c r="E187" s="5" t="s">
        <v>837</v>
      </c>
      <c r="F187" s="34" t="s">
        <v>2363</v>
      </c>
      <c r="G187" s="34" t="s">
        <v>2393</v>
      </c>
      <c r="H187" s="34" t="s">
        <v>257</v>
      </c>
      <c r="I187" s="28" t="s">
        <v>862</v>
      </c>
      <c r="J187" s="17" t="s">
        <v>264</v>
      </c>
      <c r="K187" s="5" t="e">
        <f>VLOOKUP(M187,#REF!,20,FALSE)</f>
        <v>#REF!</v>
      </c>
      <c r="L187" s="28"/>
      <c r="M187" s="4">
        <v>3530</v>
      </c>
      <c r="N187" s="4">
        <v>20</v>
      </c>
      <c r="O187" s="4">
        <f>VLOOKUP(M187,'Survey-mdb'!$A$2:$E$341,5,FALSE)</f>
        <v>0</v>
      </c>
      <c r="R187" s="23" t="str">
        <f t="shared" si="6"/>
        <v>SURVEY_PLAN_RAIL_SYM</v>
      </c>
      <c r="S187" s="23" t="str">
        <f t="shared" si="7"/>
        <v>SURVEY_PLAN_RAIL_TXT</v>
      </c>
      <c r="T187" s="23" t="str">
        <f t="shared" si="8"/>
        <v>SURVEY_PLAN_RAIL_NODE</v>
      </c>
    </row>
    <row r="188" spans="1:20" s="4" customFormat="1" x14ac:dyDescent="0.3">
      <c r="C188" s="34" t="s">
        <v>266</v>
      </c>
      <c r="D188" s="82" t="e">
        <f>VLOOKUP(C188,#REF!,2,FALSE)</f>
        <v>#REF!</v>
      </c>
      <c r="E188" s="5" t="s">
        <v>837</v>
      </c>
      <c r="F188" s="34" t="s">
        <v>736</v>
      </c>
      <c r="G188" s="34" t="s">
        <v>2393</v>
      </c>
      <c r="H188" s="34" t="s">
        <v>257</v>
      </c>
      <c r="I188" s="28" t="s">
        <v>862</v>
      </c>
      <c r="J188" s="17" t="s">
        <v>266</v>
      </c>
      <c r="K188" s="5" t="e">
        <f>VLOOKUP(M188,#REF!,20,FALSE)</f>
        <v>#REF!</v>
      </c>
      <c r="L188" s="28"/>
      <c r="M188" s="4">
        <v>3540</v>
      </c>
      <c r="N188" s="4">
        <v>20</v>
      </c>
      <c r="O188" s="4">
        <f>VLOOKUP(M188,'Survey-mdb'!$A$2:$E$341,5,FALSE)</f>
        <v>0</v>
      </c>
      <c r="R188" s="23" t="str">
        <f t="shared" si="6"/>
        <v>SURVEY_PLAN_RAIL_SYM</v>
      </c>
      <c r="S188" s="23" t="str">
        <f t="shared" si="7"/>
        <v>SURVEY_PLAN_RAIL_TXT</v>
      </c>
      <c r="T188" s="23" t="str">
        <f t="shared" si="8"/>
        <v>SURVEY_PLAN_RAIL_NODE</v>
      </c>
    </row>
    <row r="189" spans="1:20" s="4" customFormat="1" x14ac:dyDescent="0.3">
      <c r="A189" s="23"/>
      <c r="B189" s="23"/>
      <c r="C189" s="23" t="s">
        <v>735</v>
      </c>
      <c r="D189" s="26" t="e">
        <f>VLOOKUP(C189,#REF!,2,FALSE)</f>
        <v>#REF!</v>
      </c>
      <c r="E189" s="28" t="s">
        <v>837</v>
      </c>
      <c r="F189" s="23" t="s">
        <v>734</v>
      </c>
      <c r="G189" s="75" t="s">
        <v>2393</v>
      </c>
      <c r="H189" s="23" t="s">
        <v>257</v>
      </c>
      <c r="I189" s="28" t="s">
        <v>862</v>
      </c>
      <c r="J189" s="23"/>
      <c r="K189" s="28"/>
      <c r="L189" s="28"/>
      <c r="M189" s="23"/>
      <c r="N189" s="23">
        <v>20</v>
      </c>
      <c r="O189" s="23" t="e">
        <f>VLOOKUP(M189,'Survey-mdb'!$A$2:$E$341,5,FALSE)</f>
        <v>#N/A</v>
      </c>
      <c r="P189" s="23"/>
      <c r="Q189" s="23"/>
      <c r="R189" s="23" t="str">
        <f t="shared" si="6"/>
        <v>SURVEY_PLAN_RAIL_SYM</v>
      </c>
      <c r="S189" s="23" t="str">
        <f t="shared" si="7"/>
        <v>SURVEY_PLAN_RAIL_TXT</v>
      </c>
      <c r="T189" s="23" t="str">
        <f t="shared" si="8"/>
        <v>SURVEY_PLAN_RAIL_NODE</v>
      </c>
    </row>
    <row r="190" spans="1:20" s="23" customFormat="1" x14ac:dyDescent="0.3">
      <c r="C190" s="70" t="s">
        <v>2376</v>
      </c>
      <c r="D190" s="34" t="e">
        <f>VLOOKUP(C190,#REF!,2,FALSE)</f>
        <v>#REF!</v>
      </c>
      <c r="F190" s="51" t="s">
        <v>2195</v>
      </c>
      <c r="G190" s="77" t="s">
        <v>2392</v>
      </c>
      <c r="H190" s="23" t="s">
        <v>725</v>
      </c>
      <c r="I190" s="28" t="s">
        <v>2190</v>
      </c>
      <c r="K190" s="88" t="e">
        <f>VLOOKUP(M190,#REF!,20,FALSE)</f>
        <v>#REF!</v>
      </c>
      <c r="L190" s="28" t="s">
        <v>2463</v>
      </c>
      <c r="M190" s="48">
        <v>531</v>
      </c>
      <c r="N190" s="23">
        <v>5</v>
      </c>
      <c r="O190" s="23">
        <v>2</v>
      </c>
      <c r="R190" s="23" t="str">
        <f t="shared" si="6"/>
        <v>SURVEY_PLAN_CURB_SYM</v>
      </c>
      <c r="S190" s="23" t="str">
        <f t="shared" si="7"/>
        <v>SURVEY_PLAN_CURB_TXT</v>
      </c>
      <c r="T190" s="23" t="str">
        <f t="shared" si="8"/>
        <v>SURVEY_PLAN_CURB_NODE</v>
      </c>
    </row>
    <row r="191" spans="1:20" s="23" customFormat="1" x14ac:dyDescent="0.3">
      <c r="C191" s="70" t="s">
        <v>2377</v>
      </c>
      <c r="D191" s="34" t="e">
        <f>VLOOKUP(C191,#REF!,2,FALSE)</f>
        <v>#REF!</v>
      </c>
      <c r="F191" s="51" t="s">
        <v>2195</v>
      </c>
      <c r="G191" s="77" t="s">
        <v>2392</v>
      </c>
      <c r="H191" s="23" t="s">
        <v>725</v>
      </c>
      <c r="I191" s="28" t="s">
        <v>2190</v>
      </c>
      <c r="K191" s="88" t="e">
        <f>VLOOKUP(M191,#REF!,20,FALSE)</f>
        <v>#REF!</v>
      </c>
      <c r="L191" s="28" t="s">
        <v>2464</v>
      </c>
      <c r="M191" s="48">
        <v>530</v>
      </c>
      <c r="N191" s="23">
        <v>5</v>
      </c>
      <c r="O191" s="23">
        <v>2</v>
      </c>
      <c r="R191" s="23" t="str">
        <f t="shared" si="6"/>
        <v>SURVEY_PLAN_CURB_SYM</v>
      </c>
      <c r="S191" s="23" t="str">
        <f t="shared" si="7"/>
        <v>SURVEY_PLAN_CURB_TXT</v>
      </c>
      <c r="T191" s="23" t="str">
        <f t="shared" si="8"/>
        <v>SURVEY_PLAN_CURB_NODE</v>
      </c>
    </row>
    <row r="192" spans="1:20" s="23" customFormat="1" x14ac:dyDescent="0.3">
      <c r="C192" s="23" t="s">
        <v>2378</v>
      </c>
      <c r="D192" s="34" t="e">
        <f>VLOOKUP(C192,#REF!,2,FALSE)</f>
        <v>#REF!</v>
      </c>
      <c r="F192" s="51" t="s">
        <v>2196</v>
      </c>
      <c r="G192" s="77" t="s">
        <v>2392</v>
      </c>
      <c r="H192" s="23" t="s">
        <v>725</v>
      </c>
      <c r="I192" s="28" t="s">
        <v>2190</v>
      </c>
      <c r="K192" s="88" t="e">
        <f>VLOOKUP(M192,#REF!,20,FALSE)</f>
        <v>#REF!</v>
      </c>
      <c r="L192" s="28" t="s">
        <v>2465</v>
      </c>
      <c r="M192" s="48">
        <v>541</v>
      </c>
      <c r="N192" s="23">
        <v>5</v>
      </c>
      <c r="O192" s="23">
        <v>2</v>
      </c>
      <c r="R192" s="23" t="str">
        <f t="shared" si="6"/>
        <v>SURVEY_PLAN_CURB_SYM</v>
      </c>
      <c r="S192" s="23" t="str">
        <f t="shared" si="7"/>
        <v>SURVEY_PLAN_CURB_TXT</v>
      </c>
      <c r="T192" s="23" t="str">
        <f t="shared" si="8"/>
        <v>SURVEY_PLAN_CURB_NODE</v>
      </c>
    </row>
    <row r="193" spans="1:20" s="23" customFormat="1" x14ac:dyDescent="0.3">
      <c r="C193" s="23" t="s">
        <v>2379</v>
      </c>
      <c r="D193" s="34" t="e">
        <f>VLOOKUP(C193,#REF!,2,FALSE)</f>
        <v>#REF!</v>
      </c>
      <c r="F193" s="51" t="s">
        <v>2196</v>
      </c>
      <c r="G193" s="77" t="s">
        <v>2392</v>
      </c>
      <c r="H193" s="23" t="s">
        <v>725</v>
      </c>
      <c r="I193" s="28" t="s">
        <v>2190</v>
      </c>
      <c r="K193" s="88" t="e">
        <f>VLOOKUP(M193,#REF!,20,FALSE)</f>
        <v>#REF!</v>
      </c>
      <c r="L193" s="28" t="s">
        <v>2466</v>
      </c>
      <c r="M193" s="48">
        <v>540</v>
      </c>
      <c r="N193" s="23">
        <v>5</v>
      </c>
      <c r="O193" s="23">
        <v>2</v>
      </c>
      <c r="R193" s="23" t="str">
        <f t="shared" si="6"/>
        <v>SURVEY_PLAN_CURB_SYM</v>
      </c>
      <c r="S193" s="23" t="str">
        <f t="shared" si="7"/>
        <v>SURVEY_PLAN_CURB_TXT</v>
      </c>
      <c r="T193" s="23" t="str">
        <f t="shared" si="8"/>
        <v>SURVEY_PLAN_CURB_NODE</v>
      </c>
    </row>
    <row r="194" spans="1:20" s="23" customFormat="1" x14ac:dyDescent="0.3">
      <c r="C194" s="23" t="s">
        <v>2380</v>
      </c>
      <c r="D194" s="34" t="e">
        <f>VLOOKUP(C194,#REF!,2,FALSE)</f>
        <v>#REF!</v>
      </c>
      <c r="F194" s="51" t="s">
        <v>2197</v>
      </c>
      <c r="G194" s="77" t="s">
        <v>2392</v>
      </c>
      <c r="H194" s="23" t="s">
        <v>725</v>
      </c>
      <c r="I194" s="28" t="s">
        <v>2190</v>
      </c>
      <c r="K194" s="88" t="e">
        <f>VLOOKUP(M194,#REF!,20,FALSE)</f>
        <v>#REF!</v>
      </c>
      <c r="L194" s="28" t="s">
        <v>2467</v>
      </c>
      <c r="M194" s="48">
        <v>551</v>
      </c>
      <c r="N194" s="23">
        <v>5</v>
      </c>
      <c r="O194" s="23">
        <v>2</v>
      </c>
      <c r="R194" s="23" t="str">
        <f t="shared" si="6"/>
        <v>SURVEY_PLAN_CURB_SYM</v>
      </c>
      <c r="S194" s="23" t="str">
        <f t="shared" si="7"/>
        <v>SURVEY_PLAN_CURB_TXT</v>
      </c>
      <c r="T194" s="23" t="str">
        <f t="shared" si="8"/>
        <v>SURVEY_PLAN_CURB_NODE</v>
      </c>
    </row>
    <row r="195" spans="1:20" s="23" customFormat="1" x14ac:dyDescent="0.3">
      <c r="C195" s="23" t="s">
        <v>2381</v>
      </c>
      <c r="D195" s="34" t="e">
        <f>VLOOKUP(C195,#REF!,2,FALSE)</f>
        <v>#REF!</v>
      </c>
      <c r="F195" s="51" t="s">
        <v>2197</v>
      </c>
      <c r="G195" s="77" t="s">
        <v>2392</v>
      </c>
      <c r="H195" s="23" t="s">
        <v>725</v>
      </c>
      <c r="I195" s="28" t="s">
        <v>2190</v>
      </c>
      <c r="K195" s="88" t="e">
        <f>VLOOKUP(M195,#REF!,20,FALSE)</f>
        <v>#REF!</v>
      </c>
      <c r="L195" s="28" t="s">
        <v>2468</v>
      </c>
      <c r="M195" s="48">
        <v>550</v>
      </c>
      <c r="N195" s="23">
        <v>5</v>
      </c>
      <c r="O195" s="23">
        <v>2</v>
      </c>
      <c r="R195" s="23" t="str">
        <f t="shared" ref="R195:R258" si="11">CONCATENATE(I195,$R$1)</f>
        <v>SURVEY_PLAN_CURB_SYM</v>
      </c>
      <c r="S195" s="23" t="str">
        <f t="shared" ref="S195:S258" si="12">CONCATENATE(I195,$S$1)</f>
        <v>SURVEY_PLAN_CURB_TXT</v>
      </c>
      <c r="T195" s="23" t="str">
        <f t="shared" ref="T195:T258" si="13">CONCATENATE(I195,$T$1)</f>
        <v>SURVEY_PLAN_CURB_NODE</v>
      </c>
    </row>
    <row r="196" spans="1:20" s="23" customFormat="1" x14ac:dyDescent="0.3">
      <c r="C196" s="23" t="s">
        <v>2382</v>
      </c>
      <c r="D196" s="34" t="e">
        <f>VLOOKUP(C196,#REF!,2,FALSE)</f>
        <v>#REF!</v>
      </c>
      <c r="F196" s="51" t="s">
        <v>2198</v>
      </c>
      <c r="G196" s="77" t="s">
        <v>2392</v>
      </c>
      <c r="H196" s="23" t="s">
        <v>725</v>
      </c>
      <c r="I196" s="28" t="s">
        <v>2190</v>
      </c>
      <c r="K196" s="88" t="e">
        <f>VLOOKUP(M196,#REF!,20,FALSE)</f>
        <v>#REF!</v>
      </c>
      <c r="L196" s="28" t="s">
        <v>2469</v>
      </c>
      <c r="M196" s="48">
        <v>560</v>
      </c>
      <c r="N196" s="23">
        <v>5</v>
      </c>
      <c r="O196" s="23">
        <v>2</v>
      </c>
      <c r="R196" s="23" t="str">
        <f t="shared" si="11"/>
        <v>SURVEY_PLAN_CURB_SYM</v>
      </c>
      <c r="S196" s="23" t="str">
        <f t="shared" si="12"/>
        <v>SURVEY_PLAN_CURB_TXT</v>
      </c>
      <c r="T196" s="23" t="str">
        <f t="shared" si="13"/>
        <v>SURVEY_PLAN_CURB_NODE</v>
      </c>
    </row>
    <row r="197" spans="1:20" s="23" customFormat="1" x14ac:dyDescent="0.3">
      <c r="C197" s="23" t="s">
        <v>2383</v>
      </c>
      <c r="D197" s="34" t="e">
        <f>VLOOKUP(C197,#REF!,2,FALSE)</f>
        <v>#REF!</v>
      </c>
      <c r="F197" s="51" t="s">
        <v>2198</v>
      </c>
      <c r="G197" s="77" t="s">
        <v>2392</v>
      </c>
      <c r="H197" s="23" t="s">
        <v>725</v>
      </c>
      <c r="I197" s="28" t="s">
        <v>2190</v>
      </c>
      <c r="K197" s="88" t="e">
        <f>VLOOKUP(M197,#REF!,20,FALSE)</f>
        <v>#REF!</v>
      </c>
      <c r="L197" s="28" t="s">
        <v>2470</v>
      </c>
      <c r="M197" s="48">
        <v>561</v>
      </c>
      <c r="N197" s="23">
        <v>5</v>
      </c>
      <c r="O197" s="23">
        <v>2</v>
      </c>
      <c r="R197" s="23" t="str">
        <f t="shared" si="11"/>
        <v>SURVEY_PLAN_CURB_SYM</v>
      </c>
      <c r="S197" s="23" t="str">
        <f t="shared" si="12"/>
        <v>SURVEY_PLAN_CURB_TXT</v>
      </c>
      <c r="T197" s="23" t="str">
        <f t="shared" si="13"/>
        <v>SURVEY_PLAN_CURB_NODE</v>
      </c>
    </row>
    <row r="198" spans="1:20" s="23" customFormat="1" x14ac:dyDescent="0.3">
      <c r="C198" s="23" t="s">
        <v>2384</v>
      </c>
      <c r="D198" s="34" t="e">
        <f>VLOOKUP(C198,#REF!,2,FALSE)</f>
        <v>#REF!</v>
      </c>
      <c r="F198" s="51" t="s">
        <v>2199</v>
      </c>
      <c r="G198" s="77" t="s">
        <v>2392</v>
      </c>
      <c r="H198" s="23" t="s">
        <v>725</v>
      </c>
      <c r="I198" s="28" t="s">
        <v>2190</v>
      </c>
      <c r="K198" s="88" t="e">
        <f>VLOOKUP(M198,#REF!,20,FALSE)</f>
        <v>#REF!</v>
      </c>
      <c r="L198" s="28" t="s">
        <v>2471</v>
      </c>
      <c r="M198" s="48">
        <v>571</v>
      </c>
      <c r="N198" s="23">
        <v>5</v>
      </c>
      <c r="O198" s="23">
        <v>2</v>
      </c>
      <c r="R198" s="23" t="str">
        <f t="shared" si="11"/>
        <v>SURVEY_PLAN_CURB_SYM</v>
      </c>
      <c r="S198" s="23" t="str">
        <f t="shared" si="12"/>
        <v>SURVEY_PLAN_CURB_TXT</v>
      </c>
      <c r="T198" s="23" t="str">
        <f t="shared" si="13"/>
        <v>SURVEY_PLAN_CURB_NODE</v>
      </c>
    </row>
    <row r="199" spans="1:20" s="4" customFormat="1" x14ac:dyDescent="0.3">
      <c r="A199" s="23"/>
      <c r="B199" s="23"/>
      <c r="C199" s="23" t="s">
        <v>2385</v>
      </c>
      <c r="D199" s="34" t="e">
        <f>VLOOKUP(C199,#REF!,2,FALSE)</f>
        <v>#REF!</v>
      </c>
      <c r="E199" s="23"/>
      <c r="F199" s="51" t="s">
        <v>2199</v>
      </c>
      <c r="G199" s="77" t="s">
        <v>2392</v>
      </c>
      <c r="H199" s="23" t="s">
        <v>725</v>
      </c>
      <c r="I199" s="28" t="s">
        <v>2190</v>
      </c>
      <c r="J199" s="23"/>
      <c r="K199" s="88" t="e">
        <f>VLOOKUP(M199,#REF!,20,FALSE)</f>
        <v>#REF!</v>
      </c>
      <c r="L199" s="28" t="s">
        <v>2472</v>
      </c>
      <c r="M199" s="48">
        <v>570</v>
      </c>
      <c r="N199" s="23">
        <v>5</v>
      </c>
      <c r="O199" s="23">
        <v>2</v>
      </c>
      <c r="P199" s="23"/>
      <c r="Q199" s="23"/>
      <c r="R199" s="23" t="str">
        <f t="shared" si="11"/>
        <v>SURVEY_PLAN_CURB_SYM</v>
      </c>
      <c r="S199" s="23" t="str">
        <f t="shared" si="12"/>
        <v>SURVEY_PLAN_CURB_TXT</v>
      </c>
      <c r="T199" s="23" t="str">
        <f t="shared" si="13"/>
        <v>SURVEY_PLAN_CURB_NODE</v>
      </c>
    </row>
    <row r="200" spans="1:20" s="4" customFormat="1" x14ac:dyDescent="0.3">
      <c r="A200" s="52" t="s">
        <v>2194</v>
      </c>
      <c r="B200" s="74" t="s">
        <v>2375</v>
      </c>
      <c r="C200" s="52" t="s">
        <v>2386</v>
      </c>
      <c r="D200" s="34" t="e">
        <f>VLOOKUP(C200,#REF!,2,FALSE)</f>
        <v>#REF!</v>
      </c>
      <c r="F200" s="4" t="s">
        <v>828</v>
      </c>
      <c r="G200" s="77" t="s">
        <v>2392</v>
      </c>
      <c r="H200" s="4" t="s">
        <v>725</v>
      </c>
      <c r="I200" s="28" t="s">
        <v>2190</v>
      </c>
      <c r="K200" s="5"/>
      <c r="L200" s="28"/>
      <c r="M200" s="5">
        <v>531</v>
      </c>
      <c r="N200" s="4">
        <v>5</v>
      </c>
      <c r="O200" s="4">
        <f>VLOOKUP(M200,'Survey-mdb'!$A$2:$E$341,5,FALSE)</f>
        <v>2</v>
      </c>
      <c r="R200" s="23" t="str">
        <f t="shared" si="11"/>
        <v>SURVEY_PLAN_CURB_SYM</v>
      </c>
      <c r="S200" s="23" t="str">
        <f t="shared" si="12"/>
        <v>SURVEY_PLAN_CURB_TXT</v>
      </c>
      <c r="T200" s="23" t="str">
        <f t="shared" si="13"/>
        <v>SURVEY_PLAN_CURB_NODE</v>
      </c>
    </row>
    <row r="201" spans="1:20" s="4" customFormat="1" x14ac:dyDescent="0.3">
      <c r="A201" s="52" t="s">
        <v>2194</v>
      </c>
      <c r="B201" s="74" t="s">
        <v>2375</v>
      </c>
      <c r="C201" s="52" t="s">
        <v>2387</v>
      </c>
      <c r="D201" s="34" t="e">
        <f>VLOOKUP(C201,#REF!,2,FALSE)</f>
        <v>#REF!</v>
      </c>
      <c r="F201" s="4" t="s">
        <v>827</v>
      </c>
      <c r="G201" s="77" t="s">
        <v>2392</v>
      </c>
      <c r="H201" s="4" t="s">
        <v>725</v>
      </c>
      <c r="I201" s="28" t="s">
        <v>2190</v>
      </c>
      <c r="K201" s="5"/>
      <c r="L201" s="28"/>
      <c r="M201" s="4">
        <v>530</v>
      </c>
      <c r="N201" s="4">
        <v>5</v>
      </c>
      <c r="O201" s="4">
        <f>VLOOKUP(M201,'Survey-mdb'!$A$2:$E$341,5,FALSE)</f>
        <v>2</v>
      </c>
      <c r="R201" s="23" t="str">
        <f t="shared" si="11"/>
        <v>SURVEY_PLAN_CURB_SYM</v>
      </c>
      <c r="S201" s="23" t="str">
        <f t="shared" si="12"/>
        <v>SURVEY_PLAN_CURB_TXT</v>
      </c>
      <c r="T201" s="23" t="str">
        <f t="shared" si="13"/>
        <v>SURVEY_PLAN_CURB_NODE</v>
      </c>
    </row>
    <row r="202" spans="1:20" s="23" customFormat="1" x14ac:dyDescent="0.3">
      <c r="A202" s="74" t="s">
        <v>2194</v>
      </c>
      <c r="B202" s="74" t="s">
        <v>2375</v>
      </c>
      <c r="C202" s="4" t="s">
        <v>611</v>
      </c>
      <c r="D202" s="34" t="e">
        <f>VLOOKUP(C202,#REF!,2,FALSE)</f>
        <v>#REF!</v>
      </c>
      <c r="E202" s="4"/>
      <c r="F202" s="4" t="s">
        <v>796</v>
      </c>
      <c r="G202" s="74" t="s">
        <v>2392</v>
      </c>
      <c r="H202" s="4" t="s">
        <v>725</v>
      </c>
      <c r="I202" s="28" t="s">
        <v>863</v>
      </c>
      <c r="J202" s="4"/>
      <c r="K202" s="5" t="e">
        <f>VLOOKUP(M202,#REF!,20,FALSE)</f>
        <v>#REF!</v>
      </c>
      <c r="L202" s="28"/>
      <c r="M202" s="4">
        <v>650</v>
      </c>
      <c r="N202" s="4">
        <v>3</v>
      </c>
      <c r="O202" s="4">
        <f>VLOOKUP(M202,'Survey-mdb'!$A$2:$E$341,5,FALSE)</f>
        <v>2</v>
      </c>
      <c r="P202" s="4"/>
      <c r="Q202" s="4"/>
      <c r="R202" s="23" t="str">
        <f t="shared" si="11"/>
        <v>SURVEY_PLAN_ROAD_SYM</v>
      </c>
      <c r="S202" s="23" t="str">
        <f t="shared" si="12"/>
        <v>SURVEY_PLAN_ROAD_TXT</v>
      </c>
      <c r="T202" s="23" t="str">
        <f t="shared" si="13"/>
        <v>SURVEY_PLAN_ROAD_NODE</v>
      </c>
    </row>
    <row r="203" spans="1:20" s="23" customFormat="1" x14ac:dyDescent="0.3">
      <c r="A203" s="74" t="s">
        <v>2194</v>
      </c>
      <c r="B203" s="74" t="s">
        <v>2375</v>
      </c>
      <c r="C203" s="4" t="s">
        <v>830</v>
      </c>
      <c r="D203" s="34" t="e">
        <f>VLOOKUP(C203,#REF!,2,FALSE)</f>
        <v>#REF!</v>
      </c>
      <c r="E203" s="4"/>
      <c r="F203" s="4" t="s">
        <v>831</v>
      </c>
      <c r="G203" s="74" t="s">
        <v>2392</v>
      </c>
      <c r="H203" s="4" t="s">
        <v>725</v>
      </c>
      <c r="I203" s="28" t="s">
        <v>863</v>
      </c>
      <c r="J203" s="4"/>
      <c r="K203" s="5" t="e">
        <f>VLOOKUP(M203,#REF!,20,FALSE)</f>
        <v>#REF!</v>
      </c>
      <c r="L203" s="28"/>
      <c r="M203" s="4">
        <v>710</v>
      </c>
      <c r="N203" s="4">
        <v>3</v>
      </c>
      <c r="O203" s="4">
        <f>VLOOKUP(M203,'Survey-mdb'!$A$2:$E$341,5,FALSE)</f>
        <v>2</v>
      </c>
      <c r="P203" s="4"/>
      <c r="Q203" s="4"/>
      <c r="R203" s="23" t="str">
        <f t="shared" si="11"/>
        <v>SURVEY_PLAN_ROAD_SYM</v>
      </c>
      <c r="S203" s="23" t="str">
        <f t="shared" si="12"/>
        <v>SURVEY_PLAN_ROAD_TXT</v>
      </c>
      <c r="T203" s="23" t="str">
        <f t="shared" si="13"/>
        <v>SURVEY_PLAN_ROAD_NODE</v>
      </c>
    </row>
    <row r="204" spans="1:20" s="4" customFormat="1" x14ac:dyDescent="0.3">
      <c r="A204" s="23"/>
      <c r="B204" s="23"/>
      <c r="C204" s="56" t="s">
        <v>2238</v>
      </c>
      <c r="D204" s="26" t="e">
        <f>VLOOKUP(C204,#REF!,2,FALSE)</f>
        <v>#REF!</v>
      </c>
      <c r="E204" s="23"/>
      <c r="F204" s="56" t="s">
        <v>2202</v>
      </c>
      <c r="G204" s="75" t="s">
        <v>2392</v>
      </c>
      <c r="H204" s="23" t="s">
        <v>725</v>
      </c>
      <c r="I204" s="28" t="s">
        <v>2502</v>
      </c>
      <c r="J204" s="23"/>
      <c r="K204" s="28" t="e">
        <f>VLOOKUP(M204,#REF!,20,FALSE)</f>
        <v>#REF!</v>
      </c>
      <c r="L204" s="28"/>
      <c r="M204" s="23">
        <v>640</v>
      </c>
      <c r="N204" s="23">
        <v>3</v>
      </c>
      <c r="O204" s="23">
        <f>VLOOKUP(M204,'Survey-mdb'!$A$2:$E$341,5,FALSE)</f>
        <v>2</v>
      </c>
      <c r="P204" s="23"/>
      <c r="Q204" s="23"/>
      <c r="R204" s="23" t="str">
        <f t="shared" si="11"/>
        <v>SURVEY_PLAN_DRIVE_SYM</v>
      </c>
      <c r="S204" s="23" t="str">
        <f t="shared" si="12"/>
        <v>SURVEY_PLAN_DRIVE_TXT</v>
      </c>
      <c r="T204" s="23" t="str">
        <f t="shared" si="13"/>
        <v>SURVEY_PLAN_DRIVE_NODE</v>
      </c>
    </row>
    <row r="205" spans="1:20" s="23" customFormat="1" x14ac:dyDescent="0.3">
      <c r="C205" s="23" t="s">
        <v>2239</v>
      </c>
      <c r="D205" s="26" t="e">
        <f>VLOOKUP(C205,#REF!,2,FALSE)</f>
        <v>#REF!</v>
      </c>
      <c r="F205" s="57" t="s">
        <v>2204</v>
      </c>
      <c r="G205" s="75" t="s">
        <v>2392</v>
      </c>
      <c r="H205" s="23" t="s">
        <v>725</v>
      </c>
      <c r="I205" s="28" t="s">
        <v>2502</v>
      </c>
      <c r="K205" s="28" t="e">
        <f>VLOOKUP(M205,#REF!,20,FALSE)</f>
        <v>#REF!</v>
      </c>
      <c r="L205" s="28"/>
      <c r="M205" s="23">
        <v>640</v>
      </c>
      <c r="N205" s="23">
        <v>3</v>
      </c>
      <c r="O205" s="23">
        <f>VLOOKUP(M205,'Survey-mdb'!$A$2:$E$341,5,FALSE)</f>
        <v>2</v>
      </c>
      <c r="R205" s="23" t="str">
        <f t="shared" si="11"/>
        <v>SURVEY_PLAN_DRIVE_SYM</v>
      </c>
      <c r="S205" s="23" t="str">
        <f t="shared" si="12"/>
        <v>SURVEY_PLAN_DRIVE_TXT</v>
      </c>
      <c r="T205" s="23" t="str">
        <f t="shared" si="13"/>
        <v>SURVEY_PLAN_DRIVE_NODE</v>
      </c>
    </row>
    <row r="206" spans="1:20" s="4" customFormat="1" x14ac:dyDescent="0.3">
      <c r="A206" s="23"/>
      <c r="B206" s="23"/>
      <c r="C206" s="23" t="s">
        <v>2240</v>
      </c>
      <c r="D206" s="26" t="e">
        <f>VLOOKUP(C206,#REF!,2,FALSE)</f>
        <v>#REF!</v>
      </c>
      <c r="E206" s="23"/>
      <c r="F206" s="54" t="s">
        <v>2200</v>
      </c>
      <c r="G206" s="72" t="s">
        <v>2392</v>
      </c>
      <c r="H206" s="23" t="s">
        <v>725</v>
      </c>
      <c r="I206" s="28" t="s">
        <v>2502</v>
      </c>
      <c r="J206" s="23"/>
      <c r="K206" s="28" t="e">
        <f>VLOOKUP(M206,#REF!,20,FALSE)</f>
        <v>#REF!</v>
      </c>
      <c r="L206" s="28"/>
      <c r="M206" s="23">
        <v>630</v>
      </c>
      <c r="N206" s="23">
        <v>3</v>
      </c>
      <c r="O206" s="23">
        <f>VLOOKUP(M206,'Survey-mdb'!$A$2:$E$341,5,FALSE)</f>
        <v>2</v>
      </c>
      <c r="P206" s="23"/>
      <c r="Q206" s="23"/>
      <c r="R206" s="23" t="str">
        <f t="shared" si="11"/>
        <v>SURVEY_PLAN_DRIVE_SYM</v>
      </c>
      <c r="S206" s="23" t="str">
        <f t="shared" si="12"/>
        <v>SURVEY_PLAN_DRIVE_TXT</v>
      </c>
      <c r="T206" s="23" t="str">
        <f t="shared" si="13"/>
        <v>SURVEY_PLAN_DRIVE_NODE</v>
      </c>
    </row>
    <row r="207" spans="1:20" s="4" customFormat="1" x14ac:dyDescent="0.3">
      <c r="A207" s="23"/>
      <c r="B207" s="23"/>
      <c r="C207" s="56" t="s">
        <v>2241</v>
      </c>
      <c r="D207" s="26" t="e">
        <f>VLOOKUP(C207,#REF!,2,FALSE)</f>
        <v>#REF!</v>
      </c>
      <c r="E207" s="23"/>
      <c r="F207" s="56" t="s">
        <v>2206</v>
      </c>
      <c r="G207" s="75" t="s">
        <v>2392</v>
      </c>
      <c r="H207" s="23" t="s">
        <v>725</v>
      </c>
      <c r="I207" s="28" t="s">
        <v>2502</v>
      </c>
      <c r="J207" s="23"/>
      <c r="K207" s="28" t="e">
        <f>VLOOKUP(M207,#REF!,20,FALSE)</f>
        <v>#REF!</v>
      </c>
      <c r="L207" s="28"/>
      <c r="M207" s="23">
        <v>640</v>
      </c>
      <c r="N207" s="23">
        <v>3</v>
      </c>
      <c r="O207" s="23">
        <f>VLOOKUP(M207,'Survey-mdb'!$A$2:$E$341,5,FALSE)</f>
        <v>2</v>
      </c>
      <c r="P207" s="23"/>
      <c r="Q207" s="23"/>
      <c r="R207" s="23" t="str">
        <f t="shared" si="11"/>
        <v>SURVEY_PLAN_DRIVE_SYM</v>
      </c>
      <c r="S207" s="23" t="str">
        <f t="shared" si="12"/>
        <v>SURVEY_PLAN_DRIVE_TXT</v>
      </c>
      <c r="T207" s="23" t="str">
        <f t="shared" si="13"/>
        <v>SURVEY_PLAN_DRIVE_NODE</v>
      </c>
    </row>
    <row r="208" spans="1:20" s="23" customFormat="1" x14ac:dyDescent="0.3">
      <c r="A208" s="94"/>
      <c r="B208" s="94"/>
      <c r="C208" s="95" t="s">
        <v>2619</v>
      </c>
      <c r="D208" s="96" t="e">
        <f>VLOOKUP(C208,#REF!,2,FALSE)</f>
        <v>#REF!</v>
      </c>
      <c r="E208" s="94"/>
      <c r="F208" s="94" t="s">
        <v>782</v>
      </c>
      <c r="G208" s="97" t="s">
        <v>2392</v>
      </c>
      <c r="H208" s="94" t="s">
        <v>725</v>
      </c>
      <c r="I208" s="98" t="s">
        <v>863</v>
      </c>
      <c r="J208" s="94"/>
      <c r="K208" s="98"/>
      <c r="L208" s="98"/>
      <c r="M208" s="94"/>
      <c r="N208" s="94">
        <v>3</v>
      </c>
      <c r="O208" s="94" t="e">
        <f>VLOOKUP(M208,'Survey-mdb'!$A$2:$E$341,5,FALSE)</f>
        <v>#N/A</v>
      </c>
      <c r="P208" s="94"/>
      <c r="Q208" s="94"/>
      <c r="R208" s="94" t="str">
        <f t="shared" si="11"/>
        <v>SURVEY_PLAN_ROAD_SYM</v>
      </c>
      <c r="S208" s="94" t="str">
        <f t="shared" si="12"/>
        <v>SURVEY_PLAN_ROAD_TXT</v>
      </c>
      <c r="T208" s="94" t="str">
        <f t="shared" si="13"/>
        <v>SURVEY_PLAN_ROAD_NODE</v>
      </c>
    </row>
    <row r="209" spans="1:20" s="23" customFormat="1" x14ac:dyDescent="0.3">
      <c r="C209" s="56" t="s">
        <v>2237</v>
      </c>
      <c r="D209" s="26" t="e">
        <f>VLOOKUP(C209,#REF!,2,FALSE)</f>
        <v>#REF!</v>
      </c>
      <c r="F209" s="56" t="s">
        <v>2203</v>
      </c>
      <c r="G209" s="75" t="s">
        <v>2392</v>
      </c>
      <c r="H209" s="23" t="s">
        <v>725</v>
      </c>
      <c r="I209" s="28" t="s">
        <v>2502</v>
      </c>
      <c r="K209" s="28" t="e">
        <f>VLOOKUP(M209,#REF!,20,FALSE)</f>
        <v>#REF!</v>
      </c>
      <c r="L209" s="28"/>
      <c r="M209" s="23">
        <v>640</v>
      </c>
      <c r="N209" s="23">
        <v>3</v>
      </c>
      <c r="O209" s="23">
        <f>VLOOKUP(M209,'Survey-mdb'!$A$2:$E$341,5,FALSE)</f>
        <v>2</v>
      </c>
      <c r="R209" s="23" t="str">
        <f t="shared" si="11"/>
        <v>SURVEY_PLAN_DRIVE_SYM</v>
      </c>
      <c r="S209" s="23" t="str">
        <f t="shared" si="12"/>
        <v>SURVEY_PLAN_DRIVE_TXT</v>
      </c>
      <c r="T209" s="23" t="str">
        <f t="shared" si="13"/>
        <v>SURVEY_PLAN_DRIVE_NODE</v>
      </c>
    </row>
    <row r="210" spans="1:20" s="4" customFormat="1" x14ac:dyDescent="0.3">
      <c r="A210" s="23"/>
      <c r="B210" s="23"/>
      <c r="C210" s="23" t="s">
        <v>829</v>
      </c>
      <c r="D210" s="26" t="e">
        <f>VLOOKUP(C210,#REF!,2,FALSE)</f>
        <v>#REF!</v>
      </c>
      <c r="E210" s="23"/>
      <c r="F210" s="57" t="s">
        <v>2205</v>
      </c>
      <c r="G210" s="75" t="s">
        <v>2392</v>
      </c>
      <c r="H210" s="23" t="s">
        <v>725</v>
      </c>
      <c r="I210" s="28" t="s">
        <v>2502</v>
      </c>
      <c r="J210" s="23"/>
      <c r="K210" s="28" t="e">
        <f>VLOOKUP(M210,#REF!,20,FALSE)</f>
        <v>#REF!</v>
      </c>
      <c r="L210" s="28"/>
      <c r="M210" s="23">
        <v>640</v>
      </c>
      <c r="N210" s="23">
        <v>3</v>
      </c>
      <c r="O210" s="23">
        <f>VLOOKUP(M210,'Survey-mdb'!$A$2:$E$341,5,FALSE)</f>
        <v>2</v>
      </c>
      <c r="P210" s="23"/>
      <c r="Q210" s="23"/>
      <c r="R210" s="23" t="str">
        <f t="shared" si="11"/>
        <v>SURVEY_PLAN_DRIVE_SYM</v>
      </c>
      <c r="S210" s="23" t="str">
        <f t="shared" si="12"/>
        <v>SURVEY_PLAN_DRIVE_TXT</v>
      </c>
      <c r="T210" s="23" t="str">
        <f t="shared" si="13"/>
        <v>SURVEY_PLAN_DRIVE_NODE</v>
      </c>
    </row>
    <row r="211" spans="1:20" s="4" customFormat="1" x14ac:dyDescent="0.3">
      <c r="A211" s="23"/>
      <c r="B211" s="23"/>
      <c r="C211" s="23" t="s">
        <v>779</v>
      </c>
      <c r="D211" s="26" t="e">
        <f>VLOOKUP(C211,#REF!,2,FALSE)</f>
        <v>#REF!</v>
      </c>
      <c r="E211" s="23"/>
      <c r="F211" s="54" t="s">
        <v>2201</v>
      </c>
      <c r="G211" s="72" t="s">
        <v>2392</v>
      </c>
      <c r="H211" s="23" t="s">
        <v>725</v>
      </c>
      <c r="I211" s="28" t="s">
        <v>2502</v>
      </c>
      <c r="J211" s="23"/>
      <c r="K211" s="28" t="e">
        <f>VLOOKUP(M211,#REF!,20,FALSE)</f>
        <v>#REF!</v>
      </c>
      <c r="L211" s="28"/>
      <c r="M211" s="23">
        <v>630</v>
      </c>
      <c r="N211" s="23">
        <v>3</v>
      </c>
      <c r="O211" s="23">
        <f>VLOOKUP(M211,'Survey-mdb'!$A$2:$E$341,5,FALSE)</f>
        <v>2</v>
      </c>
      <c r="P211" s="23"/>
      <c r="Q211" s="23"/>
      <c r="R211" s="23" t="str">
        <f t="shared" si="11"/>
        <v>SURVEY_PLAN_DRIVE_SYM</v>
      </c>
      <c r="S211" s="23" t="str">
        <f t="shared" si="12"/>
        <v>SURVEY_PLAN_DRIVE_TXT</v>
      </c>
      <c r="T211" s="23" t="str">
        <f t="shared" si="13"/>
        <v>SURVEY_PLAN_DRIVE_NODE</v>
      </c>
    </row>
    <row r="212" spans="1:20" s="4" customFormat="1" x14ac:dyDescent="0.3">
      <c r="A212" s="23"/>
      <c r="B212" s="23"/>
      <c r="C212" s="56" t="s">
        <v>2236</v>
      </c>
      <c r="D212" s="26" t="e">
        <f>VLOOKUP(C212,#REF!,2,FALSE)</f>
        <v>#REF!</v>
      </c>
      <c r="E212" s="23"/>
      <c r="F212" s="56" t="s">
        <v>2207</v>
      </c>
      <c r="G212" s="75" t="s">
        <v>2392</v>
      </c>
      <c r="H212" s="23" t="s">
        <v>725</v>
      </c>
      <c r="I212" s="28" t="s">
        <v>2502</v>
      </c>
      <c r="J212" s="23"/>
      <c r="K212" s="28" t="e">
        <f>VLOOKUP(M212,#REF!,20,FALSE)</f>
        <v>#REF!</v>
      </c>
      <c r="L212" s="28"/>
      <c r="M212" s="23">
        <v>640</v>
      </c>
      <c r="N212" s="23">
        <v>3</v>
      </c>
      <c r="O212" s="23">
        <f>VLOOKUP(M212,'Survey-mdb'!$A$2:$E$341,5,FALSE)</f>
        <v>2</v>
      </c>
      <c r="P212" s="23"/>
      <c r="Q212" s="23"/>
      <c r="R212" s="23" t="str">
        <f t="shared" si="11"/>
        <v>SURVEY_PLAN_DRIVE_SYM</v>
      </c>
      <c r="S212" s="23" t="str">
        <f t="shared" si="12"/>
        <v>SURVEY_PLAN_DRIVE_TXT</v>
      </c>
      <c r="T212" s="23" t="str">
        <f t="shared" si="13"/>
        <v>SURVEY_PLAN_DRIVE_NODE</v>
      </c>
    </row>
    <row r="213" spans="1:20" s="4" customFormat="1" x14ac:dyDescent="0.3">
      <c r="A213" s="69" t="s">
        <v>2194</v>
      </c>
      <c r="B213" s="74" t="s">
        <v>2375</v>
      </c>
      <c r="C213" s="44" t="s">
        <v>2184</v>
      </c>
      <c r="D213" s="26" t="e">
        <f>VLOOKUP(C213,#REF!,2,FALSE)</f>
        <v>#REF!</v>
      </c>
      <c r="E213" s="23"/>
      <c r="F213" s="44" t="s">
        <v>2186</v>
      </c>
      <c r="G213" s="75" t="s">
        <v>2392</v>
      </c>
      <c r="H213" s="23" t="s">
        <v>725</v>
      </c>
      <c r="I213" s="28" t="s">
        <v>863</v>
      </c>
      <c r="J213" s="23"/>
      <c r="K213" s="28">
        <v>2</v>
      </c>
      <c r="L213" s="28" t="s">
        <v>2617</v>
      </c>
      <c r="M213" s="23"/>
      <c r="N213" s="23">
        <v>3</v>
      </c>
      <c r="O213" s="23" t="e">
        <f>VLOOKUP(M213,'Survey-mdb'!$A$2:$E$341,5,FALSE)</f>
        <v>#N/A</v>
      </c>
      <c r="P213" s="23"/>
      <c r="Q213" s="23"/>
      <c r="R213" s="23" t="str">
        <f t="shared" si="11"/>
        <v>SURVEY_PLAN_ROAD_SYM</v>
      </c>
      <c r="S213" s="23" t="str">
        <f t="shared" si="12"/>
        <v>SURVEY_PLAN_ROAD_TXT</v>
      </c>
      <c r="T213" s="23" t="str">
        <f t="shared" si="13"/>
        <v>SURVEY_PLAN_ROAD_NODE</v>
      </c>
    </row>
    <row r="214" spans="1:20" s="4" customFormat="1" x14ac:dyDescent="0.3">
      <c r="A214" s="69" t="s">
        <v>2194</v>
      </c>
      <c r="B214" s="74" t="s">
        <v>2375</v>
      </c>
      <c r="C214" s="44" t="s">
        <v>2183</v>
      </c>
      <c r="D214" s="26" t="e">
        <f>VLOOKUP(C214,#REF!,2,FALSE)</f>
        <v>#REF!</v>
      </c>
      <c r="E214" s="23"/>
      <c r="F214" s="44" t="s">
        <v>2185</v>
      </c>
      <c r="G214" s="75" t="s">
        <v>2392</v>
      </c>
      <c r="H214" s="23" t="s">
        <v>725</v>
      </c>
      <c r="I214" s="28" t="s">
        <v>863</v>
      </c>
      <c r="J214" s="23"/>
      <c r="K214" s="28">
        <v>3</v>
      </c>
      <c r="L214" s="28" t="s">
        <v>2616</v>
      </c>
      <c r="M214" s="23"/>
      <c r="N214" s="23">
        <v>3</v>
      </c>
      <c r="O214" s="23" t="e">
        <f>VLOOKUP(M214,'Survey-mdb'!$A$2:$E$341,5,FALSE)</f>
        <v>#N/A</v>
      </c>
      <c r="P214" s="23"/>
      <c r="Q214" s="23"/>
      <c r="R214" s="23" t="str">
        <f t="shared" si="11"/>
        <v>SURVEY_PLAN_ROAD_SYM</v>
      </c>
      <c r="S214" s="23" t="str">
        <f t="shared" si="12"/>
        <v>SURVEY_PLAN_ROAD_TXT</v>
      </c>
      <c r="T214" s="23" t="str">
        <f t="shared" si="13"/>
        <v>SURVEY_PLAN_ROAD_NODE</v>
      </c>
    </row>
    <row r="215" spans="1:20" s="4" customFormat="1" x14ac:dyDescent="0.3">
      <c r="A215" s="59" t="s">
        <v>2194</v>
      </c>
      <c r="B215" s="74" t="s">
        <v>2375</v>
      </c>
      <c r="C215" s="34" t="s">
        <v>627</v>
      </c>
      <c r="D215" s="34" t="e">
        <f>VLOOKUP(C215,#REF!,2,FALSE)</f>
        <v>#REF!</v>
      </c>
      <c r="E215" s="34"/>
      <c r="F215" s="34" t="s">
        <v>771</v>
      </c>
      <c r="G215" s="34" t="s">
        <v>2393</v>
      </c>
      <c r="H215" s="34" t="s">
        <v>725</v>
      </c>
      <c r="I215" s="28" t="s">
        <v>860</v>
      </c>
      <c r="K215" s="88" t="e">
        <f>VLOOKUP(M215,#REF!,20,FALSE)</f>
        <v>#REF!</v>
      </c>
      <c r="L215" s="28" t="s">
        <v>2494</v>
      </c>
      <c r="M215" s="5">
        <v>2560</v>
      </c>
      <c r="N215" s="4">
        <v>16</v>
      </c>
      <c r="O215" s="4">
        <f>VLOOKUP(M215,'Survey-mdb'!$A$2:$E$341,5,FALSE)</f>
        <v>1</v>
      </c>
      <c r="R215" s="23" t="str">
        <f t="shared" si="11"/>
        <v>SURVEY_PLAN_GUARD_SYM</v>
      </c>
      <c r="S215" s="23" t="str">
        <f t="shared" si="12"/>
        <v>SURVEY_PLAN_GUARD_TXT</v>
      </c>
      <c r="T215" s="23" t="str">
        <f t="shared" si="13"/>
        <v>SURVEY_PLAN_GUARD_NODE</v>
      </c>
    </row>
    <row r="216" spans="1:20" s="23" customFormat="1" x14ac:dyDescent="0.3">
      <c r="A216" s="59" t="s">
        <v>2194</v>
      </c>
      <c r="B216" s="74" t="s">
        <v>2375</v>
      </c>
      <c r="C216" s="34" t="s">
        <v>770</v>
      </c>
      <c r="D216" s="34" t="e">
        <f>VLOOKUP(C216,#REF!,2,FALSE)</f>
        <v>#REF!</v>
      </c>
      <c r="E216" s="34"/>
      <c r="F216" s="34" t="s">
        <v>769</v>
      </c>
      <c r="G216" s="34" t="s">
        <v>2393</v>
      </c>
      <c r="H216" s="34" t="s">
        <v>725</v>
      </c>
      <c r="I216" s="28" t="s">
        <v>860</v>
      </c>
      <c r="J216" s="4"/>
      <c r="K216" s="88" t="e">
        <f>VLOOKUP(M216,#REF!,20,FALSE)</f>
        <v>#REF!</v>
      </c>
      <c r="L216" s="28" t="s">
        <v>2495</v>
      </c>
      <c r="M216" s="5">
        <v>2561</v>
      </c>
      <c r="N216" s="4">
        <v>16</v>
      </c>
      <c r="O216" s="4">
        <f>VLOOKUP(M216,'Survey-mdb'!$A$2:$E$341,5,FALSE)</f>
        <v>1</v>
      </c>
      <c r="P216" s="4"/>
      <c r="Q216" s="4"/>
      <c r="R216" s="23" t="str">
        <f t="shared" si="11"/>
        <v>SURVEY_PLAN_GUARD_SYM</v>
      </c>
      <c r="S216" s="23" t="str">
        <f t="shared" si="12"/>
        <v>SURVEY_PLAN_GUARD_TXT</v>
      </c>
      <c r="T216" s="23" t="str">
        <f t="shared" si="13"/>
        <v>SURVEY_PLAN_GUARD_NODE</v>
      </c>
    </row>
    <row r="217" spans="1:20" s="4" customFormat="1" x14ac:dyDescent="0.3">
      <c r="A217" s="23"/>
      <c r="B217" s="23"/>
      <c r="C217" s="23" t="s">
        <v>768</v>
      </c>
      <c r="D217" s="26" t="e">
        <f>VLOOKUP(C217,#REF!,2,FALSE)</f>
        <v>#REF!</v>
      </c>
      <c r="E217" s="28" t="s">
        <v>837</v>
      </c>
      <c r="F217" s="28" t="s">
        <v>767</v>
      </c>
      <c r="G217" s="75" t="s">
        <v>2393</v>
      </c>
      <c r="H217" s="23" t="s">
        <v>725</v>
      </c>
      <c r="I217" s="28" t="s">
        <v>857</v>
      </c>
      <c r="J217" s="28" t="s">
        <v>838</v>
      </c>
      <c r="K217" s="28"/>
      <c r="L217" s="28"/>
      <c r="M217" s="23"/>
      <c r="N217" s="23">
        <v>14</v>
      </c>
      <c r="O217" s="23" t="e">
        <f>VLOOKUP(M217,'Survey-mdb'!$A$2:$E$341,5,FALSE)</f>
        <v>#N/A</v>
      </c>
      <c r="P217" s="23"/>
      <c r="Q217" s="23"/>
      <c r="R217" s="23" t="str">
        <f t="shared" si="11"/>
        <v>SURVEY_PLAN_FENCE_SYM</v>
      </c>
      <c r="S217" s="23" t="str">
        <f t="shared" si="12"/>
        <v>SURVEY_PLAN_FENCE_TXT</v>
      </c>
      <c r="T217" s="23" t="str">
        <f t="shared" si="13"/>
        <v>SURVEY_PLAN_FENCE_NODE</v>
      </c>
    </row>
    <row r="218" spans="1:20" s="23" customFormat="1" x14ac:dyDescent="0.3">
      <c r="A218" s="4"/>
      <c r="B218" s="4"/>
      <c r="C218" s="59" t="s">
        <v>2362</v>
      </c>
      <c r="D218" s="34" t="e">
        <f>VLOOKUP(C218,#REF!,2,FALSE)</f>
        <v>#REF!</v>
      </c>
      <c r="E218" s="4"/>
      <c r="F218" s="59" t="s">
        <v>2209</v>
      </c>
      <c r="G218" s="74" t="s">
        <v>2392</v>
      </c>
      <c r="H218" s="34" t="s">
        <v>725</v>
      </c>
      <c r="I218" s="28" t="s">
        <v>865</v>
      </c>
      <c r="J218" s="4"/>
      <c r="K218" s="5" t="e">
        <f>VLOOKUP(M218,#REF!,20,FALSE)</f>
        <v>#REF!</v>
      </c>
      <c r="L218" s="28"/>
      <c r="M218" s="4">
        <v>680</v>
      </c>
      <c r="N218" s="4">
        <v>6</v>
      </c>
      <c r="O218" s="4">
        <f>VLOOKUP(M218,'Survey-mdb'!$A$2:$E$341,5,FALSE)</f>
        <v>2</v>
      </c>
      <c r="P218" s="4"/>
      <c r="Q218" s="4"/>
      <c r="R218" s="23" t="str">
        <f t="shared" si="11"/>
        <v>SURVEY_PLAN_SHOULDER_SYM</v>
      </c>
      <c r="S218" s="23" t="str">
        <f t="shared" si="12"/>
        <v>SURVEY_PLAN_SHOULDER_TXT</v>
      </c>
      <c r="T218" s="23" t="str">
        <f t="shared" si="13"/>
        <v>SURVEY_PLAN_SHOULDER_NODE</v>
      </c>
    </row>
    <row r="219" spans="1:20" s="23" customFormat="1" x14ac:dyDescent="0.3">
      <c r="A219" s="4"/>
      <c r="B219" s="4"/>
      <c r="C219" s="59" t="s">
        <v>2360</v>
      </c>
      <c r="D219" s="34" t="e">
        <f>VLOOKUP(C219,#REF!,2,FALSE)</f>
        <v>#REF!</v>
      </c>
      <c r="E219" s="4"/>
      <c r="F219" s="38" t="s">
        <v>2164</v>
      </c>
      <c r="G219" s="74" t="s">
        <v>2392</v>
      </c>
      <c r="H219" s="34" t="s">
        <v>725</v>
      </c>
      <c r="I219" s="28" t="s">
        <v>865</v>
      </c>
      <c r="J219" s="4"/>
      <c r="K219" s="5" t="e">
        <f>VLOOKUP(M219,#REF!,20,FALSE)</f>
        <v>#REF!</v>
      </c>
      <c r="L219" s="28"/>
      <c r="M219" s="4">
        <v>680</v>
      </c>
      <c r="N219" s="4">
        <v>6</v>
      </c>
      <c r="O219" s="4">
        <f>VLOOKUP(M219,'Survey-mdb'!$A$2:$E$341,5,FALSE)</f>
        <v>2</v>
      </c>
      <c r="P219" s="4"/>
      <c r="Q219" s="4"/>
      <c r="R219" s="23" t="str">
        <f t="shared" si="11"/>
        <v>SURVEY_PLAN_SHOULDER_SYM</v>
      </c>
      <c r="S219" s="23" t="str">
        <f t="shared" si="12"/>
        <v>SURVEY_PLAN_SHOULDER_TXT</v>
      </c>
      <c r="T219" s="23" t="str">
        <f t="shared" si="13"/>
        <v>SURVEY_PLAN_SHOULDER_NODE</v>
      </c>
    </row>
    <row r="220" spans="1:20" s="23" customFormat="1" x14ac:dyDescent="0.3">
      <c r="A220" s="59" t="s">
        <v>2194</v>
      </c>
      <c r="B220" s="74" t="s">
        <v>2375</v>
      </c>
      <c r="C220" s="4" t="s">
        <v>628</v>
      </c>
      <c r="D220" s="82" t="e">
        <f>VLOOKUP(C220,#REF!,2,FALSE)</f>
        <v>#REF!</v>
      </c>
      <c r="E220" s="5" t="s">
        <v>837</v>
      </c>
      <c r="F220" s="4" t="s">
        <v>727</v>
      </c>
      <c r="G220" s="74" t="s">
        <v>2393</v>
      </c>
      <c r="H220" s="4" t="s">
        <v>725</v>
      </c>
      <c r="I220" s="28" t="s">
        <v>866</v>
      </c>
      <c r="J220" s="5" t="s">
        <v>844</v>
      </c>
      <c r="K220" s="5" t="e">
        <f>VLOOKUP(M220,#REF!,20,FALSE)</f>
        <v>#REF!</v>
      </c>
      <c r="L220" s="28"/>
      <c r="M220" s="4">
        <v>2610</v>
      </c>
      <c r="N220" s="4">
        <v>14</v>
      </c>
      <c r="O220" s="4">
        <f>VLOOKUP(M220,'Survey-mdb'!$A$2:$E$341,5,FALSE)</f>
        <v>1</v>
      </c>
      <c r="P220" s="4"/>
      <c r="Q220" s="4"/>
      <c r="R220" s="23" t="str">
        <f t="shared" si="11"/>
        <v>SURVEY_PLAN_SIGN_SYM</v>
      </c>
      <c r="S220" s="23" t="str">
        <f t="shared" si="12"/>
        <v>SURVEY_PLAN_SIGN_TXT</v>
      </c>
      <c r="T220" s="23" t="str">
        <f t="shared" si="13"/>
        <v>SURVEY_PLAN_SIGN_NODE</v>
      </c>
    </row>
    <row r="221" spans="1:20" s="23" customFormat="1" x14ac:dyDescent="0.3">
      <c r="A221" s="59" t="s">
        <v>2194</v>
      </c>
      <c r="B221" s="74" t="s">
        <v>2375</v>
      </c>
      <c r="C221" s="28" t="s">
        <v>845</v>
      </c>
      <c r="D221" s="26" t="e">
        <f>VLOOKUP(C221,#REF!,2,FALSE)</f>
        <v>#REF!</v>
      </c>
      <c r="F221" s="23" t="s">
        <v>726</v>
      </c>
      <c r="G221" s="75" t="s">
        <v>2393</v>
      </c>
      <c r="H221" s="23" t="s">
        <v>725</v>
      </c>
      <c r="I221" s="28" t="s">
        <v>866</v>
      </c>
      <c r="K221" s="28"/>
      <c r="L221" s="28"/>
      <c r="N221" s="23">
        <v>14</v>
      </c>
      <c r="O221" s="23" t="e">
        <f>VLOOKUP(M221,'Survey-mdb'!$A$2:$E$341,5,FALSE)</f>
        <v>#N/A</v>
      </c>
      <c r="R221" s="23" t="str">
        <f t="shared" si="11"/>
        <v>SURVEY_PLAN_SIGN_SYM</v>
      </c>
      <c r="S221" s="23" t="str">
        <f t="shared" si="12"/>
        <v>SURVEY_PLAN_SIGN_TXT</v>
      </c>
      <c r="T221" s="23" t="str">
        <f t="shared" si="13"/>
        <v>SURVEY_PLAN_SIGN_NODE</v>
      </c>
    </row>
    <row r="222" spans="1:20" s="23" customFormat="1" x14ac:dyDescent="0.3">
      <c r="A222" s="4"/>
      <c r="B222" s="4"/>
      <c r="C222" s="34" t="s">
        <v>625</v>
      </c>
      <c r="D222" s="34" t="e">
        <f>VLOOKUP(C222,#REF!,2,FALSE)</f>
        <v>#REF!</v>
      </c>
      <c r="E222" s="34"/>
      <c r="F222" s="34" t="s">
        <v>2354</v>
      </c>
      <c r="G222" s="34" t="s">
        <v>2393</v>
      </c>
      <c r="H222" s="34" t="s">
        <v>374</v>
      </c>
      <c r="I222" s="28" t="s">
        <v>2180</v>
      </c>
      <c r="J222" s="4"/>
      <c r="K222" s="5" t="e">
        <f>VLOOKUP(M222,#REF!,20,FALSE)</f>
        <v>#REF!</v>
      </c>
      <c r="L222" s="28" t="s">
        <v>2531</v>
      </c>
      <c r="M222" s="4">
        <v>2521</v>
      </c>
      <c r="N222" s="4">
        <v>21</v>
      </c>
      <c r="O222" s="4">
        <f>VLOOKUP(M222,'Survey-mdb'!$A$2:$E$341,5,FALSE)</f>
        <v>1</v>
      </c>
      <c r="P222" s="4"/>
      <c r="Q222" s="4"/>
      <c r="R222" s="23" t="str">
        <f t="shared" si="11"/>
        <v>SURVEY_UTIL_LVL_AB_SSWR_SYM</v>
      </c>
      <c r="S222" s="23" t="str">
        <f t="shared" si="12"/>
        <v>SURVEY_UTIL_LVL_AB_SSWR_TXT</v>
      </c>
      <c r="T222" s="23" t="str">
        <f t="shared" si="13"/>
        <v>SURVEY_UTIL_LVL_AB_SSWR_NODE</v>
      </c>
    </row>
    <row r="223" spans="1:20" s="23" customFormat="1" x14ac:dyDescent="0.3">
      <c r="A223" s="4"/>
      <c r="B223" s="4"/>
      <c r="C223" s="34" t="s">
        <v>623</v>
      </c>
      <c r="D223" s="34" t="e">
        <f>VLOOKUP(C223,#REF!,2,FALSE)</f>
        <v>#REF!</v>
      </c>
      <c r="E223" s="34"/>
      <c r="F223" s="34" t="s">
        <v>197</v>
      </c>
      <c r="G223" s="34" t="s">
        <v>2393</v>
      </c>
      <c r="H223" s="34" t="s">
        <v>374</v>
      </c>
      <c r="I223" s="28" t="s">
        <v>2180</v>
      </c>
      <c r="J223" s="4"/>
      <c r="K223" s="5">
        <v>2</v>
      </c>
      <c r="L223" s="28" t="s">
        <v>2531</v>
      </c>
      <c r="M223" s="4">
        <v>2510</v>
      </c>
      <c r="N223" s="4">
        <v>21</v>
      </c>
      <c r="O223" s="4">
        <f>VLOOKUP(M223,'Survey-mdb'!$A$2:$E$341,5,FALSE)</f>
        <v>1</v>
      </c>
      <c r="P223" s="4"/>
      <c r="Q223" s="4"/>
      <c r="R223" s="23" t="str">
        <f t="shared" si="11"/>
        <v>SURVEY_UTIL_LVL_AB_SSWR_SYM</v>
      </c>
      <c r="S223" s="23" t="str">
        <f t="shared" si="12"/>
        <v>SURVEY_UTIL_LVL_AB_SSWR_TXT</v>
      </c>
      <c r="T223" s="23" t="str">
        <f t="shared" si="13"/>
        <v>SURVEY_UTIL_LVL_AB_SSWR_NODE</v>
      </c>
    </row>
    <row r="224" spans="1:20" s="23" customFormat="1" x14ac:dyDescent="0.3">
      <c r="A224" s="102"/>
      <c r="B224" s="102"/>
      <c r="C224" s="26" t="s">
        <v>2101</v>
      </c>
      <c r="D224" s="26" t="s">
        <v>1087</v>
      </c>
      <c r="E224" s="26"/>
      <c r="F224" s="26" t="s">
        <v>1086</v>
      </c>
      <c r="G224" s="26" t="s">
        <v>2393</v>
      </c>
      <c r="H224" s="26" t="s">
        <v>374</v>
      </c>
      <c r="I224" s="28" t="s">
        <v>2180</v>
      </c>
      <c r="K224" s="88" t="s">
        <v>430</v>
      </c>
      <c r="L224" s="28" t="s">
        <v>2525</v>
      </c>
      <c r="M224" s="28">
        <v>6270</v>
      </c>
      <c r="R224" s="23" t="str">
        <f t="shared" si="11"/>
        <v>SURVEY_UTIL_LVL_AB_SSWR_SYM</v>
      </c>
      <c r="S224" s="23" t="str">
        <f t="shared" si="12"/>
        <v>SURVEY_UTIL_LVL_AB_SSWR_TXT</v>
      </c>
      <c r="T224" s="23" t="str">
        <f t="shared" si="13"/>
        <v>SURVEY_UTIL_LVL_AB_SSWR_NODE</v>
      </c>
    </row>
    <row r="225" spans="1:20" s="23" customFormat="1" x14ac:dyDescent="0.3">
      <c r="A225" s="102"/>
      <c r="B225" s="102"/>
      <c r="C225" s="26" t="s">
        <v>2102</v>
      </c>
      <c r="D225" s="26" t="s">
        <v>1085</v>
      </c>
      <c r="E225" s="26"/>
      <c r="F225" s="26" t="s">
        <v>1084</v>
      </c>
      <c r="G225" s="26" t="s">
        <v>2393</v>
      </c>
      <c r="H225" s="26" t="s">
        <v>374</v>
      </c>
      <c r="I225" s="28" t="s">
        <v>2180</v>
      </c>
      <c r="K225" s="88" t="s">
        <v>432</v>
      </c>
      <c r="L225" s="28" t="s">
        <v>2591</v>
      </c>
      <c r="M225" s="28">
        <v>6280</v>
      </c>
      <c r="R225" s="23" t="str">
        <f t="shared" si="11"/>
        <v>SURVEY_UTIL_LVL_AB_SSWR_SYM</v>
      </c>
      <c r="S225" s="23" t="str">
        <f t="shared" si="12"/>
        <v>SURVEY_UTIL_LVL_AB_SSWR_TXT</v>
      </c>
      <c r="T225" s="23" t="str">
        <f t="shared" si="13"/>
        <v>SURVEY_UTIL_LVL_AB_SSWR_NODE</v>
      </c>
    </row>
    <row r="226" spans="1:20" s="23" customFormat="1" x14ac:dyDescent="0.3">
      <c r="A226" s="102"/>
      <c r="B226" s="102"/>
      <c r="C226" s="26" t="s">
        <v>2103</v>
      </c>
      <c r="D226" s="26" t="s">
        <v>1083</v>
      </c>
      <c r="E226" s="26"/>
      <c r="F226" s="26" t="s">
        <v>1082</v>
      </c>
      <c r="G226" s="26" t="s">
        <v>2393</v>
      </c>
      <c r="H226" s="26" t="s">
        <v>374</v>
      </c>
      <c r="I226" s="28" t="s">
        <v>2180</v>
      </c>
      <c r="K226" s="88" t="s">
        <v>434</v>
      </c>
      <c r="L226" s="28" t="s">
        <v>2592</v>
      </c>
      <c r="M226" s="28">
        <v>6290</v>
      </c>
      <c r="R226" s="23" t="str">
        <f t="shared" si="11"/>
        <v>SURVEY_UTIL_LVL_AB_SSWR_SYM</v>
      </c>
      <c r="S226" s="23" t="str">
        <f t="shared" si="12"/>
        <v>SURVEY_UTIL_LVL_AB_SSWR_TXT</v>
      </c>
      <c r="T226" s="23" t="str">
        <f t="shared" si="13"/>
        <v>SURVEY_UTIL_LVL_AB_SSWR_NODE</v>
      </c>
    </row>
    <row r="227" spans="1:20" s="23" customFormat="1" x14ac:dyDescent="0.3">
      <c r="A227" s="102"/>
      <c r="B227" s="102"/>
      <c r="C227" s="26" t="s">
        <v>2104</v>
      </c>
      <c r="D227" s="26" t="s">
        <v>1081</v>
      </c>
      <c r="E227" s="26"/>
      <c r="F227" s="26" t="s">
        <v>1080</v>
      </c>
      <c r="G227" s="26" t="s">
        <v>2393</v>
      </c>
      <c r="H227" s="26" t="s">
        <v>374</v>
      </c>
      <c r="I227" s="28" t="s">
        <v>2180</v>
      </c>
      <c r="K227" s="88" t="s">
        <v>436</v>
      </c>
      <c r="L227" s="28" t="s">
        <v>2593</v>
      </c>
      <c r="M227" s="28">
        <v>6300</v>
      </c>
      <c r="R227" s="23" t="str">
        <f t="shared" si="11"/>
        <v>SURVEY_UTIL_LVL_AB_SSWR_SYM</v>
      </c>
      <c r="S227" s="23" t="str">
        <f t="shared" si="12"/>
        <v>SURVEY_UTIL_LVL_AB_SSWR_TXT</v>
      </c>
      <c r="T227" s="23" t="str">
        <f t="shared" si="13"/>
        <v>SURVEY_UTIL_LVL_AB_SSWR_NODE</v>
      </c>
    </row>
    <row r="228" spans="1:20" s="23" customFormat="1" x14ac:dyDescent="0.3">
      <c r="A228" s="102"/>
      <c r="B228" s="102"/>
      <c r="C228" s="26" t="s">
        <v>2105</v>
      </c>
      <c r="D228" s="26" t="s">
        <v>1079</v>
      </c>
      <c r="E228" s="26"/>
      <c r="F228" s="26" t="s">
        <v>1078</v>
      </c>
      <c r="G228" s="26" t="s">
        <v>2393</v>
      </c>
      <c r="H228" s="26" t="s">
        <v>374</v>
      </c>
      <c r="I228" s="28" t="s">
        <v>2180</v>
      </c>
      <c r="K228" s="88" t="s">
        <v>438</v>
      </c>
      <c r="L228" s="28" t="s">
        <v>2594</v>
      </c>
      <c r="M228" s="28">
        <v>6310</v>
      </c>
      <c r="R228" s="23" t="str">
        <f t="shared" si="11"/>
        <v>SURVEY_UTIL_LVL_AB_SSWR_SYM</v>
      </c>
      <c r="S228" s="23" t="str">
        <f t="shared" si="12"/>
        <v>SURVEY_UTIL_LVL_AB_SSWR_TXT</v>
      </c>
      <c r="T228" s="23" t="str">
        <f t="shared" si="13"/>
        <v>SURVEY_UTIL_LVL_AB_SSWR_NODE</v>
      </c>
    </row>
    <row r="229" spans="1:20" s="23" customFormat="1" x14ac:dyDescent="0.3">
      <c r="A229" s="102"/>
      <c r="B229" s="102"/>
      <c r="C229" s="26" t="s">
        <v>2106</v>
      </c>
      <c r="D229" s="26" t="s">
        <v>1077</v>
      </c>
      <c r="E229" s="26"/>
      <c r="F229" s="26" t="s">
        <v>1076</v>
      </c>
      <c r="G229" s="26" t="s">
        <v>2393</v>
      </c>
      <c r="H229" s="26" t="s">
        <v>374</v>
      </c>
      <c r="I229" s="28" t="s">
        <v>2180</v>
      </c>
      <c r="K229" s="88" t="s">
        <v>440</v>
      </c>
      <c r="L229" s="28" t="s">
        <v>2595</v>
      </c>
      <c r="M229" s="28">
        <v>6320</v>
      </c>
      <c r="R229" s="23" t="str">
        <f t="shared" si="11"/>
        <v>SURVEY_UTIL_LVL_AB_SSWR_SYM</v>
      </c>
      <c r="S229" s="23" t="str">
        <f t="shared" si="12"/>
        <v>SURVEY_UTIL_LVL_AB_SSWR_TXT</v>
      </c>
      <c r="T229" s="23" t="str">
        <f t="shared" si="13"/>
        <v>SURVEY_UTIL_LVL_AB_SSWR_NODE</v>
      </c>
    </row>
    <row r="230" spans="1:20" s="23" customFormat="1" x14ac:dyDescent="0.3">
      <c r="A230" s="102"/>
      <c r="B230" s="102"/>
      <c r="C230" s="26" t="s">
        <v>2107</v>
      </c>
      <c r="D230" s="26" t="s">
        <v>1075</v>
      </c>
      <c r="E230" s="26"/>
      <c r="F230" s="26" t="s">
        <v>1074</v>
      </c>
      <c r="G230" s="26" t="s">
        <v>2393</v>
      </c>
      <c r="H230" s="26" t="s">
        <v>374</v>
      </c>
      <c r="I230" s="28" t="s">
        <v>2180</v>
      </c>
      <c r="K230" s="88" t="s">
        <v>442</v>
      </c>
      <c r="L230" s="28" t="s">
        <v>2596</v>
      </c>
      <c r="M230" s="28">
        <v>6330</v>
      </c>
      <c r="R230" s="23" t="str">
        <f t="shared" si="11"/>
        <v>SURVEY_UTIL_LVL_AB_SSWR_SYM</v>
      </c>
      <c r="S230" s="23" t="str">
        <f t="shared" si="12"/>
        <v>SURVEY_UTIL_LVL_AB_SSWR_TXT</v>
      </c>
      <c r="T230" s="23" t="str">
        <f t="shared" si="13"/>
        <v>SURVEY_UTIL_LVL_AB_SSWR_NODE</v>
      </c>
    </row>
    <row r="231" spans="1:20" s="23" customFormat="1" x14ac:dyDescent="0.3">
      <c r="A231" s="102"/>
      <c r="B231" s="102"/>
      <c r="C231" s="26" t="s">
        <v>2108</v>
      </c>
      <c r="D231" s="26" t="s">
        <v>1073</v>
      </c>
      <c r="E231" s="26"/>
      <c r="F231" s="26" t="s">
        <v>1072</v>
      </c>
      <c r="G231" s="26" t="s">
        <v>2393</v>
      </c>
      <c r="H231" s="26" t="s">
        <v>374</v>
      </c>
      <c r="I231" s="28" t="s">
        <v>2180</v>
      </c>
      <c r="K231" s="88" t="s">
        <v>444</v>
      </c>
      <c r="L231" s="28" t="s">
        <v>2408</v>
      </c>
      <c r="M231" s="28">
        <v>6340</v>
      </c>
      <c r="R231" s="23" t="str">
        <f t="shared" si="11"/>
        <v>SURVEY_UTIL_LVL_AB_SSWR_SYM</v>
      </c>
      <c r="S231" s="23" t="str">
        <f t="shared" si="12"/>
        <v>SURVEY_UTIL_LVL_AB_SSWR_TXT</v>
      </c>
      <c r="T231" s="23" t="str">
        <f t="shared" si="13"/>
        <v>SURVEY_UTIL_LVL_AB_SSWR_NODE</v>
      </c>
    </row>
    <row r="232" spans="1:20" s="23" customFormat="1" x14ac:dyDescent="0.3">
      <c r="A232" s="102"/>
      <c r="B232" s="102"/>
      <c r="C232" s="26" t="s">
        <v>2109</v>
      </c>
      <c r="D232" s="26" t="s">
        <v>1071</v>
      </c>
      <c r="E232" s="26"/>
      <c r="F232" s="26" t="s">
        <v>1070</v>
      </c>
      <c r="G232" s="26" t="s">
        <v>2393</v>
      </c>
      <c r="H232" s="26" t="s">
        <v>374</v>
      </c>
      <c r="I232" s="28" t="s">
        <v>2180</v>
      </c>
      <c r="K232" s="88" t="s">
        <v>446</v>
      </c>
      <c r="L232" s="28" t="s">
        <v>2409</v>
      </c>
      <c r="M232" s="28">
        <v>6350</v>
      </c>
      <c r="R232" s="23" t="str">
        <f t="shared" si="11"/>
        <v>SURVEY_UTIL_LVL_AB_SSWR_SYM</v>
      </c>
      <c r="S232" s="23" t="str">
        <f t="shared" si="12"/>
        <v>SURVEY_UTIL_LVL_AB_SSWR_TXT</v>
      </c>
      <c r="T232" s="23" t="str">
        <f t="shared" si="13"/>
        <v>SURVEY_UTIL_LVL_AB_SSWR_NODE</v>
      </c>
    </row>
    <row r="233" spans="1:20" s="23" customFormat="1" x14ac:dyDescent="0.3">
      <c r="A233" s="102"/>
      <c r="B233" s="102"/>
      <c r="C233" s="26" t="s">
        <v>2110</v>
      </c>
      <c r="D233" s="26" t="s">
        <v>1069</v>
      </c>
      <c r="E233" s="26"/>
      <c r="F233" s="26" t="s">
        <v>1068</v>
      </c>
      <c r="G233" s="26" t="s">
        <v>2393</v>
      </c>
      <c r="H233" s="26" t="s">
        <v>374</v>
      </c>
      <c r="I233" s="28" t="s">
        <v>2180</v>
      </c>
      <c r="K233" s="88" t="s">
        <v>448</v>
      </c>
      <c r="L233" s="28" t="s">
        <v>2410</v>
      </c>
      <c r="M233" s="28">
        <v>6360</v>
      </c>
      <c r="R233" s="23" t="str">
        <f t="shared" si="11"/>
        <v>SURVEY_UTIL_LVL_AB_SSWR_SYM</v>
      </c>
      <c r="S233" s="23" t="str">
        <f t="shared" si="12"/>
        <v>SURVEY_UTIL_LVL_AB_SSWR_TXT</v>
      </c>
      <c r="T233" s="23" t="str">
        <f t="shared" si="13"/>
        <v>SURVEY_UTIL_LVL_AB_SSWR_NODE</v>
      </c>
    </row>
    <row r="234" spans="1:20" s="23" customFormat="1" x14ac:dyDescent="0.3">
      <c r="A234" s="102"/>
      <c r="B234" s="102"/>
      <c r="C234" s="26" t="s">
        <v>2111</v>
      </c>
      <c r="D234" s="26" t="s">
        <v>1067</v>
      </c>
      <c r="E234" s="26"/>
      <c r="F234" s="26" t="s">
        <v>1066</v>
      </c>
      <c r="G234" s="26" t="s">
        <v>2393</v>
      </c>
      <c r="H234" s="26" t="s">
        <v>374</v>
      </c>
      <c r="I234" s="28" t="s">
        <v>2180</v>
      </c>
      <c r="K234" s="88" t="s">
        <v>450</v>
      </c>
      <c r="L234" s="28" t="s">
        <v>2411</v>
      </c>
      <c r="M234" s="28">
        <v>6370</v>
      </c>
      <c r="R234" s="23" t="str">
        <f t="shared" si="11"/>
        <v>SURVEY_UTIL_LVL_AB_SSWR_SYM</v>
      </c>
      <c r="S234" s="23" t="str">
        <f t="shared" si="12"/>
        <v>SURVEY_UTIL_LVL_AB_SSWR_TXT</v>
      </c>
      <c r="T234" s="23" t="str">
        <f t="shared" si="13"/>
        <v>SURVEY_UTIL_LVL_AB_SSWR_NODE</v>
      </c>
    </row>
    <row r="235" spans="1:20" s="23" customFormat="1" x14ac:dyDescent="0.3">
      <c r="A235" s="102"/>
      <c r="B235" s="102"/>
      <c r="C235" s="26" t="s">
        <v>2112</v>
      </c>
      <c r="D235" s="26" t="s">
        <v>1065</v>
      </c>
      <c r="E235" s="26"/>
      <c r="F235" s="26" t="s">
        <v>1064</v>
      </c>
      <c r="G235" s="26" t="s">
        <v>2393</v>
      </c>
      <c r="H235" s="26" t="s">
        <v>374</v>
      </c>
      <c r="I235" s="28" t="s">
        <v>2180</v>
      </c>
      <c r="K235" s="88" t="s">
        <v>452</v>
      </c>
      <c r="L235" s="28" t="s">
        <v>2412</v>
      </c>
      <c r="M235" s="28">
        <v>6380</v>
      </c>
      <c r="R235" s="23" t="str">
        <f t="shared" si="11"/>
        <v>SURVEY_UTIL_LVL_AB_SSWR_SYM</v>
      </c>
      <c r="S235" s="23" t="str">
        <f t="shared" si="12"/>
        <v>SURVEY_UTIL_LVL_AB_SSWR_TXT</v>
      </c>
      <c r="T235" s="23" t="str">
        <f t="shared" si="13"/>
        <v>SURVEY_UTIL_LVL_AB_SSWR_NODE</v>
      </c>
    </row>
    <row r="236" spans="1:20" s="23" customFormat="1" x14ac:dyDescent="0.3">
      <c r="A236" s="102"/>
      <c r="B236" s="102"/>
      <c r="C236" s="26" t="s">
        <v>2113</v>
      </c>
      <c r="D236" s="26" t="s">
        <v>1063</v>
      </c>
      <c r="E236" s="26"/>
      <c r="F236" s="26" t="s">
        <v>1062</v>
      </c>
      <c r="G236" s="26" t="s">
        <v>2393</v>
      </c>
      <c r="H236" s="26" t="s">
        <v>374</v>
      </c>
      <c r="I236" s="28" t="s">
        <v>2180</v>
      </c>
      <c r="K236" s="88" t="s">
        <v>454</v>
      </c>
      <c r="L236" s="28" t="s">
        <v>2413</v>
      </c>
      <c r="M236" s="28">
        <v>6390</v>
      </c>
      <c r="R236" s="23" t="str">
        <f t="shared" si="11"/>
        <v>SURVEY_UTIL_LVL_AB_SSWR_SYM</v>
      </c>
      <c r="S236" s="23" t="str">
        <f t="shared" si="12"/>
        <v>SURVEY_UTIL_LVL_AB_SSWR_TXT</v>
      </c>
      <c r="T236" s="23" t="str">
        <f t="shared" si="13"/>
        <v>SURVEY_UTIL_LVL_AB_SSWR_NODE</v>
      </c>
    </row>
    <row r="237" spans="1:20" s="23" customFormat="1" x14ac:dyDescent="0.3">
      <c r="A237" s="102"/>
      <c r="B237" s="102"/>
      <c r="C237" s="26" t="s">
        <v>2114</v>
      </c>
      <c r="D237" s="26" t="s">
        <v>1061</v>
      </c>
      <c r="E237" s="26"/>
      <c r="F237" s="26" t="s">
        <v>1060</v>
      </c>
      <c r="G237" s="26" t="s">
        <v>2393</v>
      </c>
      <c r="H237" s="26" t="s">
        <v>374</v>
      </c>
      <c r="I237" s="28" t="s">
        <v>2180</v>
      </c>
      <c r="K237" s="88" t="s">
        <v>456</v>
      </c>
      <c r="L237" s="28" t="s">
        <v>2414</v>
      </c>
      <c r="M237" s="28">
        <v>6400</v>
      </c>
      <c r="R237" s="23" t="str">
        <f t="shared" si="11"/>
        <v>SURVEY_UTIL_LVL_AB_SSWR_SYM</v>
      </c>
      <c r="S237" s="23" t="str">
        <f t="shared" si="12"/>
        <v>SURVEY_UTIL_LVL_AB_SSWR_TXT</v>
      </c>
      <c r="T237" s="23" t="str">
        <f t="shared" si="13"/>
        <v>SURVEY_UTIL_LVL_AB_SSWR_NODE</v>
      </c>
    </row>
    <row r="238" spans="1:20" s="23" customFormat="1" x14ac:dyDescent="0.3">
      <c r="A238" s="102"/>
      <c r="B238" s="102"/>
      <c r="C238" s="26" t="s">
        <v>2115</v>
      </c>
      <c r="D238" s="26" t="s">
        <v>1059</v>
      </c>
      <c r="E238" s="26"/>
      <c r="F238" s="26" t="s">
        <v>1058</v>
      </c>
      <c r="G238" s="26" t="s">
        <v>2393</v>
      </c>
      <c r="H238" s="26" t="s">
        <v>374</v>
      </c>
      <c r="I238" s="28" t="s">
        <v>2180</v>
      </c>
      <c r="K238" s="88" t="s">
        <v>458</v>
      </c>
      <c r="L238" s="28" t="s">
        <v>2415</v>
      </c>
      <c r="M238" s="28">
        <v>6410</v>
      </c>
      <c r="R238" s="23" t="str">
        <f t="shared" si="11"/>
        <v>SURVEY_UTIL_LVL_AB_SSWR_SYM</v>
      </c>
      <c r="S238" s="23" t="str">
        <f t="shared" si="12"/>
        <v>SURVEY_UTIL_LVL_AB_SSWR_TXT</v>
      </c>
      <c r="T238" s="23" t="str">
        <f t="shared" si="13"/>
        <v>SURVEY_UTIL_LVL_AB_SSWR_NODE</v>
      </c>
    </row>
    <row r="239" spans="1:20" s="23" customFormat="1" x14ac:dyDescent="0.3">
      <c r="A239" s="102"/>
      <c r="B239" s="102"/>
      <c r="C239" s="26" t="s">
        <v>2116</v>
      </c>
      <c r="D239" s="26" t="s">
        <v>1057</v>
      </c>
      <c r="E239" s="26"/>
      <c r="F239" s="26" t="s">
        <v>1056</v>
      </c>
      <c r="G239" s="26" t="s">
        <v>2393</v>
      </c>
      <c r="H239" s="26" t="s">
        <v>374</v>
      </c>
      <c r="I239" s="28" t="s">
        <v>2180</v>
      </c>
      <c r="K239" s="88" t="s">
        <v>460</v>
      </c>
      <c r="L239" s="28" t="s">
        <v>2416</v>
      </c>
      <c r="M239" s="28">
        <v>6420</v>
      </c>
      <c r="R239" s="23" t="str">
        <f t="shared" si="11"/>
        <v>SURVEY_UTIL_LVL_AB_SSWR_SYM</v>
      </c>
      <c r="S239" s="23" t="str">
        <f t="shared" si="12"/>
        <v>SURVEY_UTIL_LVL_AB_SSWR_TXT</v>
      </c>
      <c r="T239" s="23" t="str">
        <f t="shared" si="13"/>
        <v>SURVEY_UTIL_LVL_AB_SSWR_NODE</v>
      </c>
    </row>
    <row r="240" spans="1:20" s="23" customFormat="1" x14ac:dyDescent="0.3">
      <c r="A240" s="102"/>
      <c r="B240" s="102"/>
      <c r="C240" s="26" t="s">
        <v>2117</v>
      </c>
      <c r="D240" s="26" t="s">
        <v>1055</v>
      </c>
      <c r="E240" s="26"/>
      <c r="F240" s="26" t="s">
        <v>1054</v>
      </c>
      <c r="G240" s="26" t="s">
        <v>2393</v>
      </c>
      <c r="H240" s="26" t="s">
        <v>374</v>
      </c>
      <c r="I240" s="28" t="s">
        <v>2180</v>
      </c>
      <c r="K240" s="88" t="s">
        <v>462</v>
      </c>
      <c r="L240" s="28" t="s">
        <v>2417</v>
      </c>
      <c r="M240" s="28">
        <v>6430</v>
      </c>
      <c r="R240" s="23" t="str">
        <f t="shared" si="11"/>
        <v>SURVEY_UTIL_LVL_AB_SSWR_SYM</v>
      </c>
      <c r="S240" s="23" t="str">
        <f t="shared" si="12"/>
        <v>SURVEY_UTIL_LVL_AB_SSWR_TXT</v>
      </c>
      <c r="T240" s="23" t="str">
        <f t="shared" si="13"/>
        <v>SURVEY_UTIL_LVL_AB_SSWR_NODE</v>
      </c>
    </row>
    <row r="241" spans="1:20" s="23" customFormat="1" x14ac:dyDescent="0.3">
      <c r="A241" s="102"/>
      <c r="B241" s="102"/>
      <c r="C241" s="26" t="s">
        <v>2118</v>
      </c>
      <c r="D241" s="26" t="s">
        <v>1053</v>
      </c>
      <c r="E241" s="26"/>
      <c r="F241" s="26" t="s">
        <v>1052</v>
      </c>
      <c r="G241" s="26" t="s">
        <v>2393</v>
      </c>
      <c r="H241" s="26" t="s">
        <v>374</v>
      </c>
      <c r="I241" s="28" t="s">
        <v>2180</v>
      </c>
      <c r="K241" s="88" t="s">
        <v>464</v>
      </c>
      <c r="L241" s="28" t="s">
        <v>2418</v>
      </c>
      <c r="M241" s="28">
        <v>6440</v>
      </c>
      <c r="R241" s="23" t="str">
        <f t="shared" si="11"/>
        <v>SURVEY_UTIL_LVL_AB_SSWR_SYM</v>
      </c>
      <c r="S241" s="23" t="str">
        <f t="shared" si="12"/>
        <v>SURVEY_UTIL_LVL_AB_SSWR_TXT</v>
      </c>
      <c r="T241" s="23" t="str">
        <f t="shared" si="13"/>
        <v>SURVEY_UTIL_LVL_AB_SSWR_NODE</v>
      </c>
    </row>
    <row r="242" spans="1:20" s="23" customFormat="1" x14ac:dyDescent="0.3">
      <c r="A242" s="102"/>
      <c r="B242" s="102"/>
      <c r="C242" s="26" t="s">
        <v>2119</v>
      </c>
      <c r="D242" s="26" t="s">
        <v>1051</v>
      </c>
      <c r="E242" s="26"/>
      <c r="F242" s="26" t="s">
        <v>1050</v>
      </c>
      <c r="G242" s="26" t="s">
        <v>2393</v>
      </c>
      <c r="H242" s="26" t="s">
        <v>374</v>
      </c>
      <c r="I242" s="28" t="s">
        <v>2180</v>
      </c>
      <c r="K242" s="88" t="s">
        <v>466</v>
      </c>
      <c r="L242" s="28" t="s">
        <v>2419</v>
      </c>
      <c r="M242" s="28">
        <v>6450</v>
      </c>
      <c r="R242" s="23" t="str">
        <f t="shared" si="11"/>
        <v>SURVEY_UTIL_LVL_AB_SSWR_SYM</v>
      </c>
      <c r="S242" s="23" t="str">
        <f t="shared" si="12"/>
        <v>SURVEY_UTIL_LVL_AB_SSWR_TXT</v>
      </c>
      <c r="T242" s="23" t="str">
        <f t="shared" si="13"/>
        <v>SURVEY_UTIL_LVL_AB_SSWR_NODE</v>
      </c>
    </row>
    <row r="243" spans="1:20" s="23" customFormat="1" x14ac:dyDescent="0.3">
      <c r="A243" s="102"/>
      <c r="B243" s="102"/>
      <c r="C243" s="26" t="s">
        <v>2120</v>
      </c>
      <c r="D243" s="26" t="s">
        <v>1049</v>
      </c>
      <c r="E243" s="26"/>
      <c r="F243" s="26" t="s">
        <v>1048</v>
      </c>
      <c r="G243" s="26" t="s">
        <v>2393</v>
      </c>
      <c r="H243" s="26" t="s">
        <v>374</v>
      </c>
      <c r="I243" s="28" t="s">
        <v>2180</v>
      </c>
      <c r="K243" s="88" t="s">
        <v>468</v>
      </c>
      <c r="L243" s="28" t="s">
        <v>2420</v>
      </c>
      <c r="M243" s="28">
        <v>6460</v>
      </c>
      <c r="R243" s="23" t="str">
        <f t="shared" si="11"/>
        <v>SURVEY_UTIL_LVL_AB_SSWR_SYM</v>
      </c>
      <c r="S243" s="23" t="str">
        <f t="shared" si="12"/>
        <v>SURVEY_UTIL_LVL_AB_SSWR_TXT</v>
      </c>
      <c r="T243" s="23" t="str">
        <f t="shared" si="13"/>
        <v>SURVEY_UTIL_LVL_AB_SSWR_NODE</v>
      </c>
    </row>
    <row r="244" spans="1:20" s="4" customFormat="1" x14ac:dyDescent="0.3">
      <c r="A244" s="102"/>
      <c r="B244" s="102"/>
      <c r="C244" s="26" t="s">
        <v>2121</v>
      </c>
      <c r="D244" s="26" t="s">
        <v>1047</v>
      </c>
      <c r="E244" s="26"/>
      <c r="F244" s="26" t="s">
        <v>1046</v>
      </c>
      <c r="G244" s="26" t="s">
        <v>2393</v>
      </c>
      <c r="H244" s="26" t="s">
        <v>374</v>
      </c>
      <c r="I244" s="28" t="s">
        <v>2180</v>
      </c>
      <c r="J244" s="23"/>
      <c r="K244" s="88" t="s">
        <v>470</v>
      </c>
      <c r="L244" s="28" t="s">
        <v>2421</v>
      </c>
      <c r="M244" s="28">
        <v>6470</v>
      </c>
      <c r="N244" s="23"/>
      <c r="O244" s="23"/>
      <c r="P244" s="23"/>
      <c r="Q244" s="23"/>
      <c r="R244" s="23" t="str">
        <f t="shared" si="11"/>
        <v>SURVEY_UTIL_LVL_AB_SSWR_SYM</v>
      </c>
      <c r="S244" s="23" t="str">
        <f t="shared" si="12"/>
        <v>SURVEY_UTIL_LVL_AB_SSWR_TXT</v>
      </c>
      <c r="T244" s="23" t="str">
        <f t="shared" si="13"/>
        <v>SURVEY_UTIL_LVL_AB_SSWR_NODE</v>
      </c>
    </row>
    <row r="245" spans="1:20" s="23" customFormat="1" x14ac:dyDescent="0.3">
      <c r="A245" s="102"/>
      <c r="B245" s="102"/>
      <c r="C245" s="26" t="s">
        <v>2122</v>
      </c>
      <c r="D245" s="26" t="s">
        <v>1045</v>
      </c>
      <c r="E245" s="26"/>
      <c r="F245" s="26" t="s">
        <v>1044</v>
      </c>
      <c r="G245" s="26" t="s">
        <v>2393</v>
      </c>
      <c r="H245" s="26" t="s">
        <v>374</v>
      </c>
      <c r="I245" s="28" t="s">
        <v>2180</v>
      </c>
      <c r="K245" s="88" t="s">
        <v>472</v>
      </c>
      <c r="L245" s="28" t="s">
        <v>2422</v>
      </c>
      <c r="M245" s="28">
        <v>6480</v>
      </c>
      <c r="R245" s="23" t="str">
        <f t="shared" si="11"/>
        <v>SURVEY_UTIL_LVL_AB_SSWR_SYM</v>
      </c>
      <c r="S245" s="23" t="str">
        <f t="shared" si="12"/>
        <v>SURVEY_UTIL_LVL_AB_SSWR_TXT</v>
      </c>
      <c r="T245" s="23" t="str">
        <f t="shared" si="13"/>
        <v>SURVEY_UTIL_LVL_AB_SSWR_NODE</v>
      </c>
    </row>
    <row r="246" spans="1:20" s="4" customFormat="1" x14ac:dyDescent="0.3">
      <c r="A246" s="102"/>
      <c r="B246" s="102"/>
      <c r="C246" s="26" t="s">
        <v>2123</v>
      </c>
      <c r="D246" s="26" t="s">
        <v>1043</v>
      </c>
      <c r="E246" s="26"/>
      <c r="F246" s="26" t="s">
        <v>1042</v>
      </c>
      <c r="G246" s="26" t="s">
        <v>2393</v>
      </c>
      <c r="H246" s="26" t="s">
        <v>374</v>
      </c>
      <c r="I246" s="28" t="s">
        <v>2180</v>
      </c>
      <c r="J246" s="23"/>
      <c r="K246" s="88" t="s">
        <v>474</v>
      </c>
      <c r="L246" s="28" t="s">
        <v>2423</v>
      </c>
      <c r="M246" s="28">
        <v>6490</v>
      </c>
      <c r="N246" s="23"/>
      <c r="O246" s="23"/>
      <c r="P246" s="23"/>
      <c r="Q246" s="23"/>
      <c r="R246" s="23" t="str">
        <f t="shared" si="11"/>
        <v>SURVEY_UTIL_LVL_AB_SSWR_SYM</v>
      </c>
      <c r="S246" s="23" t="str">
        <f t="shared" si="12"/>
        <v>SURVEY_UTIL_LVL_AB_SSWR_TXT</v>
      </c>
      <c r="T246" s="23" t="str">
        <f t="shared" si="13"/>
        <v>SURVEY_UTIL_LVL_AB_SSWR_NODE</v>
      </c>
    </row>
    <row r="247" spans="1:20" s="4" customFormat="1" x14ac:dyDescent="0.3">
      <c r="A247" s="102"/>
      <c r="B247" s="102"/>
      <c r="C247" s="26" t="s">
        <v>2124</v>
      </c>
      <c r="D247" s="26" t="s">
        <v>1041</v>
      </c>
      <c r="E247" s="26"/>
      <c r="F247" s="26" t="s">
        <v>1040</v>
      </c>
      <c r="G247" s="26" t="s">
        <v>2393</v>
      </c>
      <c r="H247" s="26" t="s">
        <v>374</v>
      </c>
      <c r="I247" s="28" t="s">
        <v>2180</v>
      </c>
      <c r="J247" s="23"/>
      <c r="K247" s="88" t="s">
        <v>476</v>
      </c>
      <c r="L247" s="28" t="s">
        <v>2424</v>
      </c>
      <c r="M247" s="28">
        <v>6500</v>
      </c>
      <c r="N247" s="23"/>
      <c r="O247" s="23"/>
      <c r="P247" s="23"/>
      <c r="Q247" s="23"/>
      <c r="R247" s="23" t="str">
        <f t="shared" si="11"/>
        <v>SURVEY_UTIL_LVL_AB_SSWR_SYM</v>
      </c>
      <c r="S247" s="23" t="str">
        <f t="shared" si="12"/>
        <v>SURVEY_UTIL_LVL_AB_SSWR_TXT</v>
      </c>
      <c r="T247" s="23" t="str">
        <f t="shared" si="13"/>
        <v>SURVEY_UTIL_LVL_AB_SSWR_NODE</v>
      </c>
    </row>
    <row r="248" spans="1:20" s="4" customFormat="1" x14ac:dyDescent="0.3">
      <c r="A248" s="102"/>
      <c r="B248" s="102"/>
      <c r="C248" s="34" t="s">
        <v>376</v>
      </c>
      <c r="D248" s="82" t="e">
        <f>VLOOKUP(C248,#REF!,2,FALSE)</f>
        <v>#REF!</v>
      </c>
      <c r="E248" s="5" t="s">
        <v>837</v>
      </c>
      <c r="F248" s="34" t="s">
        <v>375</v>
      </c>
      <c r="G248" s="34" t="s">
        <v>2393</v>
      </c>
      <c r="H248" s="34" t="s">
        <v>374</v>
      </c>
      <c r="I248" s="28" t="s">
        <v>2180</v>
      </c>
      <c r="J248" s="17" t="s">
        <v>376</v>
      </c>
      <c r="K248" s="5" t="e">
        <f>VLOOKUP(M248,#REF!,20,FALSE)</f>
        <v>#REF!</v>
      </c>
      <c r="L248" s="28"/>
      <c r="M248" s="4">
        <v>6010</v>
      </c>
      <c r="N248" s="4">
        <v>3</v>
      </c>
      <c r="O248" s="4">
        <f>VLOOKUP(M248,'Survey-mdb'!$A$2:$E$341,5,FALSE)</f>
        <v>0</v>
      </c>
      <c r="R248" s="23" t="str">
        <f t="shared" si="11"/>
        <v>SURVEY_UTIL_LVL_AB_SSWR_SYM</v>
      </c>
      <c r="S248" s="23" t="str">
        <f t="shared" si="12"/>
        <v>SURVEY_UTIL_LVL_AB_SSWR_TXT</v>
      </c>
      <c r="T248" s="23" t="str">
        <f t="shared" si="13"/>
        <v>SURVEY_UTIL_LVL_AB_SSWR_NODE</v>
      </c>
    </row>
    <row r="249" spans="1:20" s="4" customFormat="1" x14ac:dyDescent="0.3">
      <c r="A249" s="102"/>
      <c r="B249" s="102"/>
      <c r="C249" s="34" t="s">
        <v>624</v>
      </c>
      <c r="D249" s="82" t="e">
        <f>VLOOKUP(C249,#REF!,2,FALSE)</f>
        <v>#REF!</v>
      </c>
      <c r="E249" s="5" t="s">
        <v>837</v>
      </c>
      <c r="F249" s="34" t="s">
        <v>730</v>
      </c>
      <c r="G249" s="34" t="s">
        <v>2393</v>
      </c>
      <c r="H249" s="34" t="s">
        <v>374</v>
      </c>
      <c r="I249" s="28" t="s">
        <v>2180</v>
      </c>
      <c r="K249" s="5">
        <v>2</v>
      </c>
      <c r="L249" s="28"/>
      <c r="M249" s="4">
        <v>2520</v>
      </c>
      <c r="N249" s="1">
        <v>21</v>
      </c>
      <c r="O249" s="4">
        <f>VLOOKUP(M249,'Survey-mdb'!$A$2:$E$341,5,FALSE)</f>
        <v>1</v>
      </c>
      <c r="R249" s="23" t="str">
        <f t="shared" si="11"/>
        <v>SURVEY_UTIL_LVL_AB_SSWR_SYM</v>
      </c>
      <c r="S249" s="23" t="str">
        <f t="shared" si="12"/>
        <v>SURVEY_UTIL_LVL_AB_SSWR_TXT</v>
      </c>
      <c r="T249" s="23" t="str">
        <f t="shared" si="13"/>
        <v>SURVEY_UTIL_LVL_AB_SSWR_NODE</v>
      </c>
    </row>
    <row r="250" spans="1:20" s="4" customFormat="1" x14ac:dyDescent="0.3">
      <c r="A250" s="102"/>
      <c r="B250" s="102"/>
      <c r="C250" s="34" t="s">
        <v>380</v>
      </c>
      <c r="D250" s="82" t="e">
        <f>VLOOKUP(C250,#REF!,2,FALSE)</f>
        <v>#REF!</v>
      </c>
      <c r="E250" s="5" t="s">
        <v>837</v>
      </c>
      <c r="F250" s="34" t="s">
        <v>379</v>
      </c>
      <c r="G250" s="34" t="s">
        <v>2393</v>
      </c>
      <c r="H250" s="34" t="s">
        <v>374</v>
      </c>
      <c r="I250" s="28" t="s">
        <v>2180</v>
      </c>
      <c r="J250" s="17" t="s">
        <v>380</v>
      </c>
      <c r="K250" s="5" t="e">
        <f>VLOOKUP(M250,#REF!,20,FALSE)</f>
        <v>#REF!</v>
      </c>
      <c r="L250" s="28"/>
      <c r="M250" s="4">
        <v>6025</v>
      </c>
      <c r="N250" s="4">
        <v>3</v>
      </c>
      <c r="O250" s="4">
        <f>VLOOKUP(M250,'Survey-mdb'!$A$2:$E$341,5,FALSE)</f>
        <v>0</v>
      </c>
      <c r="R250" s="23" t="str">
        <f t="shared" si="11"/>
        <v>SURVEY_UTIL_LVL_AB_SSWR_SYM</v>
      </c>
      <c r="S250" s="23" t="str">
        <f t="shared" si="12"/>
        <v>SURVEY_UTIL_LVL_AB_SSWR_TXT</v>
      </c>
      <c r="T250" s="23" t="str">
        <f t="shared" si="13"/>
        <v>SURVEY_UTIL_LVL_AB_SSWR_NODE</v>
      </c>
    </row>
    <row r="251" spans="1:20" s="4" customFormat="1" x14ac:dyDescent="0.3">
      <c r="A251" s="102"/>
      <c r="B251" s="102"/>
      <c r="C251" s="40" t="s">
        <v>2076</v>
      </c>
      <c r="D251" s="41" t="s">
        <v>1135</v>
      </c>
      <c r="F251" s="40" t="s">
        <v>2100</v>
      </c>
      <c r="G251" s="74" t="s">
        <v>2393</v>
      </c>
      <c r="H251" s="4" t="s">
        <v>374</v>
      </c>
      <c r="I251" s="28" t="s">
        <v>2180</v>
      </c>
      <c r="K251" s="88" t="e">
        <f>VLOOKUP(M251,#REF!,20,FALSE)</f>
        <v>#REF!</v>
      </c>
      <c r="L251" s="28" t="s">
        <v>2526</v>
      </c>
      <c r="M251" s="5">
        <v>6030</v>
      </c>
      <c r="N251" s="4">
        <v>3</v>
      </c>
      <c r="O251" s="4">
        <f>VLOOKUP(M251,'Survey-mdb'!$A$2:$E$341,5,FALSE)</f>
        <v>0</v>
      </c>
      <c r="R251" s="23" t="str">
        <f t="shared" si="11"/>
        <v>SURVEY_UTIL_LVL_AB_SSWR_SYM</v>
      </c>
      <c r="S251" s="23" t="str">
        <f t="shared" si="12"/>
        <v>SURVEY_UTIL_LVL_AB_SSWR_TXT</v>
      </c>
      <c r="T251" s="23" t="str">
        <f t="shared" si="13"/>
        <v>SURVEY_UTIL_LVL_AB_SSWR_NODE</v>
      </c>
    </row>
    <row r="252" spans="1:20" s="4" customFormat="1" x14ac:dyDescent="0.3">
      <c r="A252" s="102"/>
      <c r="B252" s="102"/>
      <c r="C252" s="4" t="s">
        <v>2077</v>
      </c>
      <c r="D252" s="41" t="s">
        <v>1133</v>
      </c>
      <c r="F252" s="41" t="s">
        <v>1132</v>
      </c>
      <c r="G252" s="74" t="s">
        <v>2393</v>
      </c>
      <c r="H252" s="4" t="s">
        <v>374</v>
      </c>
      <c r="I252" s="28" t="s">
        <v>2180</v>
      </c>
      <c r="K252" s="88" t="s">
        <v>384</v>
      </c>
      <c r="L252" s="28" t="s">
        <v>2597</v>
      </c>
      <c r="M252" s="42" t="str">
        <f t="shared" ref="M252:M274" si="14">D252</f>
        <v>6040</v>
      </c>
      <c r="R252" s="23" t="str">
        <f t="shared" si="11"/>
        <v>SURVEY_UTIL_LVL_AB_SSWR_SYM</v>
      </c>
      <c r="S252" s="23" t="str">
        <f t="shared" si="12"/>
        <v>SURVEY_UTIL_LVL_AB_SSWR_TXT</v>
      </c>
      <c r="T252" s="23" t="str">
        <f t="shared" si="13"/>
        <v>SURVEY_UTIL_LVL_AB_SSWR_NODE</v>
      </c>
    </row>
    <row r="253" spans="1:20" s="4" customFormat="1" x14ac:dyDescent="0.3">
      <c r="A253" s="102"/>
      <c r="B253" s="102"/>
      <c r="C253" s="4" t="s">
        <v>2078</v>
      </c>
      <c r="D253" s="41" t="s">
        <v>1131</v>
      </c>
      <c r="F253" s="41" t="s">
        <v>1130</v>
      </c>
      <c r="G253" s="74" t="s">
        <v>2393</v>
      </c>
      <c r="H253" s="4" t="s">
        <v>374</v>
      </c>
      <c r="I253" s="28" t="s">
        <v>2180</v>
      </c>
      <c r="K253" s="88" t="s">
        <v>386</v>
      </c>
      <c r="L253" s="28" t="s">
        <v>2598</v>
      </c>
      <c r="M253" s="42" t="str">
        <f t="shared" si="14"/>
        <v>6050</v>
      </c>
      <c r="R253" s="23" t="str">
        <f t="shared" si="11"/>
        <v>SURVEY_UTIL_LVL_AB_SSWR_SYM</v>
      </c>
      <c r="S253" s="23" t="str">
        <f t="shared" si="12"/>
        <v>SURVEY_UTIL_LVL_AB_SSWR_TXT</v>
      </c>
      <c r="T253" s="23" t="str">
        <f t="shared" si="13"/>
        <v>SURVEY_UTIL_LVL_AB_SSWR_NODE</v>
      </c>
    </row>
    <row r="254" spans="1:20" s="4" customFormat="1" x14ac:dyDescent="0.3">
      <c r="A254" s="102"/>
      <c r="B254" s="102"/>
      <c r="C254" s="4" t="s">
        <v>2079</v>
      </c>
      <c r="D254" s="41" t="s">
        <v>1129</v>
      </c>
      <c r="F254" s="41" t="s">
        <v>1128</v>
      </c>
      <c r="G254" s="74" t="s">
        <v>2393</v>
      </c>
      <c r="H254" s="4" t="s">
        <v>374</v>
      </c>
      <c r="I254" s="28" t="s">
        <v>2180</v>
      </c>
      <c r="K254" s="88" t="s">
        <v>388</v>
      </c>
      <c r="L254" s="28" t="s">
        <v>2599</v>
      </c>
      <c r="M254" s="42" t="str">
        <f t="shared" si="14"/>
        <v>6060</v>
      </c>
      <c r="R254" s="23" t="str">
        <f t="shared" si="11"/>
        <v>SURVEY_UTIL_LVL_AB_SSWR_SYM</v>
      </c>
      <c r="S254" s="23" t="str">
        <f t="shared" si="12"/>
        <v>SURVEY_UTIL_LVL_AB_SSWR_TXT</v>
      </c>
      <c r="T254" s="23" t="str">
        <f t="shared" si="13"/>
        <v>SURVEY_UTIL_LVL_AB_SSWR_NODE</v>
      </c>
    </row>
    <row r="255" spans="1:20" s="4" customFormat="1" x14ac:dyDescent="0.3">
      <c r="A255" s="102"/>
      <c r="B255" s="102"/>
      <c r="C255" s="4" t="s">
        <v>2080</v>
      </c>
      <c r="D255" s="41" t="s">
        <v>1127</v>
      </c>
      <c r="F255" s="41" t="s">
        <v>1126</v>
      </c>
      <c r="G255" s="74" t="s">
        <v>2393</v>
      </c>
      <c r="H255" s="4" t="s">
        <v>374</v>
      </c>
      <c r="I255" s="28" t="s">
        <v>2180</v>
      </c>
      <c r="K255" s="88" t="s">
        <v>390</v>
      </c>
      <c r="L255" s="28" t="s">
        <v>2600</v>
      </c>
      <c r="M255" s="42" t="str">
        <f t="shared" si="14"/>
        <v>6070</v>
      </c>
      <c r="R255" s="23" t="str">
        <f t="shared" si="11"/>
        <v>SURVEY_UTIL_LVL_AB_SSWR_SYM</v>
      </c>
      <c r="S255" s="23" t="str">
        <f t="shared" si="12"/>
        <v>SURVEY_UTIL_LVL_AB_SSWR_TXT</v>
      </c>
      <c r="T255" s="23" t="str">
        <f t="shared" si="13"/>
        <v>SURVEY_UTIL_LVL_AB_SSWR_NODE</v>
      </c>
    </row>
    <row r="256" spans="1:20" s="23" customFormat="1" x14ac:dyDescent="0.3">
      <c r="A256" s="102"/>
      <c r="B256" s="102"/>
      <c r="C256" s="4" t="s">
        <v>2081</v>
      </c>
      <c r="D256" s="41" t="s">
        <v>1125</v>
      </c>
      <c r="E256" s="4"/>
      <c r="F256" s="41" t="s">
        <v>1124</v>
      </c>
      <c r="G256" s="74" t="s">
        <v>2393</v>
      </c>
      <c r="H256" s="4" t="s">
        <v>374</v>
      </c>
      <c r="I256" s="28" t="s">
        <v>2180</v>
      </c>
      <c r="J256" s="4"/>
      <c r="K256" s="88" t="s">
        <v>392</v>
      </c>
      <c r="L256" s="28" t="s">
        <v>2601</v>
      </c>
      <c r="M256" s="42" t="str">
        <f t="shared" si="14"/>
        <v>6080</v>
      </c>
      <c r="N256" s="4"/>
      <c r="O256" s="4"/>
      <c r="P256" s="4"/>
      <c r="Q256" s="4"/>
      <c r="R256" s="23" t="str">
        <f t="shared" si="11"/>
        <v>SURVEY_UTIL_LVL_AB_SSWR_SYM</v>
      </c>
      <c r="S256" s="23" t="str">
        <f t="shared" si="12"/>
        <v>SURVEY_UTIL_LVL_AB_SSWR_TXT</v>
      </c>
      <c r="T256" s="23" t="str">
        <f t="shared" si="13"/>
        <v>SURVEY_UTIL_LVL_AB_SSWR_NODE</v>
      </c>
    </row>
    <row r="257" spans="1:20" s="23" customFormat="1" x14ac:dyDescent="0.3">
      <c r="A257" s="102"/>
      <c r="B257" s="102"/>
      <c r="C257" s="4" t="s">
        <v>2082</v>
      </c>
      <c r="D257" s="41" t="s">
        <v>1123</v>
      </c>
      <c r="E257" s="4"/>
      <c r="F257" s="41" t="s">
        <v>1122</v>
      </c>
      <c r="G257" s="74" t="s">
        <v>2393</v>
      </c>
      <c r="H257" s="4" t="s">
        <v>374</v>
      </c>
      <c r="I257" s="28" t="s">
        <v>2180</v>
      </c>
      <c r="J257" s="4"/>
      <c r="K257" s="88" t="s">
        <v>394</v>
      </c>
      <c r="L257" s="28" t="s">
        <v>2602</v>
      </c>
      <c r="M257" s="42" t="str">
        <f t="shared" si="14"/>
        <v>6090</v>
      </c>
      <c r="N257" s="4"/>
      <c r="O257" s="4"/>
      <c r="P257" s="4"/>
      <c r="Q257" s="4"/>
      <c r="R257" s="23" t="str">
        <f t="shared" si="11"/>
        <v>SURVEY_UTIL_LVL_AB_SSWR_SYM</v>
      </c>
      <c r="S257" s="23" t="str">
        <f t="shared" si="12"/>
        <v>SURVEY_UTIL_LVL_AB_SSWR_TXT</v>
      </c>
      <c r="T257" s="23" t="str">
        <f t="shared" si="13"/>
        <v>SURVEY_UTIL_LVL_AB_SSWR_NODE</v>
      </c>
    </row>
    <row r="258" spans="1:20" s="4" customFormat="1" x14ac:dyDescent="0.3">
      <c r="A258" s="102"/>
      <c r="B258" s="102"/>
      <c r="C258" s="4" t="s">
        <v>2083</v>
      </c>
      <c r="D258" s="41" t="s">
        <v>1121</v>
      </c>
      <c r="F258" s="41" t="s">
        <v>1120</v>
      </c>
      <c r="G258" s="74" t="s">
        <v>2393</v>
      </c>
      <c r="H258" s="4" t="s">
        <v>374</v>
      </c>
      <c r="I258" s="28" t="s">
        <v>2180</v>
      </c>
      <c r="K258" s="88" t="s">
        <v>396</v>
      </c>
      <c r="L258" s="28" t="s">
        <v>2434</v>
      </c>
      <c r="M258" s="42" t="str">
        <f t="shared" si="14"/>
        <v>6100</v>
      </c>
      <c r="R258" s="23" t="str">
        <f t="shared" si="11"/>
        <v>SURVEY_UTIL_LVL_AB_SSWR_SYM</v>
      </c>
      <c r="S258" s="23" t="str">
        <f t="shared" si="12"/>
        <v>SURVEY_UTIL_LVL_AB_SSWR_TXT</v>
      </c>
      <c r="T258" s="23" t="str">
        <f t="shared" si="13"/>
        <v>SURVEY_UTIL_LVL_AB_SSWR_NODE</v>
      </c>
    </row>
    <row r="259" spans="1:20" s="4" customFormat="1" x14ac:dyDescent="0.3">
      <c r="A259" s="102"/>
      <c r="B259" s="102"/>
      <c r="C259" s="4" t="s">
        <v>2084</v>
      </c>
      <c r="D259" s="41" t="s">
        <v>1119</v>
      </c>
      <c r="F259" s="41" t="s">
        <v>1118</v>
      </c>
      <c r="G259" s="74" t="s">
        <v>2393</v>
      </c>
      <c r="H259" s="4" t="s">
        <v>374</v>
      </c>
      <c r="I259" s="28" t="s">
        <v>2180</v>
      </c>
      <c r="K259" s="88" t="s">
        <v>398</v>
      </c>
      <c r="L259" s="28" t="s">
        <v>2435</v>
      </c>
      <c r="M259" s="42" t="str">
        <f t="shared" si="14"/>
        <v>6110</v>
      </c>
      <c r="R259" s="23" t="str">
        <f t="shared" ref="R259:R322" si="15">CONCATENATE(I259,$R$1)</f>
        <v>SURVEY_UTIL_LVL_AB_SSWR_SYM</v>
      </c>
      <c r="S259" s="23" t="str">
        <f t="shared" ref="S259:S322" si="16">CONCATENATE(I259,$S$1)</f>
        <v>SURVEY_UTIL_LVL_AB_SSWR_TXT</v>
      </c>
      <c r="T259" s="23" t="str">
        <f t="shared" ref="T259:T322" si="17">CONCATENATE(I259,$T$1)</f>
        <v>SURVEY_UTIL_LVL_AB_SSWR_NODE</v>
      </c>
    </row>
    <row r="260" spans="1:20" s="4" customFormat="1" x14ac:dyDescent="0.3">
      <c r="A260" s="102"/>
      <c r="B260" s="102"/>
      <c r="C260" s="4" t="s">
        <v>2085</v>
      </c>
      <c r="D260" s="41" t="s">
        <v>1117</v>
      </c>
      <c r="F260" s="41" t="s">
        <v>1116</v>
      </c>
      <c r="G260" s="74" t="s">
        <v>2393</v>
      </c>
      <c r="H260" s="4" t="s">
        <v>374</v>
      </c>
      <c r="I260" s="28" t="s">
        <v>2180</v>
      </c>
      <c r="K260" s="88" t="s">
        <v>400</v>
      </c>
      <c r="L260" s="28" t="s">
        <v>2436</v>
      </c>
      <c r="M260" s="42" t="str">
        <f t="shared" si="14"/>
        <v>6120</v>
      </c>
      <c r="R260" s="23" t="str">
        <f t="shared" si="15"/>
        <v>SURVEY_UTIL_LVL_AB_SSWR_SYM</v>
      </c>
      <c r="S260" s="23" t="str">
        <f t="shared" si="16"/>
        <v>SURVEY_UTIL_LVL_AB_SSWR_TXT</v>
      </c>
      <c r="T260" s="23" t="str">
        <f t="shared" si="17"/>
        <v>SURVEY_UTIL_LVL_AB_SSWR_NODE</v>
      </c>
    </row>
    <row r="261" spans="1:20" s="4" customFormat="1" x14ac:dyDescent="0.3">
      <c r="A261" s="102"/>
      <c r="B261" s="102"/>
      <c r="C261" s="4" t="s">
        <v>2086</v>
      </c>
      <c r="D261" s="41" t="s">
        <v>1115</v>
      </c>
      <c r="F261" s="41" t="s">
        <v>1114</v>
      </c>
      <c r="G261" s="74" t="s">
        <v>2393</v>
      </c>
      <c r="H261" s="4" t="s">
        <v>374</v>
      </c>
      <c r="I261" s="28" t="s">
        <v>2180</v>
      </c>
      <c r="K261" s="88" t="s">
        <v>402</v>
      </c>
      <c r="L261" s="28" t="s">
        <v>2437</v>
      </c>
      <c r="M261" s="42" t="str">
        <f t="shared" si="14"/>
        <v>6130</v>
      </c>
      <c r="R261" s="23" t="str">
        <f t="shared" si="15"/>
        <v>SURVEY_UTIL_LVL_AB_SSWR_SYM</v>
      </c>
      <c r="S261" s="23" t="str">
        <f t="shared" si="16"/>
        <v>SURVEY_UTIL_LVL_AB_SSWR_TXT</v>
      </c>
      <c r="T261" s="23" t="str">
        <f t="shared" si="17"/>
        <v>SURVEY_UTIL_LVL_AB_SSWR_NODE</v>
      </c>
    </row>
    <row r="262" spans="1:20" s="23" customFormat="1" x14ac:dyDescent="0.3">
      <c r="A262" s="102"/>
      <c r="B262" s="102"/>
      <c r="C262" s="4" t="s">
        <v>2087</v>
      </c>
      <c r="D262" s="41" t="s">
        <v>1113</v>
      </c>
      <c r="E262" s="4"/>
      <c r="F262" s="41" t="s">
        <v>1112</v>
      </c>
      <c r="G262" s="74" t="s">
        <v>2393</v>
      </c>
      <c r="H262" s="4" t="s">
        <v>374</v>
      </c>
      <c r="I262" s="28" t="s">
        <v>2180</v>
      </c>
      <c r="J262" s="4"/>
      <c r="K262" s="88" t="s">
        <v>404</v>
      </c>
      <c r="L262" s="28" t="s">
        <v>2438</v>
      </c>
      <c r="M262" s="42" t="str">
        <f t="shared" si="14"/>
        <v>6140</v>
      </c>
      <c r="N262" s="4"/>
      <c r="O262" s="4"/>
      <c r="P262" s="4"/>
      <c r="Q262" s="4"/>
      <c r="R262" s="23" t="str">
        <f t="shared" si="15"/>
        <v>SURVEY_UTIL_LVL_AB_SSWR_SYM</v>
      </c>
      <c r="S262" s="23" t="str">
        <f t="shared" si="16"/>
        <v>SURVEY_UTIL_LVL_AB_SSWR_TXT</v>
      </c>
      <c r="T262" s="23" t="str">
        <f t="shared" si="17"/>
        <v>SURVEY_UTIL_LVL_AB_SSWR_NODE</v>
      </c>
    </row>
    <row r="263" spans="1:20" s="4" customFormat="1" x14ac:dyDescent="0.3">
      <c r="A263" s="102"/>
      <c r="B263" s="102"/>
      <c r="C263" s="4" t="s">
        <v>2088</v>
      </c>
      <c r="D263" s="41" t="s">
        <v>1111</v>
      </c>
      <c r="F263" s="41" t="s">
        <v>1110</v>
      </c>
      <c r="G263" s="74" t="s">
        <v>2393</v>
      </c>
      <c r="H263" s="4" t="s">
        <v>374</v>
      </c>
      <c r="I263" s="28" t="s">
        <v>2180</v>
      </c>
      <c r="K263" s="88" t="s">
        <v>406</v>
      </c>
      <c r="L263" s="28" t="s">
        <v>2439</v>
      </c>
      <c r="M263" s="42" t="str">
        <f t="shared" si="14"/>
        <v>6150</v>
      </c>
      <c r="R263" s="23" t="str">
        <f t="shared" si="15"/>
        <v>SURVEY_UTIL_LVL_AB_SSWR_SYM</v>
      </c>
      <c r="S263" s="23" t="str">
        <f t="shared" si="16"/>
        <v>SURVEY_UTIL_LVL_AB_SSWR_TXT</v>
      </c>
      <c r="T263" s="23" t="str">
        <f t="shared" si="17"/>
        <v>SURVEY_UTIL_LVL_AB_SSWR_NODE</v>
      </c>
    </row>
    <row r="264" spans="1:20" s="4" customFormat="1" x14ac:dyDescent="0.3">
      <c r="A264" s="102"/>
      <c r="B264" s="102"/>
      <c r="C264" s="4" t="s">
        <v>2089</v>
      </c>
      <c r="D264" s="41" t="s">
        <v>1109</v>
      </c>
      <c r="F264" s="41" t="s">
        <v>1108</v>
      </c>
      <c r="G264" s="74" t="s">
        <v>2393</v>
      </c>
      <c r="H264" s="4" t="s">
        <v>374</v>
      </c>
      <c r="I264" s="28" t="s">
        <v>2180</v>
      </c>
      <c r="K264" s="88" t="s">
        <v>408</v>
      </c>
      <c r="L264" s="28" t="s">
        <v>2440</v>
      </c>
      <c r="M264" s="42" t="str">
        <f t="shared" si="14"/>
        <v>6160</v>
      </c>
      <c r="R264" s="23" t="str">
        <f t="shared" si="15"/>
        <v>SURVEY_UTIL_LVL_AB_SSWR_SYM</v>
      </c>
      <c r="S264" s="23" t="str">
        <f t="shared" si="16"/>
        <v>SURVEY_UTIL_LVL_AB_SSWR_TXT</v>
      </c>
      <c r="T264" s="23" t="str">
        <f t="shared" si="17"/>
        <v>SURVEY_UTIL_LVL_AB_SSWR_NODE</v>
      </c>
    </row>
    <row r="265" spans="1:20" s="4" customFormat="1" x14ac:dyDescent="0.3">
      <c r="A265" s="102"/>
      <c r="B265" s="102"/>
      <c r="C265" s="4" t="s">
        <v>2090</v>
      </c>
      <c r="D265" s="41" t="s">
        <v>1107</v>
      </c>
      <c r="F265" s="41" t="s">
        <v>1106</v>
      </c>
      <c r="G265" s="74" t="s">
        <v>2393</v>
      </c>
      <c r="H265" s="4" t="s">
        <v>374</v>
      </c>
      <c r="I265" s="28" t="s">
        <v>2180</v>
      </c>
      <c r="K265" s="88" t="s">
        <v>410</v>
      </c>
      <c r="L265" s="28" t="s">
        <v>2441</v>
      </c>
      <c r="M265" s="42" t="str">
        <f t="shared" si="14"/>
        <v>6170</v>
      </c>
      <c r="R265" s="23" t="str">
        <f t="shared" si="15"/>
        <v>SURVEY_UTIL_LVL_AB_SSWR_SYM</v>
      </c>
      <c r="S265" s="23" t="str">
        <f t="shared" si="16"/>
        <v>SURVEY_UTIL_LVL_AB_SSWR_TXT</v>
      </c>
      <c r="T265" s="23" t="str">
        <f t="shared" si="17"/>
        <v>SURVEY_UTIL_LVL_AB_SSWR_NODE</v>
      </c>
    </row>
    <row r="266" spans="1:20" s="4" customFormat="1" x14ac:dyDescent="0.3">
      <c r="A266" s="102"/>
      <c r="B266" s="102"/>
      <c r="C266" s="4" t="s">
        <v>2091</v>
      </c>
      <c r="D266" s="41" t="s">
        <v>1105</v>
      </c>
      <c r="F266" s="41" t="s">
        <v>1104</v>
      </c>
      <c r="G266" s="74" t="s">
        <v>2393</v>
      </c>
      <c r="H266" s="4" t="s">
        <v>374</v>
      </c>
      <c r="I266" s="28" t="s">
        <v>2180</v>
      </c>
      <c r="K266" s="88" t="s">
        <v>412</v>
      </c>
      <c r="L266" s="28" t="s">
        <v>2442</v>
      </c>
      <c r="M266" s="42" t="str">
        <f t="shared" si="14"/>
        <v>6180</v>
      </c>
      <c r="R266" s="23" t="str">
        <f t="shared" si="15"/>
        <v>SURVEY_UTIL_LVL_AB_SSWR_SYM</v>
      </c>
      <c r="S266" s="23" t="str">
        <f t="shared" si="16"/>
        <v>SURVEY_UTIL_LVL_AB_SSWR_TXT</v>
      </c>
      <c r="T266" s="23" t="str">
        <f t="shared" si="17"/>
        <v>SURVEY_UTIL_LVL_AB_SSWR_NODE</v>
      </c>
    </row>
    <row r="267" spans="1:20" s="23" customFormat="1" x14ac:dyDescent="0.3">
      <c r="A267" s="102"/>
      <c r="B267" s="102"/>
      <c r="C267" s="4" t="s">
        <v>2092</v>
      </c>
      <c r="D267" s="41" t="s">
        <v>1103</v>
      </c>
      <c r="E267" s="4"/>
      <c r="F267" s="41" t="s">
        <v>1102</v>
      </c>
      <c r="G267" s="74" t="s">
        <v>2393</v>
      </c>
      <c r="H267" s="4" t="s">
        <v>374</v>
      </c>
      <c r="I267" s="28" t="s">
        <v>2180</v>
      </c>
      <c r="J267" s="4"/>
      <c r="K267" s="88" t="s">
        <v>414</v>
      </c>
      <c r="L267" s="28" t="s">
        <v>2443</v>
      </c>
      <c r="M267" s="42" t="str">
        <f t="shared" si="14"/>
        <v>6190</v>
      </c>
      <c r="N267" s="4"/>
      <c r="O267" s="4"/>
      <c r="P267" s="4"/>
      <c r="Q267" s="4"/>
      <c r="R267" s="23" t="str">
        <f t="shared" si="15"/>
        <v>SURVEY_UTIL_LVL_AB_SSWR_SYM</v>
      </c>
      <c r="S267" s="23" t="str">
        <f t="shared" si="16"/>
        <v>SURVEY_UTIL_LVL_AB_SSWR_TXT</v>
      </c>
      <c r="T267" s="23" t="str">
        <f t="shared" si="17"/>
        <v>SURVEY_UTIL_LVL_AB_SSWR_NODE</v>
      </c>
    </row>
    <row r="268" spans="1:20" s="4" customFormat="1" x14ac:dyDescent="0.3">
      <c r="A268" s="102"/>
      <c r="B268" s="102"/>
      <c r="C268" s="4" t="s">
        <v>2093</v>
      </c>
      <c r="D268" s="41" t="s">
        <v>1101</v>
      </c>
      <c r="F268" s="41" t="s">
        <v>1100</v>
      </c>
      <c r="G268" s="74" t="s">
        <v>2393</v>
      </c>
      <c r="H268" s="4" t="s">
        <v>374</v>
      </c>
      <c r="I268" s="28" t="s">
        <v>2180</v>
      </c>
      <c r="K268" s="88" t="s">
        <v>416</v>
      </c>
      <c r="L268" s="28" t="s">
        <v>2444</v>
      </c>
      <c r="M268" s="42" t="str">
        <f t="shared" si="14"/>
        <v>6200</v>
      </c>
      <c r="R268" s="23" t="str">
        <f t="shared" si="15"/>
        <v>SURVEY_UTIL_LVL_AB_SSWR_SYM</v>
      </c>
      <c r="S268" s="23" t="str">
        <f t="shared" si="16"/>
        <v>SURVEY_UTIL_LVL_AB_SSWR_TXT</v>
      </c>
      <c r="T268" s="23" t="str">
        <f t="shared" si="17"/>
        <v>SURVEY_UTIL_LVL_AB_SSWR_NODE</v>
      </c>
    </row>
    <row r="269" spans="1:20" s="4" customFormat="1" x14ac:dyDescent="0.3">
      <c r="A269" s="102"/>
      <c r="B269" s="102"/>
      <c r="C269" s="4" t="s">
        <v>2094</v>
      </c>
      <c r="D269" s="41" t="s">
        <v>1099</v>
      </c>
      <c r="F269" s="41" t="s">
        <v>1098</v>
      </c>
      <c r="G269" s="74" t="s">
        <v>2393</v>
      </c>
      <c r="H269" s="4" t="s">
        <v>374</v>
      </c>
      <c r="I269" s="28" t="s">
        <v>2180</v>
      </c>
      <c r="K269" s="88" t="s">
        <v>418</v>
      </c>
      <c r="L269" s="28" t="s">
        <v>2445</v>
      </c>
      <c r="M269" s="42" t="str">
        <f t="shared" si="14"/>
        <v>6210</v>
      </c>
      <c r="R269" s="23" t="str">
        <f t="shared" si="15"/>
        <v>SURVEY_UTIL_LVL_AB_SSWR_SYM</v>
      </c>
      <c r="S269" s="23" t="str">
        <f t="shared" si="16"/>
        <v>SURVEY_UTIL_LVL_AB_SSWR_TXT</v>
      </c>
      <c r="T269" s="23" t="str">
        <f t="shared" si="17"/>
        <v>SURVEY_UTIL_LVL_AB_SSWR_NODE</v>
      </c>
    </row>
    <row r="270" spans="1:20" s="4" customFormat="1" x14ac:dyDescent="0.3">
      <c r="A270" s="102"/>
      <c r="B270" s="102"/>
      <c r="C270" s="4" t="s">
        <v>2095</v>
      </c>
      <c r="D270" s="41" t="s">
        <v>1097</v>
      </c>
      <c r="F270" s="41" t="s">
        <v>1096</v>
      </c>
      <c r="G270" s="74" t="s">
        <v>2393</v>
      </c>
      <c r="H270" s="4" t="s">
        <v>374</v>
      </c>
      <c r="I270" s="28" t="s">
        <v>2180</v>
      </c>
      <c r="K270" s="88" t="s">
        <v>420</v>
      </c>
      <c r="L270" s="28" t="s">
        <v>2620</v>
      </c>
      <c r="M270" s="42" t="str">
        <f t="shared" si="14"/>
        <v>6220</v>
      </c>
      <c r="R270" s="23" t="str">
        <f t="shared" si="15"/>
        <v>SURVEY_UTIL_LVL_AB_SSWR_SYM</v>
      </c>
      <c r="S270" s="23" t="str">
        <f t="shared" si="16"/>
        <v>SURVEY_UTIL_LVL_AB_SSWR_TXT</v>
      </c>
      <c r="T270" s="23" t="str">
        <f t="shared" si="17"/>
        <v>SURVEY_UTIL_LVL_AB_SSWR_NODE</v>
      </c>
    </row>
    <row r="271" spans="1:20" s="4" customFormat="1" x14ac:dyDescent="0.3">
      <c r="A271" s="102"/>
      <c r="B271" s="102"/>
      <c r="C271" s="4" t="s">
        <v>2096</v>
      </c>
      <c r="D271" s="41" t="s">
        <v>1095</v>
      </c>
      <c r="F271" s="41" t="s">
        <v>1094</v>
      </c>
      <c r="G271" s="74" t="s">
        <v>2393</v>
      </c>
      <c r="H271" s="4" t="s">
        <v>374</v>
      </c>
      <c r="I271" s="28" t="s">
        <v>2180</v>
      </c>
      <c r="K271" s="88" t="s">
        <v>422</v>
      </c>
      <c r="L271" s="28" t="s">
        <v>2446</v>
      </c>
      <c r="M271" s="42" t="str">
        <f t="shared" si="14"/>
        <v>6230</v>
      </c>
      <c r="R271" s="23" t="str">
        <f t="shared" si="15"/>
        <v>SURVEY_UTIL_LVL_AB_SSWR_SYM</v>
      </c>
      <c r="S271" s="23" t="str">
        <f t="shared" si="16"/>
        <v>SURVEY_UTIL_LVL_AB_SSWR_TXT</v>
      </c>
      <c r="T271" s="23" t="str">
        <f t="shared" si="17"/>
        <v>SURVEY_UTIL_LVL_AB_SSWR_NODE</v>
      </c>
    </row>
    <row r="272" spans="1:20" s="4" customFormat="1" x14ac:dyDescent="0.3">
      <c r="A272" s="102"/>
      <c r="B272" s="102"/>
      <c r="C272" s="4" t="s">
        <v>2097</v>
      </c>
      <c r="D272" s="41" t="s">
        <v>1093</v>
      </c>
      <c r="F272" s="41" t="s">
        <v>1092</v>
      </c>
      <c r="G272" s="74" t="s">
        <v>2393</v>
      </c>
      <c r="H272" s="4" t="s">
        <v>374</v>
      </c>
      <c r="I272" s="28" t="s">
        <v>2180</v>
      </c>
      <c r="K272" s="88" t="s">
        <v>424</v>
      </c>
      <c r="L272" s="28" t="s">
        <v>2447</v>
      </c>
      <c r="M272" s="42" t="str">
        <f t="shared" si="14"/>
        <v>6240</v>
      </c>
      <c r="R272" s="23" t="str">
        <f t="shared" si="15"/>
        <v>SURVEY_UTIL_LVL_AB_SSWR_SYM</v>
      </c>
      <c r="S272" s="23" t="str">
        <f t="shared" si="16"/>
        <v>SURVEY_UTIL_LVL_AB_SSWR_TXT</v>
      </c>
      <c r="T272" s="23" t="str">
        <f t="shared" si="17"/>
        <v>SURVEY_UTIL_LVL_AB_SSWR_NODE</v>
      </c>
    </row>
    <row r="273" spans="1:20" s="4" customFormat="1" x14ac:dyDescent="0.3">
      <c r="A273" s="102"/>
      <c r="B273" s="102"/>
      <c r="C273" s="4" t="s">
        <v>2098</v>
      </c>
      <c r="D273" s="41" t="s">
        <v>1091</v>
      </c>
      <c r="F273" s="41" t="s">
        <v>1090</v>
      </c>
      <c r="G273" s="74" t="s">
        <v>2393</v>
      </c>
      <c r="H273" s="4" t="s">
        <v>374</v>
      </c>
      <c r="I273" s="28" t="s">
        <v>2180</v>
      </c>
      <c r="K273" s="88" t="s">
        <v>426</v>
      </c>
      <c r="L273" s="28" t="s">
        <v>2448</v>
      </c>
      <c r="M273" s="42" t="str">
        <f t="shared" si="14"/>
        <v>6250</v>
      </c>
      <c r="R273" s="23" t="str">
        <f t="shared" si="15"/>
        <v>SURVEY_UTIL_LVL_AB_SSWR_SYM</v>
      </c>
      <c r="S273" s="23" t="str">
        <f t="shared" si="16"/>
        <v>SURVEY_UTIL_LVL_AB_SSWR_TXT</v>
      </c>
      <c r="T273" s="23" t="str">
        <f t="shared" si="17"/>
        <v>SURVEY_UTIL_LVL_AB_SSWR_NODE</v>
      </c>
    </row>
    <row r="274" spans="1:20" s="4" customFormat="1" x14ac:dyDescent="0.3">
      <c r="A274" s="102"/>
      <c r="B274" s="102"/>
      <c r="C274" s="4" t="s">
        <v>2099</v>
      </c>
      <c r="D274" s="41" t="s">
        <v>1089</v>
      </c>
      <c r="F274" s="41" t="s">
        <v>1088</v>
      </c>
      <c r="G274" s="74" t="s">
        <v>2393</v>
      </c>
      <c r="H274" s="4" t="s">
        <v>374</v>
      </c>
      <c r="I274" s="28" t="s">
        <v>2180</v>
      </c>
      <c r="K274" s="88" t="s">
        <v>428</v>
      </c>
      <c r="L274" s="28" t="s">
        <v>2449</v>
      </c>
      <c r="M274" s="42" t="str">
        <f t="shared" si="14"/>
        <v>6260</v>
      </c>
      <c r="R274" s="23" t="str">
        <f t="shared" si="15"/>
        <v>SURVEY_UTIL_LVL_AB_SSWR_SYM</v>
      </c>
      <c r="S274" s="23" t="str">
        <f t="shared" si="16"/>
        <v>SURVEY_UTIL_LVL_AB_SSWR_TXT</v>
      </c>
      <c r="T274" s="23" t="str">
        <f t="shared" si="17"/>
        <v>SURVEY_UTIL_LVL_AB_SSWR_NODE</v>
      </c>
    </row>
    <row r="275" spans="1:20" s="4" customFormat="1" x14ac:dyDescent="0.3">
      <c r="A275" s="102"/>
      <c r="B275" s="102"/>
      <c r="C275" s="34" t="s">
        <v>478</v>
      </c>
      <c r="D275" s="82" t="e">
        <f>VLOOKUP(C275,#REF!,2,FALSE)</f>
        <v>#REF!</v>
      </c>
      <c r="E275" s="5" t="s">
        <v>837</v>
      </c>
      <c r="F275" s="34" t="s">
        <v>477</v>
      </c>
      <c r="G275" s="34" t="s">
        <v>2392</v>
      </c>
      <c r="H275" s="34" t="s">
        <v>374</v>
      </c>
      <c r="I275" s="28" t="s">
        <v>2180</v>
      </c>
      <c r="J275" s="17" t="s">
        <v>478</v>
      </c>
      <c r="K275" s="5" t="e">
        <f>VLOOKUP(M275,#REF!,20,FALSE)</f>
        <v>#REF!</v>
      </c>
      <c r="L275" s="28"/>
      <c r="M275" s="4">
        <v>6510</v>
      </c>
      <c r="N275" s="4">
        <v>3</v>
      </c>
      <c r="O275" s="4">
        <f>VLOOKUP(M275,'Survey-mdb'!$A$2:$E$341,5,FALSE)</f>
        <v>0</v>
      </c>
      <c r="R275" s="23" t="str">
        <f t="shared" si="15"/>
        <v>SURVEY_UTIL_LVL_AB_SSWR_SYM</v>
      </c>
      <c r="S275" s="23" t="str">
        <f t="shared" si="16"/>
        <v>SURVEY_UTIL_LVL_AB_SSWR_TXT</v>
      </c>
      <c r="T275" s="23" t="str">
        <f t="shared" si="17"/>
        <v>SURVEY_UTIL_LVL_AB_SSWR_NODE</v>
      </c>
    </row>
    <row r="276" spans="1:20" s="4" customFormat="1" x14ac:dyDescent="0.3">
      <c r="A276" s="102"/>
      <c r="B276" s="102"/>
      <c r="C276" s="34" t="s">
        <v>480</v>
      </c>
      <c r="D276" s="82" t="e">
        <f>VLOOKUP(C276,#REF!,2,FALSE)</f>
        <v>#REF!</v>
      </c>
      <c r="E276" s="5" t="s">
        <v>837</v>
      </c>
      <c r="F276" s="34" t="s">
        <v>717</v>
      </c>
      <c r="G276" s="34" t="s">
        <v>2393</v>
      </c>
      <c r="H276" s="34" t="s">
        <v>374</v>
      </c>
      <c r="I276" s="28" t="s">
        <v>2180</v>
      </c>
      <c r="J276" s="17" t="s">
        <v>480</v>
      </c>
      <c r="K276" s="5" t="e">
        <f>VLOOKUP(M276,#REF!,20,FALSE)</f>
        <v>#REF!</v>
      </c>
      <c r="L276" s="28"/>
      <c r="M276" s="4">
        <v>6520</v>
      </c>
      <c r="N276" s="4">
        <v>3</v>
      </c>
      <c r="O276" s="4">
        <f>VLOOKUP(M276,'Survey-mdb'!$A$2:$E$341,5,FALSE)</f>
        <v>0</v>
      </c>
      <c r="R276" s="23" t="str">
        <f t="shared" si="15"/>
        <v>SURVEY_UTIL_LVL_AB_SSWR_SYM</v>
      </c>
      <c r="S276" s="23" t="str">
        <f t="shared" si="16"/>
        <v>SURVEY_UTIL_LVL_AB_SSWR_TXT</v>
      </c>
      <c r="T276" s="23" t="str">
        <f t="shared" si="17"/>
        <v>SURVEY_UTIL_LVL_AB_SSWR_NODE</v>
      </c>
    </row>
    <row r="277" spans="1:20" s="4" customFormat="1" x14ac:dyDescent="0.3">
      <c r="A277" s="102"/>
      <c r="B277" s="102"/>
      <c r="C277" s="34" t="s">
        <v>640</v>
      </c>
      <c r="D277" s="82" t="e">
        <f>VLOOKUP(C277,#REF!,2,FALSE)</f>
        <v>#REF!</v>
      </c>
      <c r="E277" s="34"/>
      <c r="F277" s="34" t="s">
        <v>678</v>
      </c>
      <c r="G277" s="34" t="s">
        <v>2393</v>
      </c>
      <c r="H277" s="34" t="s">
        <v>374</v>
      </c>
      <c r="I277" s="28" t="s">
        <v>2180</v>
      </c>
      <c r="K277" s="88" t="e">
        <f>VLOOKUP(M277,#REF!,20,FALSE)</f>
        <v>#REF!</v>
      </c>
      <c r="L277" s="28" t="s">
        <v>2490</v>
      </c>
      <c r="M277" s="5">
        <v>6521</v>
      </c>
      <c r="N277" s="4">
        <v>3</v>
      </c>
      <c r="O277" s="4">
        <f>VLOOKUP(M277,'Survey-mdb'!$A$2:$E$341,5,FALSE)</f>
        <v>0</v>
      </c>
      <c r="R277" s="23" t="str">
        <f t="shared" si="15"/>
        <v>SURVEY_UTIL_LVL_AB_SSWR_SYM</v>
      </c>
      <c r="S277" s="23" t="str">
        <f t="shared" si="16"/>
        <v>SURVEY_UTIL_LVL_AB_SSWR_TXT</v>
      </c>
      <c r="T277" s="23" t="str">
        <f t="shared" si="17"/>
        <v>SURVEY_UTIL_LVL_AB_SSWR_NODE</v>
      </c>
    </row>
    <row r="278" spans="1:20" s="4" customFormat="1" x14ac:dyDescent="0.3">
      <c r="A278" s="68" t="s">
        <v>2194</v>
      </c>
      <c r="B278" s="74" t="s">
        <v>2375</v>
      </c>
      <c r="C278" s="4" t="s">
        <v>821</v>
      </c>
      <c r="D278" s="34" t="e">
        <f>VLOOKUP(C278,#REF!,2,FALSE)</f>
        <v>#REF!</v>
      </c>
      <c r="F278" s="4" t="s">
        <v>820</v>
      </c>
      <c r="G278" s="74" t="s">
        <v>2393</v>
      </c>
      <c r="H278" s="4" t="s">
        <v>680</v>
      </c>
      <c r="I278" s="28" t="s">
        <v>869</v>
      </c>
      <c r="K278" s="5" t="e">
        <f>VLOOKUP(M278,#REF!,20,FALSE)</f>
        <v>#REF!</v>
      </c>
      <c r="L278" s="28"/>
      <c r="M278" s="4">
        <v>2620</v>
      </c>
      <c r="N278" s="4">
        <v>15</v>
      </c>
      <c r="O278" s="4">
        <f>VLOOKUP(M278,'Survey-mdb'!$A$2:$E$341,5,FALSE)</f>
        <v>1</v>
      </c>
      <c r="R278" s="23" t="str">
        <f t="shared" si="15"/>
        <v>SURVEY_PLAN_TANK_SYM</v>
      </c>
      <c r="S278" s="23" t="str">
        <f t="shared" si="16"/>
        <v>SURVEY_PLAN_TANK_TXT</v>
      </c>
      <c r="T278" s="23" t="str">
        <f t="shared" si="17"/>
        <v>SURVEY_PLAN_TANK_NODE</v>
      </c>
    </row>
    <row r="279" spans="1:20" s="4" customFormat="1" x14ac:dyDescent="0.3">
      <c r="A279" s="23"/>
      <c r="B279" s="23"/>
      <c r="C279" s="23" t="s">
        <v>812</v>
      </c>
      <c r="D279" s="26" t="e">
        <f>VLOOKUP(C279,#REF!,2,FALSE)</f>
        <v>#REF!</v>
      </c>
      <c r="E279" s="23"/>
      <c r="F279" s="23" t="s">
        <v>811</v>
      </c>
      <c r="G279" s="75" t="s">
        <v>2393</v>
      </c>
      <c r="H279" s="23" t="s">
        <v>680</v>
      </c>
      <c r="I279" s="28" t="s">
        <v>869</v>
      </c>
      <c r="J279" s="23"/>
      <c r="K279" s="28"/>
      <c r="L279" s="28"/>
      <c r="M279" s="23"/>
      <c r="N279" s="23">
        <v>15</v>
      </c>
      <c r="O279" s="23" t="e">
        <f>VLOOKUP(M279,'Survey-mdb'!$A$2:$E$341,5,FALSE)</f>
        <v>#N/A</v>
      </c>
      <c r="P279" s="23"/>
      <c r="Q279" s="23"/>
      <c r="R279" s="23" t="str">
        <f t="shared" si="15"/>
        <v>SURVEY_PLAN_TANK_SYM</v>
      </c>
      <c r="S279" s="23" t="str">
        <f t="shared" si="16"/>
        <v>SURVEY_PLAN_TANK_TXT</v>
      </c>
      <c r="T279" s="23" t="str">
        <f t="shared" si="17"/>
        <v>SURVEY_PLAN_TANK_NODE</v>
      </c>
    </row>
    <row r="280" spans="1:20" s="4" customFormat="1" x14ac:dyDescent="0.3">
      <c r="A280" s="23"/>
      <c r="B280" s="23"/>
      <c r="C280" s="23" t="s">
        <v>724</v>
      </c>
      <c r="D280" s="26" t="e">
        <f>VLOOKUP(C280,#REF!,2,FALSE)</f>
        <v>#REF!</v>
      </c>
      <c r="E280" s="23"/>
      <c r="F280" s="23" t="s">
        <v>723</v>
      </c>
      <c r="G280" s="75" t="s">
        <v>2393</v>
      </c>
      <c r="H280" s="23" t="s">
        <v>680</v>
      </c>
      <c r="I280" s="28" t="s">
        <v>869</v>
      </c>
      <c r="J280" s="23"/>
      <c r="K280" s="28"/>
      <c r="L280" s="28"/>
      <c r="M280" s="23"/>
      <c r="N280" s="23">
        <v>15</v>
      </c>
      <c r="O280" s="23" t="e">
        <f>VLOOKUP(M280,'Survey-mdb'!$A$2:$E$341,5,FALSE)</f>
        <v>#N/A</v>
      </c>
      <c r="P280" s="23"/>
      <c r="Q280" s="23"/>
      <c r="R280" s="23" t="str">
        <f t="shared" si="15"/>
        <v>SURVEY_PLAN_TANK_SYM</v>
      </c>
      <c r="S280" s="23" t="str">
        <f t="shared" si="16"/>
        <v>SURVEY_PLAN_TANK_TXT</v>
      </c>
      <c r="T280" s="23" t="str">
        <f t="shared" si="17"/>
        <v>SURVEY_PLAN_TANK_NODE</v>
      </c>
    </row>
    <row r="281" spans="1:20" s="4" customFormat="1" x14ac:dyDescent="0.3">
      <c r="C281" s="4" t="s">
        <v>682</v>
      </c>
      <c r="D281" s="82" t="e">
        <f>VLOOKUP(C281,#REF!,2,FALSE)</f>
        <v>#REF!</v>
      </c>
      <c r="F281" s="4" t="s">
        <v>681</v>
      </c>
      <c r="G281" s="74" t="s">
        <v>2393</v>
      </c>
      <c r="H281" s="4" t="s">
        <v>680</v>
      </c>
      <c r="I281" s="28" t="s">
        <v>869</v>
      </c>
      <c r="K281" s="5" t="e">
        <f>VLOOKUP(M281,#REF!,20,FALSE)</f>
        <v>#REF!</v>
      </c>
      <c r="L281" s="28"/>
      <c r="M281" s="4">
        <v>2620</v>
      </c>
      <c r="N281" s="4">
        <v>15</v>
      </c>
      <c r="O281" s="4">
        <f>VLOOKUP(M281,'Survey-mdb'!$A$2:$E$341,5,FALSE)</f>
        <v>1</v>
      </c>
      <c r="R281" s="23" t="str">
        <f t="shared" si="15"/>
        <v>SURVEY_PLAN_TANK_SYM</v>
      </c>
      <c r="S281" s="23" t="str">
        <f t="shared" si="16"/>
        <v>SURVEY_PLAN_TANK_TXT</v>
      </c>
      <c r="T281" s="23" t="str">
        <f t="shared" si="17"/>
        <v>SURVEY_PLAN_TANK_NODE</v>
      </c>
    </row>
    <row r="282" spans="1:20" s="4" customFormat="1" x14ac:dyDescent="0.3">
      <c r="A282" s="101" t="s">
        <v>2194</v>
      </c>
      <c r="B282" s="105" t="s">
        <v>2639</v>
      </c>
      <c r="C282" s="34" t="s">
        <v>508</v>
      </c>
      <c r="D282" s="34" t="e">
        <f>VLOOKUP(C282,#REF!,2,FALSE)</f>
        <v>#REF!</v>
      </c>
      <c r="E282" s="5" t="s">
        <v>837</v>
      </c>
      <c r="F282" s="34" t="s">
        <v>790</v>
      </c>
      <c r="G282" s="34" t="s">
        <v>2393</v>
      </c>
      <c r="H282" s="34" t="s">
        <v>484</v>
      </c>
      <c r="I282" s="28" t="s">
        <v>2177</v>
      </c>
      <c r="J282" s="17" t="s">
        <v>508</v>
      </c>
      <c r="K282" s="5" t="e">
        <f>VLOOKUP(M282,#REF!,20,FALSE)</f>
        <v>#REF!</v>
      </c>
      <c r="L282" s="28"/>
      <c r="M282" s="4">
        <v>7071</v>
      </c>
      <c r="N282" s="4">
        <v>7</v>
      </c>
      <c r="O282" s="4">
        <f>VLOOKUP(M282,'Survey-mdb'!$A$2:$E$341,5,FALSE)</f>
        <v>0</v>
      </c>
      <c r="R282" s="23" t="str">
        <f t="shared" si="15"/>
        <v>SURVEY_UTIL_LVL_AB_COMM_SYM</v>
      </c>
      <c r="S282" s="23" t="str">
        <f t="shared" si="16"/>
        <v>SURVEY_UTIL_LVL_AB_COMM_TXT</v>
      </c>
      <c r="T282" s="23" t="str">
        <f t="shared" si="17"/>
        <v>SURVEY_UTIL_LVL_AB_COMM_NODE</v>
      </c>
    </row>
    <row r="283" spans="1:20" s="4" customFormat="1" x14ac:dyDescent="0.3">
      <c r="C283" s="34" t="s">
        <v>643</v>
      </c>
      <c r="D283" s="34" t="e">
        <f>VLOOKUP(C283,#REF!,2,FALSE)</f>
        <v>#REF!</v>
      </c>
      <c r="E283" s="5" t="s">
        <v>837</v>
      </c>
      <c r="F283" s="34" t="s">
        <v>774</v>
      </c>
      <c r="G283" s="34" t="s">
        <v>2393</v>
      </c>
      <c r="H283" s="34" t="s">
        <v>484</v>
      </c>
      <c r="I283" s="28" t="s">
        <v>2177</v>
      </c>
      <c r="J283" s="35"/>
      <c r="K283" s="5" t="e">
        <f>VLOOKUP(M283,#REF!,20,FALSE)</f>
        <v>#REF!</v>
      </c>
      <c r="L283" s="28" t="s">
        <v>2481</v>
      </c>
      <c r="M283" s="5">
        <v>7022</v>
      </c>
      <c r="N283" s="4">
        <v>10</v>
      </c>
      <c r="O283" s="4">
        <f>VLOOKUP(M283,'Survey-mdb'!$A$2:$E$341,5,FALSE)</f>
        <v>0</v>
      </c>
      <c r="R283" s="23" t="str">
        <f t="shared" si="15"/>
        <v>SURVEY_UTIL_LVL_AB_COMM_SYM</v>
      </c>
      <c r="S283" s="23" t="str">
        <f t="shared" si="16"/>
        <v>SURVEY_UTIL_LVL_AB_COMM_TXT</v>
      </c>
      <c r="T283" s="23" t="str">
        <f t="shared" si="17"/>
        <v>SURVEY_UTIL_LVL_AB_COMM_NODE</v>
      </c>
    </row>
    <row r="284" spans="1:20" s="4" customFormat="1" x14ac:dyDescent="0.3">
      <c r="A284" s="101" t="s">
        <v>2194</v>
      </c>
      <c r="B284" s="101" t="s">
        <v>2640</v>
      </c>
      <c r="C284" s="34" t="s">
        <v>490</v>
      </c>
      <c r="D284" s="34" t="e">
        <f>VLOOKUP(C284,#REF!,2,FALSE)</f>
        <v>#REF!</v>
      </c>
      <c r="E284" s="5" t="s">
        <v>837</v>
      </c>
      <c r="F284" s="34" t="s">
        <v>773</v>
      </c>
      <c r="G284" s="34" t="s">
        <v>2393</v>
      </c>
      <c r="H284" s="34" t="s">
        <v>484</v>
      </c>
      <c r="I284" s="28" t="s">
        <v>2177</v>
      </c>
      <c r="J284" s="17" t="s">
        <v>490</v>
      </c>
      <c r="K284" s="5" t="e">
        <f>VLOOKUP(M284,#REF!,20,FALSE)</f>
        <v>#REF!</v>
      </c>
      <c r="L284" s="28"/>
      <c r="M284" s="4">
        <v>7021</v>
      </c>
      <c r="N284" s="4">
        <v>10</v>
      </c>
      <c r="O284" s="4">
        <f>VLOOKUP(M284,'Survey-mdb'!$A$2:$E$341,5,FALSE)</f>
        <v>0</v>
      </c>
      <c r="R284" s="23" t="str">
        <f t="shared" si="15"/>
        <v>SURVEY_UTIL_LVL_AB_COMM_SYM</v>
      </c>
      <c r="S284" s="23" t="str">
        <f t="shared" si="16"/>
        <v>SURVEY_UTIL_LVL_AB_COMM_TXT</v>
      </c>
      <c r="T284" s="23" t="str">
        <f t="shared" si="17"/>
        <v>SURVEY_UTIL_LVL_AB_COMM_NODE</v>
      </c>
    </row>
    <row r="285" spans="1:20" s="4" customFormat="1" x14ac:dyDescent="0.3">
      <c r="C285" s="34" t="s">
        <v>644</v>
      </c>
      <c r="D285" s="82" t="e">
        <f>VLOOKUP(C285,#REF!,2,FALSE)</f>
        <v>#REF!</v>
      </c>
      <c r="E285" s="34"/>
      <c r="F285" s="34" t="s">
        <v>513</v>
      </c>
      <c r="G285" s="34" t="s">
        <v>2393</v>
      </c>
      <c r="H285" s="34" t="s">
        <v>484</v>
      </c>
      <c r="I285" s="28" t="s">
        <v>2177</v>
      </c>
      <c r="K285" s="88" t="e">
        <f>VLOOKUP(M285,#REF!,20,FALSE)</f>
        <v>#REF!</v>
      </c>
      <c r="L285" s="28" t="s">
        <v>2501</v>
      </c>
      <c r="M285" s="4">
        <v>7080</v>
      </c>
      <c r="N285" s="4">
        <v>7</v>
      </c>
      <c r="O285" s="4">
        <f>VLOOKUP(M285,'Survey-mdb'!$A$2:$E$341,5,FALSE)</f>
        <v>0</v>
      </c>
      <c r="R285" s="23" t="str">
        <f t="shared" si="15"/>
        <v>SURVEY_UTIL_LVL_AB_COMM_SYM</v>
      </c>
      <c r="S285" s="23" t="str">
        <f t="shared" si="16"/>
        <v>SURVEY_UTIL_LVL_AB_COMM_TXT</v>
      </c>
      <c r="T285" s="23" t="str">
        <f t="shared" si="17"/>
        <v>SURVEY_UTIL_LVL_AB_COMM_NODE</v>
      </c>
    </row>
    <row r="286" spans="1:20" s="4" customFormat="1" x14ac:dyDescent="0.3">
      <c r="A286" s="23"/>
      <c r="B286" s="23"/>
      <c r="C286" s="23" t="s">
        <v>709</v>
      </c>
      <c r="D286" s="26" t="e">
        <f>VLOOKUP(C286,#REF!,2,FALSE)</f>
        <v>#REF!</v>
      </c>
      <c r="E286" s="28" t="s">
        <v>837</v>
      </c>
      <c r="F286" s="23" t="s">
        <v>708</v>
      </c>
      <c r="G286" s="75" t="s">
        <v>2393</v>
      </c>
      <c r="H286" s="23" t="s">
        <v>484</v>
      </c>
      <c r="I286" s="28" t="s">
        <v>2177</v>
      </c>
      <c r="J286" s="28" t="s">
        <v>847</v>
      </c>
      <c r="K286" s="28"/>
      <c r="L286" s="28"/>
      <c r="M286" s="23"/>
      <c r="N286" s="23">
        <v>7</v>
      </c>
      <c r="O286" s="23" t="e">
        <f>VLOOKUP(M286,'Survey-mdb'!$A$2:$E$341,5,FALSE)</f>
        <v>#N/A</v>
      </c>
      <c r="P286" s="23"/>
      <c r="Q286" s="23"/>
      <c r="R286" s="23" t="str">
        <f t="shared" si="15"/>
        <v>SURVEY_UTIL_LVL_AB_COMM_SYM</v>
      </c>
      <c r="S286" s="23" t="str">
        <f t="shared" si="16"/>
        <v>SURVEY_UTIL_LVL_AB_COMM_TXT</v>
      </c>
      <c r="T286" s="23" t="str">
        <f t="shared" si="17"/>
        <v>SURVEY_UTIL_LVL_AB_COMM_NODE</v>
      </c>
    </row>
    <row r="287" spans="1:20" s="4" customFormat="1" x14ac:dyDescent="0.3">
      <c r="C287" s="34" t="s">
        <v>642</v>
      </c>
      <c r="D287" s="82" t="e">
        <f>VLOOKUP(C287,#REF!,2,FALSE)</f>
        <v>#REF!</v>
      </c>
      <c r="E287" s="5" t="s">
        <v>837</v>
      </c>
      <c r="F287" s="34" t="s">
        <v>485</v>
      </c>
      <c r="G287" s="71" t="s">
        <v>2393</v>
      </c>
      <c r="H287" s="34" t="s">
        <v>484</v>
      </c>
      <c r="I287" s="28" t="s">
        <v>2177</v>
      </c>
      <c r="J287" s="35"/>
      <c r="K287" s="88" t="e">
        <f>VLOOKUP(M287,#REF!,20,FALSE)</f>
        <v>#REF!</v>
      </c>
      <c r="L287" s="28" t="s">
        <v>2481</v>
      </c>
      <c r="M287" s="5">
        <v>7010</v>
      </c>
      <c r="N287" s="4">
        <v>7</v>
      </c>
      <c r="O287" s="4">
        <f>VLOOKUP(M287,'Survey-mdb'!$A$2:$E$341,5,FALSE)</f>
        <v>0</v>
      </c>
      <c r="R287" s="23" t="str">
        <f t="shared" si="15"/>
        <v>SURVEY_UTIL_LVL_AB_COMM_SYM</v>
      </c>
      <c r="S287" s="23" t="str">
        <f t="shared" si="16"/>
        <v>SURVEY_UTIL_LVL_AB_COMM_TXT</v>
      </c>
      <c r="T287" s="23" t="str">
        <f t="shared" si="17"/>
        <v>SURVEY_UTIL_LVL_AB_COMM_NODE</v>
      </c>
    </row>
    <row r="288" spans="1:20" s="4" customFormat="1" x14ac:dyDescent="0.3">
      <c r="A288" s="101" t="s">
        <v>2194</v>
      </c>
      <c r="B288" s="101" t="s">
        <v>2639</v>
      </c>
      <c r="C288" s="34" t="s">
        <v>641</v>
      </c>
      <c r="D288" s="82" t="e">
        <f>VLOOKUP(C288,#REF!,2,FALSE)</f>
        <v>#REF!</v>
      </c>
      <c r="E288" s="34"/>
      <c r="F288" s="34" t="s">
        <v>705</v>
      </c>
      <c r="G288" s="71" t="s">
        <v>2393</v>
      </c>
      <c r="H288" s="34" t="s">
        <v>484</v>
      </c>
      <c r="I288" s="28" t="s">
        <v>2177</v>
      </c>
      <c r="K288" s="5" t="e">
        <f>VLOOKUP(M288,#REF!,20,FALSE)</f>
        <v>#REF!</v>
      </c>
      <c r="L288" s="28"/>
      <c r="M288" s="4">
        <v>7000</v>
      </c>
      <c r="N288" s="4">
        <v>7</v>
      </c>
      <c r="O288" s="4">
        <f>VLOOKUP(M288,'Survey-mdb'!$A$2:$E$341,5,FALSE)</f>
        <v>0</v>
      </c>
      <c r="R288" s="23" t="str">
        <f t="shared" si="15"/>
        <v>SURVEY_UTIL_LVL_AB_COMM_SYM</v>
      </c>
      <c r="S288" s="23" t="str">
        <f t="shared" si="16"/>
        <v>SURVEY_UTIL_LVL_AB_COMM_TXT</v>
      </c>
      <c r="T288" s="23" t="str">
        <f t="shared" si="17"/>
        <v>SURVEY_UTIL_LVL_AB_COMM_NODE</v>
      </c>
    </row>
    <row r="289" spans="1:20" s="4" customFormat="1" x14ac:dyDescent="0.3">
      <c r="C289" s="34" t="s">
        <v>498</v>
      </c>
      <c r="D289" s="82" t="e">
        <f>VLOOKUP(C289,#REF!,2,FALSE)</f>
        <v>#REF!</v>
      </c>
      <c r="E289" s="34"/>
      <c r="F289" s="34" t="s">
        <v>497</v>
      </c>
      <c r="G289" s="34" t="s">
        <v>2393</v>
      </c>
      <c r="H289" s="34" t="s">
        <v>484</v>
      </c>
      <c r="I289" s="28" t="s">
        <v>2177</v>
      </c>
      <c r="K289" s="88" t="e">
        <f>VLOOKUP(M289,#REF!,20,FALSE)</f>
        <v>#REF!</v>
      </c>
      <c r="L289" s="28" t="s">
        <v>2482</v>
      </c>
      <c r="M289" s="4">
        <v>7041</v>
      </c>
      <c r="N289" s="4">
        <v>7</v>
      </c>
      <c r="O289" s="4">
        <f>VLOOKUP(M289,'Survey-mdb'!$A$2:$E$341,5,FALSE)</f>
        <v>0</v>
      </c>
      <c r="R289" s="23" t="str">
        <f t="shared" si="15"/>
        <v>SURVEY_UTIL_LVL_AB_COMM_SYM</v>
      </c>
      <c r="S289" s="23" t="str">
        <f t="shared" si="16"/>
        <v>SURVEY_UTIL_LVL_AB_COMM_TXT</v>
      </c>
      <c r="T289" s="23" t="str">
        <f t="shared" si="17"/>
        <v>SURVEY_UTIL_LVL_AB_COMM_NODE</v>
      </c>
    </row>
    <row r="290" spans="1:20" s="4" customFormat="1" x14ac:dyDescent="0.3">
      <c r="A290" s="101" t="s">
        <v>2194</v>
      </c>
      <c r="B290" s="101" t="s">
        <v>2639</v>
      </c>
      <c r="C290" s="23" t="s">
        <v>662</v>
      </c>
      <c r="D290" s="26" t="e">
        <f>VLOOKUP(C290,#REF!,2,FALSE)</f>
        <v>#REF!</v>
      </c>
      <c r="E290" s="28" t="s">
        <v>837</v>
      </c>
      <c r="F290" s="23" t="s">
        <v>704</v>
      </c>
      <c r="G290" s="75" t="s">
        <v>2393</v>
      </c>
      <c r="H290" s="23" t="s">
        <v>484</v>
      </c>
      <c r="I290" s="28" t="s">
        <v>2177</v>
      </c>
      <c r="J290" s="31" t="s">
        <v>94</v>
      </c>
      <c r="K290" s="28"/>
      <c r="L290" s="28"/>
      <c r="M290" s="23"/>
      <c r="N290" s="23">
        <v>7</v>
      </c>
      <c r="O290" s="23" t="e">
        <f>VLOOKUP(M290,'Survey-mdb'!$A$2:$E$341,5,FALSE)</f>
        <v>#N/A</v>
      </c>
      <c r="P290" s="23"/>
      <c r="Q290" s="23"/>
      <c r="R290" s="23" t="str">
        <f t="shared" si="15"/>
        <v>SURVEY_UTIL_LVL_AB_COMM_SYM</v>
      </c>
      <c r="S290" s="23" t="str">
        <f t="shared" si="16"/>
        <v>SURVEY_UTIL_LVL_AB_COMM_TXT</v>
      </c>
      <c r="T290" s="23" t="str">
        <f t="shared" si="17"/>
        <v>SURVEY_UTIL_LVL_AB_COMM_NODE</v>
      </c>
    </row>
    <row r="291" spans="1:20" s="4" customFormat="1" x14ac:dyDescent="0.3">
      <c r="A291" s="101"/>
      <c r="B291" s="101"/>
      <c r="C291" s="34" t="s">
        <v>494</v>
      </c>
      <c r="D291" s="82" t="e">
        <f>VLOOKUP(C291,#REF!,2,FALSE)</f>
        <v>#REF!</v>
      </c>
      <c r="E291" s="5" t="s">
        <v>837</v>
      </c>
      <c r="F291" s="34" t="s">
        <v>493</v>
      </c>
      <c r="G291" s="34" t="s">
        <v>2393</v>
      </c>
      <c r="H291" s="34" t="s">
        <v>484</v>
      </c>
      <c r="I291" s="28" t="s">
        <v>2177</v>
      </c>
      <c r="J291" s="17" t="s">
        <v>494</v>
      </c>
      <c r="K291" s="5" t="e">
        <f>VLOOKUP(M291,#REF!,20,FALSE)</f>
        <v>#REF!</v>
      </c>
      <c r="L291" s="28"/>
      <c r="M291" s="4">
        <v>7030</v>
      </c>
      <c r="N291" s="4">
        <v>7</v>
      </c>
      <c r="O291" s="4">
        <f>VLOOKUP(M291,'Survey-mdb'!$A$2:$E$341,5,FALSE)</f>
        <v>0</v>
      </c>
      <c r="R291" s="23" t="str">
        <f t="shared" si="15"/>
        <v>SURVEY_UTIL_LVL_AB_COMM_SYM</v>
      </c>
      <c r="S291" s="23" t="str">
        <f t="shared" si="16"/>
        <v>SURVEY_UTIL_LVL_AB_COMM_TXT</v>
      </c>
      <c r="T291" s="23" t="str">
        <f t="shared" si="17"/>
        <v>SURVEY_UTIL_LVL_AB_COMM_NODE</v>
      </c>
    </row>
    <row r="292" spans="1:20" s="23" customFormat="1" x14ac:dyDescent="0.3">
      <c r="A292" s="101" t="s">
        <v>2194</v>
      </c>
      <c r="B292" s="101" t="s">
        <v>2639</v>
      </c>
      <c r="C292" s="34" t="s">
        <v>2370</v>
      </c>
      <c r="D292" s="34" t="e">
        <f>VLOOKUP(C292,#REF!,2,FALSE)</f>
        <v>#REF!</v>
      </c>
      <c r="E292" s="5" t="s">
        <v>837</v>
      </c>
      <c r="F292" s="34" t="s">
        <v>2219</v>
      </c>
      <c r="G292" s="34" t="s">
        <v>2393</v>
      </c>
      <c r="H292" s="34" t="s">
        <v>1036</v>
      </c>
      <c r="I292" s="28" t="s">
        <v>2177</v>
      </c>
      <c r="J292" s="17" t="s">
        <v>94</v>
      </c>
      <c r="K292" s="5"/>
      <c r="L292" s="28"/>
      <c r="M292" s="4"/>
      <c r="N292" s="4"/>
      <c r="O292" s="4" t="e">
        <f>VLOOKUP(M292,'Survey-mdb'!$A$2:$E$341,5,FALSE)</f>
        <v>#N/A</v>
      </c>
      <c r="P292" s="4"/>
      <c r="Q292" s="4"/>
      <c r="R292" s="23" t="str">
        <f t="shared" si="15"/>
        <v>SURVEY_UTIL_LVL_AB_COMM_SYM</v>
      </c>
      <c r="S292" s="23" t="str">
        <f t="shared" si="16"/>
        <v>SURVEY_UTIL_LVL_AB_COMM_TXT</v>
      </c>
      <c r="T292" s="23" t="str">
        <f t="shared" si="17"/>
        <v>SURVEY_UTIL_LVL_AB_COMM_NODE</v>
      </c>
    </row>
    <row r="293" spans="1:20" s="4" customFormat="1" x14ac:dyDescent="0.3">
      <c r="A293" s="101"/>
      <c r="B293" s="101"/>
      <c r="C293" s="34" t="s">
        <v>502</v>
      </c>
      <c r="D293" s="82" t="e">
        <f>VLOOKUP(C293,#REF!,2,FALSE)</f>
        <v>#REF!</v>
      </c>
      <c r="E293" s="5" t="s">
        <v>837</v>
      </c>
      <c r="F293" s="34" t="s">
        <v>502</v>
      </c>
      <c r="G293" s="76" t="s">
        <v>2393</v>
      </c>
      <c r="H293" s="34" t="s">
        <v>484</v>
      </c>
      <c r="I293" s="28" t="s">
        <v>2177</v>
      </c>
      <c r="J293" s="17" t="s">
        <v>502</v>
      </c>
      <c r="K293" s="5" t="e">
        <f>VLOOKUP(M293,#REF!,20,FALSE)</f>
        <v>#REF!</v>
      </c>
      <c r="L293" s="28"/>
      <c r="M293" s="4">
        <v>7051</v>
      </c>
      <c r="N293" s="4">
        <v>7</v>
      </c>
      <c r="O293" s="4">
        <f>VLOOKUP(M293,'Survey-mdb'!$A$2:$E$341,5,FALSE)</f>
        <v>0</v>
      </c>
      <c r="R293" s="23" t="str">
        <f t="shared" si="15"/>
        <v>SURVEY_UTIL_LVL_AB_COMM_SYM</v>
      </c>
      <c r="S293" s="23" t="str">
        <f t="shared" si="16"/>
        <v>SURVEY_UTIL_LVL_AB_COMM_TXT</v>
      </c>
      <c r="T293" s="23" t="str">
        <f t="shared" si="17"/>
        <v>SURVEY_UTIL_LVL_AB_COMM_NODE</v>
      </c>
    </row>
    <row r="294" spans="1:20" s="23" customFormat="1" x14ac:dyDescent="0.3">
      <c r="A294" s="101" t="s">
        <v>2194</v>
      </c>
      <c r="B294" s="101" t="s">
        <v>2640</v>
      </c>
      <c r="C294" s="34" t="s">
        <v>500</v>
      </c>
      <c r="D294" s="82" t="e">
        <f>VLOOKUP(C294,#REF!,2,FALSE)</f>
        <v>#REF!</v>
      </c>
      <c r="E294" s="5" t="s">
        <v>837</v>
      </c>
      <c r="F294" s="53" t="s">
        <v>2225</v>
      </c>
      <c r="G294" s="71" t="s">
        <v>2392</v>
      </c>
      <c r="H294" s="34" t="s">
        <v>484</v>
      </c>
      <c r="I294" s="28" t="s">
        <v>2177</v>
      </c>
      <c r="J294" s="17" t="s">
        <v>500</v>
      </c>
      <c r="K294" s="5" t="e">
        <f>VLOOKUP(M294,#REF!,20,FALSE)</f>
        <v>#REF!</v>
      </c>
      <c r="L294" s="28"/>
      <c r="M294" s="4">
        <v>7050</v>
      </c>
      <c r="N294" s="4">
        <v>7</v>
      </c>
      <c r="O294" s="4">
        <f>VLOOKUP(M294,'Survey-mdb'!$A$2:$E$341,5,FALSE)</f>
        <v>0</v>
      </c>
      <c r="P294" s="4"/>
      <c r="Q294" s="4"/>
      <c r="R294" s="23" t="str">
        <f t="shared" si="15"/>
        <v>SURVEY_UTIL_LVL_AB_COMM_SYM</v>
      </c>
      <c r="S294" s="23" t="str">
        <f t="shared" si="16"/>
        <v>SURVEY_UTIL_LVL_AB_COMM_TXT</v>
      </c>
      <c r="T294" s="23" t="str">
        <f t="shared" si="17"/>
        <v>SURVEY_UTIL_LVL_AB_COMM_NODE</v>
      </c>
    </row>
    <row r="295" spans="1:20" s="23" customFormat="1" x14ac:dyDescent="0.3">
      <c r="A295" s="101" t="s">
        <v>2194</v>
      </c>
      <c r="B295" s="101" t="s">
        <v>2639</v>
      </c>
      <c r="C295" s="34" t="s">
        <v>510</v>
      </c>
      <c r="D295" s="82" t="e">
        <f>VLOOKUP(C295,#REF!,2,FALSE)</f>
        <v>#REF!</v>
      </c>
      <c r="E295" s="5" t="s">
        <v>837</v>
      </c>
      <c r="F295" s="34" t="s">
        <v>510</v>
      </c>
      <c r="G295" s="76" t="s">
        <v>2393</v>
      </c>
      <c r="H295" s="34" t="s">
        <v>484</v>
      </c>
      <c r="I295" s="28" t="s">
        <v>2177</v>
      </c>
      <c r="J295" s="17" t="s">
        <v>510</v>
      </c>
      <c r="K295" s="5" t="e">
        <f>VLOOKUP(M295,#REF!,20,FALSE)</f>
        <v>#REF!</v>
      </c>
      <c r="L295" s="28"/>
      <c r="M295" s="4">
        <v>7072</v>
      </c>
      <c r="N295" s="4">
        <v>7</v>
      </c>
      <c r="O295" s="4">
        <f>VLOOKUP(M295,'Survey-mdb'!$A$2:$E$341,5,FALSE)</f>
        <v>0</v>
      </c>
      <c r="P295" s="4"/>
      <c r="Q295" s="4"/>
      <c r="R295" s="23" t="str">
        <f t="shared" si="15"/>
        <v>SURVEY_UTIL_LVL_AB_COMM_SYM</v>
      </c>
      <c r="S295" s="23" t="str">
        <f t="shared" si="16"/>
        <v>SURVEY_UTIL_LVL_AB_COMM_TXT</v>
      </c>
      <c r="T295" s="23" t="str">
        <f t="shared" si="17"/>
        <v>SURVEY_UTIL_LVL_AB_COMM_NODE</v>
      </c>
    </row>
    <row r="296" spans="1:20" s="23" customFormat="1" x14ac:dyDescent="0.3">
      <c r="A296" s="101" t="s">
        <v>2194</v>
      </c>
      <c r="B296" s="101" t="s">
        <v>2639</v>
      </c>
      <c r="C296" s="34" t="s">
        <v>506</v>
      </c>
      <c r="D296" s="82" t="e">
        <f>VLOOKUP(C296,#REF!,2,FALSE)</f>
        <v>#REF!</v>
      </c>
      <c r="E296" s="5" t="s">
        <v>837</v>
      </c>
      <c r="F296" s="34" t="s">
        <v>505</v>
      </c>
      <c r="G296" s="76" t="s">
        <v>2393</v>
      </c>
      <c r="H296" s="34" t="s">
        <v>484</v>
      </c>
      <c r="I296" s="28" t="s">
        <v>2177</v>
      </c>
      <c r="J296" s="17" t="s">
        <v>506</v>
      </c>
      <c r="K296" s="5" t="e">
        <f>VLOOKUP(M296,#REF!,20,FALSE)</f>
        <v>#REF!</v>
      </c>
      <c r="L296" s="28"/>
      <c r="M296" s="4">
        <v>7070</v>
      </c>
      <c r="N296" s="4">
        <v>7</v>
      </c>
      <c r="O296" s="4">
        <f>VLOOKUP(M296,'Survey-mdb'!$A$2:$E$341,5,FALSE)</f>
        <v>0</v>
      </c>
      <c r="P296" s="4"/>
      <c r="Q296" s="4"/>
      <c r="R296" s="23" t="str">
        <f t="shared" si="15"/>
        <v>SURVEY_UTIL_LVL_AB_COMM_SYM</v>
      </c>
      <c r="S296" s="23" t="str">
        <f t="shared" si="16"/>
        <v>SURVEY_UTIL_LVL_AB_COMM_TXT</v>
      </c>
      <c r="T296" s="23" t="str">
        <f t="shared" si="17"/>
        <v>SURVEY_UTIL_LVL_AB_COMM_NODE</v>
      </c>
    </row>
    <row r="297" spans="1:20" s="4" customFormat="1" x14ac:dyDescent="0.3">
      <c r="A297" s="101" t="s">
        <v>2194</v>
      </c>
      <c r="B297" s="101" t="s">
        <v>2639</v>
      </c>
      <c r="C297" s="34" t="s">
        <v>504</v>
      </c>
      <c r="D297" s="82" t="e">
        <f>VLOOKUP(C297,#REF!,2,FALSE)</f>
        <v>#REF!</v>
      </c>
      <c r="E297" s="5" t="s">
        <v>837</v>
      </c>
      <c r="F297" s="53" t="s">
        <v>2227</v>
      </c>
      <c r="G297" s="71" t="s">
        <v>2393</v>
      </c>
      <c r="H297" s="34" t="s">
        <v>484</v>
      </c>
      <c r="I297" s="28" t="s">
        <v>2177</v>
      </c>
      <c r="J297" s="17" t="s">
        <v>504</v>
      </c>
      <c r="K297" s="5" t="e">
        <f>VLOOKUP(M297,#REF!,20,FALSE)</f>
        <v>#REF!</v>
      </c>
      <c r="L297" s="28"/>
      <c r="M297" s="4">
        <v>7060</v>
      </c>
      <c r="N297" s="4">
        <v>7</v>
      </c>
      <c r="O297" s="4">
        <f>VLOOKUP(M297,'Survey-mdb'!$A$2:$E$341,5,FALSE)</f>
        <v>0</v>
      </c>
      <c r="R297" s="23" t="str">
        <f t="shared" si="15"/>
        <v>SURVEY_UTIL_LVL_AB_COMM_SYM</v>
      </c>
      <c r="S297" s="23" t="str">
        <f t="shared" si="16"/>
        <v>SURVEY_UTIL_LVL_AB_COMM_TXT</v>
      </c>
      <c r="T297" s="23" t="str">
        <f t="shared" si="17"/>
        <v>SURVEY_UTIL_LVL_AB_COMM_NODE</v>
      </c>
    </row>
    <row r="298" spans="1:20" s="4" customFormat="1" x14ac:dyDescent="0.3">
      <c r="A298" s="101" t="s">
        <v>2194</v>
      </c>
      <c r="B298" s="101" t="s">
        <v>2639</v>
      </c>
      <c r="C298" s="23" t="s">
        <v>698</v>
      </c>
      <c r="D298" s="26" t="e">
        <f>VLOOKUP(C298,#REF!,2,FALSE)</f>
        <v>#REF!</v>
      </c>
      <c r="E298" s="28" t="s">
        <v>837</v>
      </c>
      <c r="F298" s="23" t="s">
        <v>697</v>
      </c>
      <c r="G298" s="79" t="s">
        <v>2393</v>
      </c>
      <c r="H298" s="23" t="s">
        <v>484</v>
      </c>
      <c r="I298" s="28" t="s">
        <v>2177</v>
      </c>
      <c r="J298" s="23"/>
      <c r="K298" s="28"/>
      <c r="L298" s="28"/>
      <c r="M298" s="23"/>
      <c r="N298" s="23">
        <v>7</v>
      </c>
      <c r="O298" s="23" t="e">
        <f>VLOOKUP(M298,'Survey-mdb'!$A$2:$E$341,5,FALSE)</f>
        <v>#N/A</v>
      </c>
      <c r="P298" s="23"/>
      <c r="Q298" s="23"/>
      <c r="R298" s="23" t="str">
        <f t="shared" si="15"/>
        <v>SURVEY_UTIL_LVL_AB_COMM_SYM</v>
      </c>
      <c r="S298" s="23" t="str">
        <f t="shared" si="16"/>
        <v>SURVEY_UTIL_LVL_AB_COMM_TXT</v>
      </c>
      <c r="T298" s="23" t="str">
        <f t="shared" si="17"/>
        <v>SURVEY_UTIL_LVL_AB_COMM_NODE</v>
      </c>
    </row>
    <row r="299" spans="1:20" s="4" customFormat="1" x14ac:dyDescent="0.3">
      <c r="A299" s="101" t="s">
        <v>2194</v>
      </c>
      <c r="B299" s="101" t="s">
        <v>2639</v>
      </c>
      <c r="C299" s="23" t="s">
        <v>696</v>
      </c>
      <c r="D299" s="26" t="e">
        <f>VLOOKUP(C299,#REF!,2,FALSE)</f>
        <v>#REF!</v>
      </c>
      <c r="E299" s="23"/>
      <c r="F299" s="53" t="s">
        <v>2226</v>
      </c>
      <c r="G299" s="71" t="s">
        <v>2393</v>
      </c>
      <c r="H299" s="23" t="s">
        <v>484</v>
      </c>
      <c r="I299" s="28" t="s">
        <v>2177</v>
      </c>
      <c r="J299" s="23"/>
      <c r="K299" s="28"/>
      <c r="L299" s="28"/>
      <c r="M299" s="23"/>
      <c r="N299" s="23">
        <v>7</v>
      </c>
      <c r="O299" s="23" t="e">
        <f>VLOOKUP(M299,'Survey-mdb'!$A$2:$E$341,5,FALSE)</f>
        <v>#N/A</v>
      </c>
      <c r="P299" s="23"/>
      <c r="Q299" s="23"/>
      <c r="R299" s="23" t="str">
        <f t="shared" si="15"/>
        <v>SURVEY_UTIL_LVL_AB_COMM_SYM</v>
      </c>
      <c r="S299" s="23" t="str">
        <f t="shared" si="16"/>
        <v>SURVEY_UTIL_LVL_AB_COMM_TXT</v>
      </c>
      <c r="T299" s="23" t="str">
        <f t="shared" si="17"/>
        <v>SURVEY_UTIL_LVL_AB_COMM_NODE</v>
      </c>
    </row>
    <row r="300" spans="1:20" s="4" customFormat="1" x14ac:dyDescent="0.3">
      <c r="A300" s="101" t="s">
        <v>2194</v>
      </c>
      <c r="B300" s="101"/>
      <c r="C300" s="34" t="s">
        <v>512</v>
      </c>
      <c r="D300" s="82" t="e">
        <f>VLOOKUP(C300,#REF!,2,FALSE)</f>
        <v>#REF!</v>
      </c>
      <c r="E300" s="5" t="s">
        <v>837</v>
      </c>
      <c r="F300" s="34" t="s">
        <v>691</v>
      </c>
      <c r="G300" s="76" t="s">
        <v>2393</v>
      </c>
      <c r="H300" s="34" t="s">
        <v>484</v>
      </c>
      <c r="I300" s="28" t="s">
        <v>2177</v>
      </c>
      <c r="J300" s="17" t="s">
        <v>512</v>
      </c>
      <c r="K300" s="5" t="e">
        <f>VLOOKUP(M300,#REF!,20,FALSE)</f>
        <v>#REF!</v>
      </c>
      <c r="L300" s="28"/>
      <c r="M300" s="4">
        <v>7073</v>
      </c>
      <c r="N300" s="4">
        <v>7</v>
      </c>
      <c r="O300" s="4">
        <f>VLOOKUP(M300,'Survey-mdb'!$A$2:$E$341,5,FALSE)</f>
        <v>0</v>
      </c>
      <c r="R300" s="23" t="str">
        <f t="shared" si="15"/>
        <v>SURVEY_UTIL_LVL_AB_COMM_SYM</v>
      </c>
      <c r="S300" s="23" t="str">
        <f t="shared" si="16"/>
        <v>SURVEY_UTIL_LVL_AB_COMM_TXT</v>
      </c>
      <c r="T300" s="23" t="str">
        <f t="shared" si="17"/>
        <v>SURVEY_UTIL_LVL_AB_COMM_NODE</v>
      </c>
    </row>
    <row r="301" spans="1:20" s="23" customFormat="1" x14ac:dyDescent="0.3">
      <c r="A301" s="4"/>
      <c r="B301" s="4"/>
      <c r="C301" s="4" t="s">
        <v>660</v>
      </c>
      <c r="D301" s="82" t="e">
        <f>VLOOKUP(C301,#REF!,2,FALSE)</f>
        <v>#REF!</v>
      </c>
      <c r="E301" s="4"/>
      <c r="F301" s="4" t="s">
        <v>679</v>
      </c>
      <c r="G301" s="74" t="s">
        <v>2393</v>
      </c>
      <c r="H301" s="4" t="s">
        <v>484</v>
      </c>
      <c r="I301" s="28" t="s">
        <v>2177</v>
      </c>
      <c r="J301" s="4"/>
      <c r="K301" s="88" t="e">
        <f>VLOOKUP(M301,#REF!,20,FALSE)</f>
        <v>#REF!</v>
      </c>
      <c r="L301" s="28" t="s">
        <v>2489</v>
      </c>
      <c r="M301" s="4">
        <v>7040</v>
      </c>
      <c r="N301" s="4">
        <v>7</v>
      </c>
      <c r="O301" s="4">
        <f>VLOOKUP(M301,'Survey-mdb'!$A$2:$E$341,5,FALSE)</f>
        <v>0</v>
      </c>
      <c r="P301" s="4"/>
      <c r="Q301" s="4"/>
      <c r="R301" s="23" t="str">
        <f t="shared" si="15"/>
        <v>SURVEY_UTIL_LVL_AB_COMM_SYM</v>
      </c>
      <c r="S301" s="23" t="str">
        <f t="shared" si="16"/>
        <v>SURVEY_UTIL_LVL_AB_COMM_TXT</v>
      </c>
      <c r="T301" s="23" t="str">
        <f t="shared" si="17"/>
        <v>SURVEY_UTIL_LVL_AB_COMM_NODE</v>
      </c>
    </row>
    <row r="302" spans="1:20" s="4" customFormat="1" x14ac:dyDescent="0.3">
      <c r="A302" s="101"/>
      <c r="B302" s="101"/>
      <c r="C302" s="34" t="s">
        <v>645</v>
      </c>
      <c r="D302" s="34" t="e">
        <f>VLOOKUP(C302,#REF!,2,FALSE)</f>
        <v>#REF!</v>
      </c>
      <c r="E302" s="5" t="s">
        <v>837</v>
      </c>
      <c r="F302" s="34" t="s">
        <v>515</v>
      </c>
      <c r="G302" s="34" t="s">
        <v>2392</v>
      </c>
      <c r="H302" s="34" t="s">
        <v>517</v>
      </c>
      <c r="I302" s="28" t="s">
        <v>2176</v>
      </c>
      <c r="J302" s="35"/>
      <c r="K302" s="88" t="e">
        <f>VLOOKUP(M302,#REF!,20,FALSE)</f>
        <v>#REF!</v>
      </c>
      <c r="L302" s="28" t="s">
        <v>2473</v>
      </c>
      <c r="M302" s="4">
        <v>7500</v>
      </c>
      <c r="N302" s="4">
        <v>8</v>
      </c>
      <c r="O302" s="4">
        <f>VLOOKUP(M302,'Survey-mdb'!$A$2:$E$341,5,FALSE)</f>
        <v>0</v>
      </c>
      <c r="R302" s="23" t="str">
        <f t="shared" si="15"/>
        <v>SURVEY_UTIL_LVL_AB_COMM_CTV_SYM</v>
      </c>
      <c r="S302" s="23" t="str">
        <f t="shared" si="16"/>
        <v>SURVEY_UTIL_LVL_AB_COMM_CTV_TXT</v>
      </c>
      <c r="T302" s="23" t="str">
        <f t="shared" si="17"/>
        <v>SURVEY_UTIL_LVL_AB_COMM_CTV_NODE</v>
      </c>
    </row>
    <row r="303" spans="1:20" s="4" customFormat="1" x14ac:dyDescent="0.3">
      <c r="A303" s="101"/>
      <c r="B303" s="101"/>
      <c r="C303" s="34" t="s">
        <v>646</v>
      </c>
      <c r="D303" s="34" t="e">
        <f>VLOOKUP(C303,#REF!,2,FALSE)</f>
        <v>#REF!</v>
      </c>
      <c r="E303" s="34"/>
      <c r="F303" s="34" t="s">
        <v>518</v>
      </c>
      <c r="G303" s="34" t="s">
        <v>2393</v>
      </c>
      <c r="H303" s="34" t="s">
        <v>517</v>
      </c>
      <c r="I303" s="28" t="s">
        <v>2176</v>
      </c>
      <c r="K303" s="88" t="e">
        <f>VLOOKUP(M303,#REF!,20,FALSE)</f>
        <v>#REF!</v>
      </c>
      <c r="L303" s="28" t="s">
        <v>2483</v>
      </c>
      <c r="M303" s="4">
        <v>7510</v>
      </c>
      <c r="N303" s="4">
        <v>8</v>
      </c>
      <c r="O303" s="4">
        <f>VLOOKUP(M303,'Survey-mdb'!$A$2:$E$341,5,FALSE)</f>
        <v>0</v>
      </c>
      <c r="R303" s="23" t="str">
        <f t="shared" si="15"/>
        <v>SURVEY_UTIL_LVL_AB_COMM_CTV_SYM</v>
      </c>
      <c r="S303" s="23" t="str">
        <f t="shared" si="16"/>
        <v>SURVEY_UTIL_LVL_AB_COMM_CTV_TXT</v>
      </c>
      <c r="T303" s="23" t="str">
        <f t="shared" si="17"/>
        <v>SURVEY_UTIL_LVL_AB_COMM_CTV_NODE</v>
      </c>
    </row>
    <row r="304" spans="1:20" s="4" customFormat="1" x14ac:dyDescent="0.3">
      <c r="A304" s="101"/>
      <c r="B304" s="101"/>
      <c r="C304" s="34" t="s">
        <v>2635</v>
      </c>
      <c r="D304" s="34" t="e">
        <f>VLOOKUP(C304,#REF!,2,FALSE)</f>
        <v>#REF!</v>
      </c>
      <c r="E304" s="34"/>
      <c r="F304" s="34" t="s">
        <v>2636</v>
      </c>
      <c r="G304" s="34" t="s">
        <v>2393</v>
      </c>
      <c r="H304" s="34" t="s">
        <v>517</v>
      </c>
      <c r="I304" s="28" t="s">
        <v>2176</v>
      </c>
      <c r="K304" s="88"/>
      <c r="L304" s="28"/>
      <c r="M304" s="4">
        <v>7510</v>
      </c>
      <c r="N304" s="4">
        <v>8</v>
      </c>
      <c r="O304" s="4">
        <f>VLOOKUP(M304,'Survey-mdb'!$A$2:$E$341,5,FALSE)</f>
        <v>0</v>
      </c>
      <c r="R304" s="23" t="str">
        <f t="shared" si="15"/>
        <v>SURVEY_UTIL_LVL_AB_COMM_CTV_SYM</v>
      </c>
      <c r="S304" s="23" t="str">
        <f t="shared" si="16"/>
        <v>SURVEY_UTIL_LVL_AB_COMM_CTV_TXT</v>
      </c>
      <c r="T304" s="23" t="str">
        <f t="shared" si="17"/>
        <v>SURVEY_UTIL_LVL_AB_COMM_CTV_NODE</v>
      </c>
    </row>
    <row r="305" spans="1:20" s="4" customFormat="1" x14ac:dyDescent="0.3">
      <c r="A305" s="101"/>
      <c r="B305" s="101"/>
      <c r="C305" s="34" t="s">
        <v>647</v>
      </c>
      <c r="D305" s="34" t="e">
        <f>VLOOKUP(C305,#REF!,2,FALSE)</f>
        <v>#REF!</v>
      </c>
      <c r="E305" s="34"/>
      <c r="F305" s="34" t="s">
        <v>522</v>
      </c>
      <c r="G305" s="34" t="s">
        <v>2393</v>
      </c>
      <c r="H305" s="34" t="s">
        <v>517</v>
      </c>
      <c r="I305" s="28" t="s">
        <v>2176</v>
      </c>
      <c r="K305" s="88" t="e">
        <f>VLOOKUP(M305,#REF!,20,FALSE)</f>
        <v>#REF!</v>
      </c>
      <c r="L305" s="28" t="s">
        <v>2521</v>
      </c>
      <c r="M305" s="4">
        <v>7521</v>
      </c>
      <c r="N305" s="4">
        <v>8</v>
      </c>
      <c r="O305" s="4">
        <f>VLOOKUP(M305,'Survey-mdb'!$A$2:$E$341,5,FALSE)</f>
        <v>0</v>
      </c>
      <c r="R305" s="23" t="str">
        <f t="shared" si="15"/>
        <v>SURVEY_UTIL_LVL_AB_COMM_CTV_SYM</v>
      </c>
      <c r="S305" s="23" t="str">
        <f t="shared" si="16"/>
        <v>SURVEY_UTIL_LVL_AB_COMM_CTV_TXT</v>
      </c>
      <c r="T305" s="23" t="str">
        <f t="shared" si="17"/>
        <v>SURVEY_UTIL_LVL_AB_COMM_CTV_NODE</v>
      </c>
    </row>
    <row r="306" spans="1:20" s="4" customFormat="1" x14ac:dyDescent="0.3">
      <c r="A306" s="101" t="s">
        <v>2194</v>
      </c>
      <c r="B306" s="101"/>
      <c r="C306" s="34" t="s">
        <v>1579</v>
      </c>
      <c r="D306" s="34" t="e">
        <f>VLOOKUP(C306,#REF!,2,FALSE)</f>
        <v>#REF!</v>
      </c>
      <c r="E306" s="5" t="s">
        <v>837</v>
      </c>
      <c r="F306" s="34" t="s">
        <v>502</v>
      </c>
      <c r="G306" s="34" t="s">
        <v>2393</v>
      </c>
      <c r="H306" s="34" t="s">
        <v>517</v>
      </c>
      <c r="I306" s="28" t="s">
        <v>2176</v>
      </c>
      <c r="J306" s="17" t="s">
        <v>529</v>
      </c>
      <c r="K306" s="5"/>
      <c r="L306" s="28"/>
      <c r="M306" s="4">
        <v>7541</v>
      </c>
      <c r="N306" s="4">
        <v>8</v>
      </c>
      <c r="O306" s="4">
        <f>VLOOKUP(M306,'Survey-mdb'!$A$2:$E$341,5,FALSE)</f>
        <v>0</v>
      </c>
      <c r="R306" s="23" t="str">
        <f t="shared" si="15"/>
        <v>SURVEY_UTIL_LVL_AB_COMM_CTV_SYM</v>
      </c>
      <c r="S306" s="23" t="str">
        <f t="shared" si="16"/>
        <v>SURVEY_UTIL_LVL_AB_COMM_CTV_TXT</v>
      </c>
      <c r="T306" s="23" t="str">
        <f t="shared" si="17"/>
        <v>SURVEY_UTIL_LVL_AB_COMM_CTV_NODE</v>
      </c>
    </row>
    <row r="307" spans="1:20" s="4" customFormat="1" x14ac:dyDescent="0.3">
      <c r="A307" s="101" t="s">
        <v>2194</v>
      </c>
      <c r="B307" s="101" t="s">
        <v>2641</v>
      </c>
      <c r="C307" s="34" t="s">
        <v>1580</v>
      </c>
      <c r="D307" s="34" t="e">
        <f>VLOOKUP(C307,#REF!,2,FALSE)</f>
        <v>#REF!</v>
      </c>
      <c r="E307" s="5" t="s">
        <v>837</v>
      </c>
      <c r="F307" s="53" t="s">
        <v>2228</v>
      </c>
      <c r="G307" s="71" t="s">
        <v>2392</v>
      </c>
      <c r="H307" s="34" t="s">
        <v>517</v>
      </c>
      <c r="I307" s="28" t="s">
        <v>2176</v>
      </c>
      <c r="J307" s="17" t="s">
        <v>521</v>
      </c>
      <c r="K307" s="5"/>
      <c r="L307" s="28"/>
      <c r="M307" s="4">
        <v>7520</v>
      </c>
      <c r="N307" s="4">
        <v>8</v>
      </c>
      <c r="O307" s="4">
        <f>VLOOKUP(M307,'Survey-mdb'!$A$2:$E$341,5,FALSE)</f>
        <v>0</v>
      </c>
      <c r="R307" s="23" t="str">
        <f t="shared" si="15"/>
        <v>SURVEY_UTIL_LVL_AB_COMM_CTV_SYM</v>
      </c>
      <c r="S307" s="23" t="str">
        <f t="shared" si="16"/>
        <v>SURVEY_UTIL_LVL_AB_COMM_CTV_TXT</v>
      </c>
      <c r="T307" s="23" t="str">
        <f t="shared" si="17"/>
        <v>SURVEY_UTIL_LVL_AB_COMM_CTV_NODE</v>
      </c>
    </row>
    <row r="308" spans="1:20" s="4" customFormat="1" x14ac:dyDescent="0.3">
      <c r="A308" s="101" t="s">
        <v>2194</v>
      </c>
      <c r="B308" s="101" t="s">
        <v>2642</v>
      </c>
      <c r="C308" s="34" t="s">
        <v>1581</v>
      </c>
      <c r="D308" s="34" t="e">
        <f>VLOOKUP(C308,#REF!,2,FALSE)</f>
        <v>#REF!</v>
      </c>
      <c r="E308" s="5" t="s">
        <v>837</v>
      </c>
      <c r="F308" s="53" t="s">
        <v>2229</v>
      </c>
      <c r="G308" s="71" t="s">
        <v>2393</v>
      </c>
      <c r="H308" s="34" t="s">
        <v>517</v>
      </c>
      <c r="I308" s="28" t="s">
        <v>2176</v>
      </c>
      <c r="J308" s="17" t="s">
        <v>527</v>
      </c>
      <c r="K308" s="5"/>
      <c r="L308" s="28"/>
      <c r="M308" s="4">
        <v>7540</v>
      </c>
      <c r="N308" s="4">
        <v>8</v>
      </c>
      <c r="O308" s="4">
        <f>VLOOKUP(M308,'Survey-mdb'!$A$2:$E$341,5,FALSE)</f>
        <v>0</v>
      </c>
      <c r="R308" s="23" t="str">
        <f t="shared" si="15"/>
        <v>SURVEY_UTIL_LVL_AB_COMM_CTV_SYM</v>
      </c>
      <c r="S308" s="23" t="str">
        <f t="shared" si="16"/>
        <v>SURVEY_UTIL_LVL_AB_COMM_CTV_TXT</v>
      </c>
      <c r="T308" s="23" t="str">
        <f t="shared" si="17"/>
        <v>SURVEY_UTIL_LVL_AB_COMM_CTV_NODE</v>
      </c>
    </row>
    <row r="309" spans="1:20" s="23" customFormat="1" x14ac:dyDescent="0.3">
      <c r="A309" s="101"/>
      <c r="B309" s="101"/>
      <c r="C309" s="34" t="s">
        <v>2634</v>
      </c>
      <c r="D309" s="34" t="e">
        <f>VLOOKUP(C309,#REF!,2,FALSE)</f>
        <v>#REF!</v>
      </c>
      <c r="E309" s="5" t="s">
        <v>837</v>
      </c>
      <c r="F309" s="34" t="s">
        <v>2634</v>
      </c>
      <c r="G309" s="34" t="s">
        <v>2393</v>
      </c>
      <c r="H309" s="34" t="s">
        <v>517</v>
      </c>
      <c r="I309" s="28" t="s">
        <v>2177</v>
      </c>
      <c r="J309" s="104" t="s">
        <v>529</v>
      </c>
      <c r="K309" s="5"/>
      <c r="L309" s="28"/>
      <c r="M309" s="4">
        <v>7541</v>
      </c>
      <c r="N309" s="4">
        <v>8</v>
      </c>
      <c r="O309" s="4">
        <f>VLOOKUP(M309,'Survey-mdb'!$A$2:$E$341,5,FALSE)</f>
        <v>0</v>
      </c>
      <c r="P309" s="4"/>
      <c r="Q309" s="4"/>
      <c r="R309" s="23" t="str">
        <f t="shared" si="15"/>
        <v>SURVEY_UTIL_LVL_AB_COMM_SYM</v>
      </c>
      <c r="S309" s="23" t="str">
        <f t="shared" si="16"/>
        <v>SURVEY_UTIL_LVL_AB_COMM_TXT</v>
      </c>
      <c r="T309" s="23" t="str">
        <f t="shared" si="17"/>
        <v>SURVEY_UTIL_LVL_AB_COMM_NODE</v>
      </c>
    </row>
    <row r="310" spans="1:20" s="23" customFormat="1" x14ac:dyDescent="0.3">
      <c r="A310" s="101" t="s">
        <v>2194</v>
      </c>
      <c r="B310" s="101"/>
      <c r="C310" s="34" t="s">
        <v>525</v>
      </c>
      <c r="D310" s="82" t="e">
        <f>VLOOKUP(C310,#REF!,2,FALSE)</f>
        <v>#REF!</v>
      </c>
      <c r="E310" s="5" t="s">
        <v>837</v>
      </c>
      <c r="F310" s="53" t="s">
        <v>524</v>
      </c>
      <c r="G310" s="71" t="s">
        <v>2393</v>
      </c>
      <c r="H310" s="4" t="s">
        <v>517</v>
      </c>
      <c r="I310" s="28" t="s">
        <v>2176</v>
      </c>
      <c r="J310" s="17" t="s">
        <v>525</v>
      </c>
      <c r="K310" s="5" t="e">
        <f>VLOOKUP(M310,#REF!,20,FALSE)</f>
        <v>#REF!</v>
      </c>
      <c r="L310" s="28"/>
      <c r="M310" s="4">
        <v>7530</v>
      </c>
      <c r="N310" s="4">
        <v>8</v>
      </c>
      <c r="O310" s="4">
        <f>VLOOKUP(M310,'Survey-mdb'!$A$2:$E$341,5,FALSE)</f>
        <v>0</v>
      </c>
      <c r="P310" s="4"/>
      <c r="Q310" s="4"/>
      <c r="R310" s="23" t="str">
        <f t="shared" si="15"/>
        <v>SURVEY_UTIL_LVL_AB_COMM_CTV_SYM</v>
      </c>
      <c r="S310" s="23" t="str">
        <f t="shared" si="16"/>
        <v>SURVEY_UTIL_LVL_AB_COMM_CTV_TXT</v>
      </c>
      <c r="T310" s="23" t="str">
        <f t="shared" si="17"/>
        <v>SURVEY_UTIL_LVL_AB_COMM_CTV_NODE</v>
      </c>
    </row>
    <row r="311" spans="1:20" s="23" customFormat="1" x14ac:dyDescent="0.3">
      <c r="C311" s="23" t="s">
        <v>801</v>
      </c>
      <c r="D311" s="26" t="e">
        <f>VLOOKUP(C311,#REF!,2,FALSE)</f>
        <v>#REF!</v>
      </c>
      <c r="F311" s="23" t="s">
        <v>800</v>
      </c>
      <c r="G311" s="75" t="s">
        <v>2393</v>
      </c>
      <c r="H311" s="23" t="s">
        <v>196</v>
      </c>
      <c r="I311" s="28" t="s">
        <v>861</v>
      </c>
      <c r="K311" s="28"/>
      <c r="L311" s="28"/>
      <c r="N311" s="23">
        <v>29</v>
      </c>
      <c r="O311" s="23" t="e">
        <f>VLOOKUP(M311,'Survey-mdb'!$A$2:$E$341,5,FALSE)</f>
        <v>#N/A</v>
      </c>
      <c r="R311" s="23" t="str">
        <f t="shared" si="15"/>
        <v>SURVEY_PLAN_MISC_SYM</v>
      </c>
      <c r="S311" s="23" t="str">
        <f t="shared" si="16"/>
        <v>SURVEY_PLAN_MISC_TXT</v>
      </c>
      <c r="T311" s="23" t="str">
        <f t="shared" si="17"/>
        <v>SURVEY_PLAN_MISC_NODE</v>
      </c>
    </row>
    <row r="312" spans="1:20" s="4" customFormat="1" x14ac:dyDescent="0.3">
      <c r="A312" s="23"/>
      <c r="B312" s="23"/>
      <c r="C312" s="23" t="s">
        <v>798</v>
      </c>
      <c r="D312" s="26" t="e">
        <f>VLOOKUP(C312,#REF!,2,FALSE)</f>
        <v>#REF!</v>
      </c>
      <c r="E312" s="23"/>
      <c r="F312" s="23" t="s">
        <v>797</v>
      </c>
      <c r="G312" s="75" t="s">
        <v>2393</v>
      </c>
      <c r="H312" s="23" t="s">
        <v>196</v>
      </c>
      <c r="I312" s="28" t="s">
        <v>861</v>
      </c>
      <c r="J312" s="23"/>
      <c r="K312" s="28"/>
      <c r="L312" s="28"/>
      <c r="M312" s="23"/>
      <c r="N312" s="23">
        <v>5</v>
      </c>
      <c r="O312" s="23" t="e">
        <f>VLOOKUP(M312,'Survey-mdb'!$A$2:$E$341,5,FALSE)</f>
        <v>#N/A</v>
      </c>
      <c r="P312" s="23"/>
      <c r="Q312" s="23"/>
      <c r="R312" s="23" t="str">
        <f t="shared" si="15"/>
        <v>SURVEY_PLAN_MISC_SYM</v>
      </c>
      <c r="S312" s="23" t="str">
        <f t="shared" si="16"/>
        <v>SURVEY_PLAN_MISC_TXT</v>
      </c>
      <c r="T312" s="23" t="str">
        <f t="shared" si="17"/>
        <v>SURVEY_PLAN_MISC_NODE</v>
      </c>
    </row>
    <row r="313" spans="1:20" s="4" customFormat="1" x14ac:dyDescent="0.3">
      <c r="A313" s="23"/>
      <c r="B313" s="23"/>
      <c r="C313" s="23" t="s">
        <v>776</v>
      </c>
      <c r="D313" s="26" t="e">
        <f>VLOOKUP(C313,#REF!,2,FALSE)</f>
        <v>#REF!</v>
      </c>
      <c r="E313" s="28" t="s">
        <v>837</v>
      </c>
      <c r="F313" s="23" t="s">
        <v>775</v>
      </c>
      <c r="G313" s="75" t="s">
        <v>2393</v>
      </c>
      <c r="H313" s="23" t="s">
        <v>196</v>
      </c>
      <c r="I313" s="28" t="s">
        <v>861</v>
      </c>
      <c r="J313" s="30" t="s">
        <v>776</v>
      </c>
      <c r="K313" s="28"/>
      <c r="L313" s="28"/>
      <c r="M313" s="23"/>
      <c r="N313" s="23">
        <v>14</v>
      </c>
      <c r="O313" s="23" t="e">
        <f>VLOOKUP(M313,'Survey-mdb'!$A$2:$E$341,5,FALSE)</f>
        <v>#N/A</v>
      </c>
      <c r="P313" s="23"/>
      <c r="Q313" s="23"/>
      <c r="R313" s="23" t="str">
        <f t="shared" si="15"/>
        <v>SURVEY_PLAN_MISC_SYM</v>
      </c>
      <c r="S313" s="23" t="str">
        <f t="shared" si="16"/>
        <v>SURVEY_PLAN_MISC_TXT</v>
      </c>
      <c r="T313" s="23" t="str">
        <f t="shared" si="17"/>
        <v>SURVEY_PLAN_MISC_NODE</v>
      </c>
    </row>
    <row r="314" spans="1:20" s="4" customFormat="1" x14ac:dyDescent="0.3">
      <c r="A314" s="59" t="s">
        <v>2194</v>
      </c>
      <c r="B314" s="74" t="s">
        <v>2375</v>
      </c>
      <c r="C314" s="59" t="s">
        <v>2353</v>
      </c>
      <c r="D314" s="34" t="e">
        <f>VLOOKUP(C314,#REF!,2,FALSE)</f>
        <v>#REF!</v>
      </c>
      <c r="F314" s="59" t="s">
        <v>2211</v>
      </c>
      <c r="G314" s="74" t="s">
        <v>2393</v>
      </c>
      <c r="H314" s="4" t="s">
        <v>196</v>
      </c>
      <c r="I314" s="28" t="s">
        <v>857</v>
      </c>
      <c r="K314" s="89" t="s">
        <v>201</v>
      </c>
      <c r="L314" s="28" t="s">
        <v>857</v>
      </c>
      <c r="M314" s="5">
        <v>2530</v>
      </c>
      <c r="N314" s="4">
        <v>11</v>
      </c>
      <c r="O314" s="4">
        <f>VLOOKUP(M314,'Survey-mdb'!$A$2:$E$341,5,FALSE)</f>
        <v>0</v>
      </c>
      <c r="R314" s="23" t="str">
        <f t="shared" si="15"/>
        <v>SURVEY_PLAN_FENCE_SYM</v>
      </c>
      <c r="S314" s="23" t="str">
        <f t="shared" si="16"/>
        <v>SURVEY_PLAN_FENCE_TXT</v>
      </c>
      <c r="T314" s="23" t="str">
        <f t="shared" si="17"/>
        <v>SURVEY_PLAN_FENCE_NODE</v>
      </c>
    </row>
    <row r="315" spans="1:20" s="4" customFormat="1" x14ac:dyDescent="0.3">
      <c r="C315" s="34" t="s">
        <v>204</v>
      </c>
      <c r="D315" s="82" t="e">
        <f>VLOOKUP(C315,#REF!,2,FALSE)</f>
        <v>#REF!</v>
      </c>
      <c r="E315" s="5" t="s">
        <v>837</v>
      </c>
      <c r="F315" s="34" t="s">
        <v>835</v>
      </c>
      <c r="G315" s="34" t="s">
        <v>2392</v>
      </c>
      <c r="H315" s="34" t="s">
        <v>196</v>
      </c>
      <c r="I315" s="28" t="s">
        <v>859</v>
      </c>
      <c r="J315" s="17" t="s">
        <v>204</v>
      </c>
      <c r="K315" s="5" t="e">
        <f>VLOOKUP(M315,#REF!,20,FALSE)</f>
        <v>#REF!</v>
      </c>
      <c r="L315" s="28"/>
      <c r="M315" s="4">
        <v>2550</v>
      </c>
      <c r="N315" s="4">
        <v>22</v>
      </c>
      <c r="O315" s="4">
        <f>VLOOKUP(M315,'Survey-mdb'!$A$2:$E$341,5,FALSE)</f>
        <v>0</v>
      </c>
      <c r="R315" s="23" t="str">
        <f t="shared" si="15"/>
        <v>SURVEY_PLAN_GRAVE_SYM</v>
      </c>
      <c r="S315" s="23" t="str">
        <f t="shared" si="16"/>
        <v>SURVEY_PLAN_GRAVE_TXT</v>
      </c>
      <c r="T315" s="23" t="str">
        <f t="shared" si="17"/>
        <v>SURVEY_PLAN_GRAVE_NODE</v>
      </c>
    </row>
    <row r="316" spans="1:20" s="4" customFormat="1" x14ac:dyDescent="0.3">
      <c r="C316" s="34" t="s">
        <v>626</v>
      </c>
      <c r="D316" s="82" t="e">
        <f>VLOOKUP(C316,#REF!,2,FALSE)</f>
        <v>#REF!</v>
      </c>
      <c r="E316" s="34"/>
      <c r="F316" s="34" t="s">
        <v>2210</v>
      </c>
      <c r="G316" s="34" t="s">
        <v>2392</v>
      </c>
      <c r="H316" s="34" t="s">
        <v>196</v>
      </c>
      <c r="I316" s="28" t="s">
        <v>859</v>
      </c>
      <c r="K316" s="5" t="e">
        <f>VLOOKUP(M316,#REF!,20,FALSE)</f>
        <v>#REF!</v>
      </c>
      <c r="L316" s="28"/>
      <c r="M316" s="4">
        <v>2551</v>
      </c>
      <c r="N316" s="4">
        <v>22</v>
      </c>
      <c r="O316" s="4">
        <f>VLOOKUP(M316,'Survey-mdb'!$A$2:$E$341,5,FALSE)</f>
        <v>0</v>
      </c>
      <c r="R316" s="23" t="str">
        <f t="shared" si="15"/>
        <v>SURVEY_PLAN_GRAVE_SYM</v>
      </c>
      <c r="S316" s="23" t="str">
        <f t="shared" si="16"/>
        <v>SURVEY_PLAN_GRAVE_TXT</v>
      </c>
      <c r="T316" s="23" t="str">
        <f t="shared" si="17"/>
        <v>SURVEY_PLAN_GRAVE_NODE</v>
      </c>
    </row>
    <row r="317" spans="1:20" s="4" customFormat="1" x14ac:dyDescent="0.3">
      <c r="C317" s="34" t="s">
        <v>214</v>
      </c>
      <c r="D317" s="82" t="e">
        <f>VLOOKUP(C317,#REF!,2,FALSE)</f>
        <v>#REF!</v>
      </c>
      <c r="E317" s="34"/>
      <c r="F317" s="34" t="s">
        <v>761</v>
      </c>
      <c r="G317" s="34" t="s">
        <v>2393</v>
      </c>
      <c r="H317" s="34" t="s">
        <v>196</v>
      </c>
      <c r="I317" s="28" t="s">
        <v>860</v>
      </c>
      <c r="K317" s="88" t="e">
        <f>VLOOKUP(M317,#REF!,20,FALSE)</f>
        <v>#REF!</v>
      </c>
      <c r="L317" s="28" t="s">
        <v>2499</v>
      </c>
      <c r="M317" s="5">
        <v>2580</v>
      </c>
      <c r="N317" s="4">
        <v>16</v>
      </c>
      <c r="O317" s="4">
        <f>VLOOKUP(M317,'Survey-mdb'!$A$2:$E$341,5,FALSE)</f>
        <v>1</v>
      </c>
      <c r="R317" s="23" t="str">
        <f t="shared" si="15"/>
        <v>SURVEY_PLAN_GUARD_SYM</v>
      </c>
      <c r="S317" s="23" t="str">
        <f t="shared" si="16"/>
        <v>SURVEY_PLAN_GUARD_TXT</v>
      </c>
      <c r="T317" s="23" t="str">
        <f t="shared" si="17"/>
        <v>SURVEY_PLAN_GUARD_NODE</v>
      </c>
    </row>
    <row r="318" spans="1:20" s="4" customFormat="1" x14ac:dyDescent="0.3">
      <c r="A318" s="23"/>
      <c r="B318" s="23"/>
      <c r="C318" s="23" t="s">
        <v>758</v>
      </c>
      <c r="D318" s="26" t="e">
        <f>VLOOKUP(C318,#REF!,2,FALSE)</f>
        <v>#REF!</v>
      </c>
      <c r="E318" s="28" t="s">
        <v>837</v>
      </c>
      <c r="F318" s="23" t="s">
        <v>757</v>
      </c>
      <c r="G318" s="75" t="s">
        <v>2392</v>
      </c>
      <c r="H318" s="23" t="s">
        <v>196</v>
      </c>
      <c r="I318" s="28" t="s">
        <v>861</v>
      </c>
      <c r="J318" s="29" t="s">
        <v>836</v>
      </c>
      <c r="K318" s="28"/>
      <c r="L318" s="28"/>
      <c r="M318" s="23"/>
      <c r="N318" s="23">
        <v>11</v>
      </c>
      <c r="O318" s="23" t="e">
        <f>VLOOKUP(M318,'Survey-mdb'!$A$2:$E$341,5,FALSE)</f>
        <v>#N/A</v>
      </c>
      <c r="P318" s="23"/>
      <c r="Q318" s="23"/>
      <c r="R318" s="23" t="str">
        <f t="shared" si="15"/>
        <v>SURVEY_PLAN_MISC_SYM</v>
      </c>
      <c r="S318" s="23" t="str">
        <f t="shared" si="16"/>
        <v>SURVEY_PLAN_MISC_TXT</v>
      </c>
      <c r="T318" s="23" t="str">
        <f t="shared" si="17"/>
        <v>SURVEY_PLAN_MISC_NODE</v>
      </c>
    </row>
    <row r="319" spans="1:20" s="4" customFormat="1" x14ac:dyDescent="0.3">
      <c r="C319" s="34" t="s">
        <v>227</v>
      </c>
      <c r="D319" s="82" t="e">
        <f>VLOOKUP(C319,#REF!,2,FALSE)</f>
        <v>#REF!</v>
      </c>
      <c r="E319" s="5" t="s">
        <v>837</v>
      </c>
      <c r="F319" s="34" t="s">
        <v>756</v>
      </c>
      <c r="G319" s="34" t="s">
        <v>2393</v>
      </c>
      <c r="H319" s="34" t="s">
        <v>196</v>
      </c>
      <c r="I319" s="28" t="s">
        <v>861</v>
      </c>
      <c r="J319" s="17" t="s">
        <v>227</v>
      </c>
      <c r="K319" s="5" t="e">
        <f>VLOOKUP(M319,#REF!,20,FALSE)</f>
        <v>#REF!</v>
      </c>
      <c r="L319" s="28"/>
      <c r="M319" s="4">
        <v>2641</v>
      </c>
      <c r="N319" s="4">
        <v>29</v>
      </c>
      <c r="O319" s="4">
        <f>VLOOKUP(M319,'Survey-mdb'!$A$2:$E$341,5,FALSE)</f>
        <v>0</v>
      </c>
      <c r="R319" s="23" t="str">
        <f t="shared" si="15"/>
        <v>SURVEY_PLAN_MISC_SYM</v>
      </c>
      <c r="S319" s="23" t="str">
        <f t="shared" si="16"/>
        <v>SURVEY_PLAN_MISC_TXT</v>
      </c>
      <c r="T319" s="23" t="str">
        <f t="shared" si="17"/>
        <v>SURVEY_PLAN_MISC_NODE</v>
      </c>
    </row>
    <row r="320" spans="1:20" s="4" customFormat="1" x14ac:dyDescent="0.3">
      <c r="A320" s="49" t="s">
        <v>2194</v>
      </c>
      <c r="B320" s="75" t="s">
        <v>2375</v>
      </c>
      <c r="C320" s="23" t="s">
        <v>755</v>
      </c>
      <c r="D320" s="26" t="e">
        <f>VLOOKUP(C320,#REF!,2,FALSE)</f>
        <v>#REF!</v>
      </c>
      <c r="E320" s="23"/>
      <c r="F320" s="23" t="s">
        <v>754</v>
      </c>
      <c r="G320" s="75" t="s">
        <v>2393</v>
      </c>
      <c r="H320" s="23" t="s">
        <v>196</v>
      </c>
      <c r="I320" s="28" t="s">
        <v>861</v>
      </c>
      <c r="J320" s="23"/>
      <c r="K320" s="28"/>
      <c r="L320" s="28"/>
      <c r="M320" s="23"/>
      <c r="N320" s="23"/>
      <c r="O320" s="23" t="e">
        <f>VLOOKUP(M320,'Survey-mdb'!$A$2:$E$341,5,FALSE)</f>
        <v>#N/A</v>
      </c>
      <c r="P320" s="23"/>
      <c r="Q320" s="23"/>
      <c r="R320" s="23" t="str">
        <f t="shared" si="15"/>
        <v>SURVEY_PLAN_MISC_SYM</v>
      </c>
      <c r="S320" s="23" t="str">
        <f t="shared" si="16"/>
        <v>SURVEY_PLAN_MISC_TXT</v>
      </c>
      <c r="T320" s="23" t="str">
        <f t="shared" si="17"/>
        <v>SURVEY_PLAN_MISC_NODE</v>
      </c>
    </row>
    <row r="321" spans="1:20" s="23" customFormat="1" x14ac:dyDescent="0.3">
      <c r="A321" s="4"/>
      <c r="B321" s="4"/>
      <c r="C321" s="34" t="s">
        <v>217</v>
      </c>
      <c r="D321" s="82" t="e">
        <f>VLOOKUP(C321,#REF!,2,FALSE)</f>
        <v>#REF!</v>
      </c>
      <c r="E321" s="5" t="s">
        <v>837</v>
      </c>
      <c r="F321" s="34" t="s">
        <v>216</v>
      </c>
      <c r="G321" s="34" t="s">
        <v>2392</v>
      </c>
      <c r="H321" s="34" t="s">
        <v>196</v>
      </c>
      <c r="I321" s="28" t="s">
        <v>857</v>
      </c>
      <c r="J321" s="17" t="s">
        <v>217</v>
      </c>
      <c r="K321" s="5" t="e">
        <f>VLOOKUP(M321,#REF!,20,FALSE)</f>
        <v>#REF!</v>
      </c>
      <c r="L321" s="28"/>
      <c r="M321" s="4">
        <v>2600</v>
      </c>
      <c r="N321" s="4">
        <v>14</v>
      </c>
      <c r="O321" s="4">
        <f>VLOOKUP(M321,'Survey-mdb'!$A$2:$E$341,5,FALSE)</f>
        <v>0</v>
      </c>
      <c r="P321" s="4"/>
      <c r="Q321" s="4"/>
      <c r="R321" s="23" t="str">
        <f t="shared" si="15"/>
        <v>SURVEY_PLAN_FENCE_SYM</v>
      </c>
      <c r="S321" s="23" t="str">
        <f t="shared" si="16"/>
        <v>SURVEY_PLAN_FENCE_TXT</v>
      </c>
      <c r="T321" s="23" t="str">
        <f t="shared" si="17"/>
        <v>SURVEY_PLAN_FENCE_NODE</v>
      </c>
    </row>
    <row r="322" spans="1:20" s="4" customFormat="1" x14ac:dyDescent="0.3">
      <c r="A322" s="23"/>
      <c r="B322" s="23"/>
      <c r="C322" s="23" t="s">
        <v>740</v>
      </c>
      <c r="D322" s="26" t="e">
        <f>VLOOKUP(C322,#REF!,2,FALSE)</f>
        <v>#REF!</v>
      </c>
      <c r="E322" s="23"/>
      <c r="F322" s="23" t="s">
        <v>739</v>
      </c>
      <c r="G322" s="75" t="s">
        <v>2393</v>
      </c>
      <c r="H322" s="23" t="s">
        <v>196</v>
      </c>
      <c r="I322" s="28" t="s">
        <v>861</v>
      </c>
      <c r="J322" s="23"/>
      <c r="K322" s="28"/>
      <c r="L322" s="28"/>
      <c r="M322" s="23"/>
      <c r="N322" s="23">
        <v>14</v>
      </c>
      <c r="O322" s="23" t="e">
        <f>VLOOKUP(M322,'Survey-mdb'!$A$2:$E$341,5,FALSE)</f>
        <v>#N/A</v>
      </c>
      <c r="P322" s="23"/>
      <c r="Q322" s="23"/>
      <c r="R322" s="23" t="str">
        <f t="shared" si="15"/>
        <v>SURVEY_PLAN_MISC_SYM</v>
      </c>
      <c r="S322" s="23" t="str">
        <f t="shared" si="16"/>
        <v>SURVEY_PLAN_MISC_TXT</v>
      </c>
      <c r="T322" s="23" t="str">
        <f t="shared" si="17"/>
        <v>SURVEY_PLAN_MISC_NODE</v>
      </c>
    </row>
    <row r="323" spans="1:20" s="4" customFormat="1" x14ac:dyDescent="0.3">
      <c r="A323" s="23"/>
      <c r="B323" s="23"/>
      <c r="C323" s="23" t="s">
        <v>733</v>
      </c>
      <c r="D323" s="26" t="e">
        <f>VLOOKUP(C323,#REF!,2,FALSE)</f>
        <v>#REF!</v>
      </c>
      <c r="E323" s="23"/>
      <c r="F323" s="23" t="s">
        <v>732</v>
      </c>
      <c r="G323" s="75" t="s">
        <v>2393</v>
      </c>
      <c r="H323" s="23" t="s">
        <v>196</v>
      </c>
      <c r="I323" s="28" t="s">
        <v>861</v>
      </c>
      <c r="J323" s="23"/>
      <c r="K323" s="28"/>
      <c r="L323" s="28"/>
      <c r="M323" s="23"/>
      <c r="N323" s="23">
        <v>14</v>
      </c>
      <c r="O323" s="23" t="e">
        <f>VLOOKUP(M323,'Survey-mdb'!$A$2:$E$341,5,FALSE)</f>
        <v>#N/A</v>
      </c>
      <c r="P323" s="23"/>
      <c r="Q323" s="23"/>
      <c r="R323" s="23" t="str">
        <f t="shared" ref="R323:R386" si="18">CONCATENATE(I323,$R$1)</f>
        <v>SURVEY_PLAN_MISC_SYM</v>
      </c>
      <c r="S323" s="23" t="str">
        <f t="shared" ref="S323:S386" si="19">CONCATENATE(I323,$S$1)</f>
        <v>SURVEY_PLAN_MISC_TXT</v>
      </c>
      <c r="T323" s="23" t="str">
        <f t="shared" ref="T323:T386" si="20">CONCATENATE(I323,$T$1)</f>
        <v>SURVEY_PLAN_MISC_NODE</v>
      </c>
    </row>
    <row r="324" spans="1:20" s="23" customFormat="1" x14ac:dyDescent="0.3">
      <c r="A324" s="4"/>
      <c r="B324" s="4"/>
      <c r="C324" s="4" t="s">
        <v>610</v>
      </c>
      <c r="D324" s="82" t="e">
        <f>VLOOKUP(C324,#REF!,2,FALSE)</f>
        <v>#REF!</v>
      </c>
      <c r="E324" s="4"/>
      <c r="F324" s="4" t="s">
        <v>731</v>
      </c>
      <c r="G324" s="74" t="s">
        <v>2392</v>
      </c>
      <c r="H324" s="4" t="s">
        <v>196</v>
      </c>
      <c r="I324" s="28" t="s">
        <v>1994</v>
      </c>
      <c r="J324" s="4"/>
      <c r="K324" s="5">
        <v>2</v>
      </c>
      <c r="L324" s="28"/>
      <c r="M324" s="4">
        <v>690</v>
      </c>
      <c r="N324" s="4">
        <v>13</v>
      </c>
      <c r="O324" s="4">
        <f>VLOOKUP(M324,'Survey-mdb'!$A$2:$E$341,5,FALSE)</f>
        <v>2</v>
      </c>
      <c r="P324" s="4"/>
      <c r="Q324" s="4"/>
      <c r="R324" s="23" t="str">
        <f t="shared" si="18"/>
        <v>SURVEY_PLAN_WALL_RETAIN _SYM</v>
      </c>
      <c r="S324" s="23" t="str">
        <f t="shared" si="19"/>
        <v>SURVEY_PLAN_WALL_RETAIN _TXT</v>
      </c>
      <c r="T324" s="23" t="str">
        <f t="shared" si="20"/>
        <v>SURVEY_PLAN_WALL_RETAIN _NODE</v>
      </c>
    </row>
    <row r="325" spans="1:20" s="4" customFormat="1" x14ac:dyDescent="0.3">
      <c r="A325" s="23"/>
      <c r="B325" s="23"/>
      <c r="C325" s="23" t="s">
        <v>729</v>
      </c>
      <c r="D325" s="32" t="e">
        <f>VLOOKUP(C325,#REF!,2,FALSE)</f>
        <v>#REF!</v>
      </c>
      <c r="E325" s="23"/>
      <c r="F325" s="23" t="s">
        <v>728</v>
      </c>
      <c r="G325" s="75" t="s">
        <v>2393</v>
      </c>
      <c r="H325" s="23" t="s">
        <v>196</v>
      </c>
      <c r="I325" s="28" t="s">
        <v>861</v>
      </c>
      <c r="J325" s="23"/>
      <c r="K325" s="28"/>
      <c r="L325" s="28"/>
      <c r="M325" s="23"/>
      <c r="N325" s="23">
        <v>11</v>
      </c>
      <c r="O325" s="23" t="e">
        <f>VLOOKUP(M325,'Survey-mdb'!$A$2:$E$341,5,FALSE)</f>
        <v>#N/A</v>
      </c>
      <c r="P325" s="23"/>
      <c r="Q325" s="23"/>
      <c r="R325" s="23" t="str">
        <f t="shared" si="18"/>
        <v>SURVEY_PLAN_MISC_SYM</v>
      </c>
      <c r="S325" s="23" t="str">
        <f t="shared" si="19"/>
        <v>SURVEY_PLAN_MISC_TXT</v>
      </c>
      <c r="T325" s="23" t="str">
        <f t="shared" si="20"/>
        <v>SURVEY_PLAN_MISC_NODE</v>
      </c>
    </row>
    <row r="326" spans="1:20" s="4" customFormat="1" x14ac:dyDescent="0.3">
      <c r="A326" s="23"/>
      <c r="B326" s="23"/>
      <c r="C326" s="23" t="s">
        <v>722</v>
      </c>
      <c r="D326" s="26" t="e">
        <f>VLOOKUP(C326,#REF!,2,FALSE)</f>
        <v>#REF!</v>
      </c>
      <c r="E326" s="23"/>
      <c r="F326" s="23" t="s">
        <v>721</v>
      </c>
      <c r="G326" s="75" t="s">
        <v>2392</v>
      </c>
      <c r="H326" s="23" t="s">
        <v>196</v>
      </c>
      <c r="I326" s="28" t="s">
        <v>861</v>
      </c>
      <c r="J326" s="23"/>
      <c r="K326" s="28"/>
      <c r="L326" s="28"/>
      <c r="M326" s="23"/>
      <c r="N326" s="23">
        <v>14</v>
      </c>
      <c r="O326" s="23" t="e">
        <f>VLOOKUP(M326,'Survey-mdb'!$A$2:$E$341,5,FALSE)</f>
        <v>#N/A</v>
      </c>
      <c r="P326" s="23"/>
      <c r="Q326" s="23"/>
      <c r="R326" s="23" t="str">
        <f t="shared" si="18"/>
        <v>SURVEY_PLAN_MISC_SYM</v>
      </c>
      <c r="S326" s="23" t="str">
        <f t="shared" si="19"/>
        <v>SURVEY_PLAN_MISC_TXT</v>
      </c>
      <c r="T326" s="23" t="str">
        <f t="shared" si="20"/>
        <v>SURVEY_PLAN_MISC_NODE</v>
      </c>
    </row>
    <row r="327" spans="1:20" s="4" customFormat="1" x14ac:dyDescent="0.3">
      <c r="A327" s="60" t="s">
        <v>2194</v>
      </c>
      <c r="B327" s="75" t="s">
        <v>2375</v>
      </c>
      <c r="C327" s="23" t="s">
        <v>714</v>
      </c>
      <c r="D327" s="43" t="e">
        <f>VLOOKUP(C327,#REF!,2,FALSE)</f>
        <v>#REF!</v>
      </c>
      <c r="E327" s="23"/>
      <c r="F327" s="33" t="s">
        <v>655</v>
      </c>
      <c r="G327" s="75" t="s">
        <v>2392</v>
      </c>
      <c r="H327" s="23" t="s">
        <v>196</v>
      </c>
      <c r="I327" s="28" t="s">
        <v>868</v>
      </c>
      <c r="J327" s="23"/>
      <c r="K327" s="89" t="s">
        <v>1817</v>
      </c>
      <c r="L327" s="28" t="s">
        <v>2528</v>
      </c>
      <c r="M327" s="23"/>
      <c r="N327" s="23">
        <v>7</v>
      </c>
      <c r="O327" s="23" t="e">
        <f>VLOOKUP(M327,'Survey-mdb'!$A$2:$E$341,5,FALSE)</f>
        <v>#N/A</v>
      </c>
      <c r="P327" s="23"/>
      <c r="Q327" s="23"/>
      <c r="R327" s="23" t="str">
        <f t="shared" si="18"/>
        <v>SURVEY_PLAN_SWLK_SYM</v>
      </c>
      <c r="S327" s="23" t="str">
        <f t="shared" si="19"/>
        <v>SURVEY_PLAN_SWLK_TXT</v>
      </c>
      <c r="T327" s="23" t="str">
        <f t="shared" si="20"/>
        <v>SURVEY_PLAN_SWLK_NODE</v>
      </c>
    </row>
    <row r="328" spans="1:20" s="23" customFormat="1" x14ac:dyDescent="0.3">
      <c r="A328" s="60" t="s">
        <v>2194</v>
      </c>
      <c r="B328" s="75" t="s">
        <v>2375</v>
      </c>
      <c r="C328" s="25" t="s">
        <v>2046</v>
      </c>
      <c r="D328" s="84">
        <v>731</v>
      </c>
      <c r="E328" s="4"/>
      <c r="F328" s="136" t="s">
        <v>655</v>
      </c>
      <c r="G328" s="75" t="s">
        <v>2392</v>
      </c>
      <c r="H328" s="4" t="s">
        <v>196</v>
      </c>
      <c r="I328" s="28" t="s">
        <v>868</v>
      </c>
      <c r="J328" s="4"/>
      <c r="K328" s="88" t="e">
        <f>VLOOKUP(M328,#REF!,20,FALSE)</f>
        <v>#REF!</v>
      </c>
      <c r="L328" s="28" t="s">
        <v>2477</v>
      </c>
      <c r="M328" s="4">
        <v>731</v>
      </c>
      <c r="N328" s="4">
        <v>7</v>
      </c>
      <c r="O328" s="4">
        <f>VLOOKUP(M328,'Survey-mdb'!$A$2:$E$341,5,FALSE)</f>
        <v>2</v>
      </c>
      <c r="P328" s="4"/>
      <c r="Q328" s="4"/>
      <c r="R328" s="23" t="str">
        <f t="shared" si="18"/>
        <v>SURVEY_PLAN_SWLK_SYM</v>
      </c>
      <c r="S328" s="23" t="str">
        <f t="shared" si="19"/>
        <v>SURVEY_PLAN_SWLK_TXT</v>
      </c>
      <c r="T328" s="23" t="str">
        <f t="shared" si="20"/>
        <v>SURVEY_PLAN_SWLK_NODE</v>
      </c>
    </row>
    <row r="329" spans="1:20" s="4" customFormat="1" x14ac:dyDescent="0.3">
      <c r="A329" s="60" t="s">
        <v>2194</v>
      </c>
      <c r="B329" s="75" t="s">
        <v>2375</v>
      </c>
      <c r="C329" s="25" t="s">
        <v>2045</v>
      </c>
      <c r="D329" s="84">
        <v>730</v>
      </c>
      <c r="F329" s="4" t="s">
        <v>655</v>
      </c>
      <c r="G329" s="75" t="s">
        <v>2392</v>
      </c>
      <c r="H329" s="4" t="s">
        <v>196</v>
      </c>
      <c r="I329" s="28" t="s">
        <v>868</v>
      </c>
      <c r="K329" s="88" t="e">
        <f>VLOOKUP(M329,#REF!,20,FALSE)</f>
        <v>#REF!</v>
      </c>
      <c r="L329" s="28" t="s">
        <v>2514</v>
      </c>
      <c r="M329" s="4">
        <v>730</v>
      </c>
      <c r="N329" s="4">
        <v>7</v>
      </c>
      <c r="O329" s="4">
        <f>VLOOKUP(M329,'Survey-mdb'!$A$2:$E$341,5,FALSE)</f>
        <v>2</v>
      </c>
      <c r="R329" s="23" t="str">
        <f t="shared" si="18"/>
        <v>SURVEY_PLAN_SWLK_SYM</v>
      </c>
      <c r="S329" s="23" t="str">
        <f t="shared" si="19"/>
        <v>SURVEY_PLAN_SWLK_TXT</v>
      </c>
      <c r="T329" s="23" t="str">
        <f t="shared" si="20"/>
        <v>SURVEY_PLAN_SWLK_NODE</v>
      </c>
    </row>
    <row r="330" spans="1:20" s="4" customFormat="1" x14ac:dyDescent="0.3">
      <c r="A330" s="60" t="s">
        <v>2194</v>
      </c>
      <c r="B330" s="75" t="s">
        <v>2375</v>
      </c>
      <c r="C330" s="25" t="s">
        <v>2048</v>
      </c>
      <c r="D330" s="84">
        <v>741</v>
      </c>
      <c r="F330" s="136" t="s">
        <v>655</v>
      </c>
      <c r="G330" s="75" t="s">
        <v>2392</v>
      </c>
      <c r="H330" s="4" t="s">
        <v>196</v>
      </c>
      <c r="I330" s="28" t="s">
        <v>868</v>
      </c>
      <c r="K330" s="88" t="e">
        <f>VLOOKUP(M330,#REF!,20,FALSE)</f>
        <v>#REF!</v>
      </c>
      <c r="L330" s="28" t="s">
        <v>2515</v>
      </c>
      <c r="M330" s="4">
        <v>741</v>
      </c>
      <c r="N330" s="4">
        <v>7</v>
      </c>
      <c r="O330" s="4">
        <f>VLOOKUP(M330,'Survey-mdb'!$A$2:$E$341,5,FALSE)</f>
        <v>2</v>
      </c>
      <c r="R330" s="23" t="str">
        <f t="shared" si="18"/>
        <v>SURVEY_PLAN_SWLK_SYM</v>
      </c>
      <c r="S330" s="23" t="str">
        <f t="shared" si="19"/>
        <v>SURVEY_PLAN_SWLK_TXT</v>
      </c>
      <c r="T330" s="23" t="str">
        <f t="shared" si="20"/>
        <v>SURVEY_PLAN_SWLK_NODE</v>
      </c>
    </row>
    <row r="331" spans="1:20" s="23" customFormat="1" x14ac:dyDescent="0.3">
      <c r="A331" s="60" t="s">
        <v>2194</v>
      </c>
      <c r="B331" s="75" t="s">
        <v>2375</v>
      </c>
      <c r="C331" s="25" t="s">
        <v>2047</v>
      </c>
      <c r="D331" s="84">
        <v>740</v>
      </c>
      <c r="E331" s="4"/>
      <c r="F331" s="136" t="s">
        <v>655</v>
      </c>
      <c r="G331" s="75" t="s">
        <v>2392</v>
      </c>
      <c r="H331" s="4" t="s">
        <v>196</v>
      </c>
      <c r="I331" s="28" t="s">
        <v>868</v>
      </c>
      <c r="J331" s="4"/>
      <c r="K331" s="88" t="e">
        <f>VLOOKUP(M331,#REF!,20,FALSE)</f>
        <v>#REF!</v>
      </c>
      <c r="L331" s="28" t="s">
        <v>2516</v>
      </c>
      <c r="M331" s="4">
        <v>740</v>
      </c>
      <c r="N331" s="4">
        <v>7</v>
      </c>
      <c r="O331" s="4">
        <f>VLOOKUP(M331,'Survey-mdb'!$A$2:$E$341,5,FALSE)</f>
        <v>2</v>
      </c>
      <c r="P331" s="4"/>
      <c r="Q331" s="4"/>
      <c r="R331" s="23" t="str">
        <f t="shared" si="18"/>
        <v>SURVEY_PLAN_SWLK_SYM</v>
      </c>
      <c r="S331" s="23" t="str">
        <f t="shared" si="19"/>
        <v>SURVEY_PLAN_SWLK_TXT</v>
      </c>
      <c r="T331" s="23" t="str">
        <f t="shared" si="20"/>
        <v>SURVEY_PLAN_SWLK_NODE</v>
      </c>
    </row>
    <row r="332" spans="1:20" s="4" customFormat="1" x14ac:dyDescent="0.3">
      <c r="A332" s="60" t="s">
        <v>2194</v>
      </c>
      <c r="B332" s="75" t="s">
        <v>2375</v>
      </c>
      <c r="C332" s="25" t="s">
        <v>2050</v>
      </c>
      <c r="D332" s="84">
        <v>751</v>
      </c>
      <c r="F332" s="136" t="s">
        <v>655</v>
      </c>
      <c r="G332" s="75" t="s">
        <v>2392</v>
      </c>
      <c r="H332" s="4" t="s">
        <v>196</v>
      </c>
      <c r="I332" s="28" t="s">
        <v>868</v>
      </c>
      <c r="K332" s="88" t="e">
        <f>VLOOKUP(M332,#REF!,20,FALSE)</f>
        <v>#REF!</v>
      </c>
      <c r="L332" s="28" t="s">
        <v>2517</v>
      </c>
      <c r="M332" s="4">
        <f>D332</f>
        <v>751</v>
      </c>
      <c r="N332" s="4">
        <v>7</v>
      </c>
      <c r="O332" s="4">
        <f>VLOOKUP(M332,'Survey-mdb'!$A$2:$E$341,5,FALSE)</f>
        <v>2</v>
      </c>
      <c r="R332" s="23" t="str">
        <f t="shared" si="18"/>
        <v>SURVEY_PLAN_SWLK_SYM</v>
      </c>
      <c r="S332" s="23" t="str">
        <f t="shared" si="19"/>
        <v>SURVEY_PLAN_SWLK_TXT</v>
      </c>
      <c r="T332" s="23" t="str">
        <f t="shared" si="20"/>
        <v>SURVEY_PLAN_SWLK_NODE</v>
      </c>
    </row>
    <row r="333" spans="1:20" s="4" customFormat="1" x14ac:dyDescent="0.3">
      <c r="A333" s="60" t="s">
        <v>2194</v>
      </c>
      <c r="B333" s="75" t="s">
        <v>2375</v>
      </c>
      <c r="C333" s="25" t="s">
        <v>2049</v>
      </c>
      <c r="D333" s="84">
        <v>750</v>
      </c>
      <c r="F333" s="4" t="s">
        <v>655</v>
      </c>
      <c r="G333" s="75" t="s">
        <v>2392</v>
      </c>
      <c r="H333" s="4" t="s">
        <v>196</v>
      </c>
      <c r="I333" s="28" t="s">
        <v>868</v>
      </c>
      <c r="K333" s="88" t="e">
        <f>VLOOKUP(M333,#REF!,20,FALSE)</f>
        <v>#REF!</v>
      </c>
      <c r="L333" s="28" t="s">
        <v>2518</v>
      </c>
      <c r="M333" s="4">
        <f>D333</f>
        <v>750</v>
      </c>
      <c r="N333" s="4">
        <v>7</v>
      </c>
      <c r="O333" s="4">
        <f>VLOOKUP(M333,'Survey-mdb'!$A$2:$E$341,5,FALSE)</f>
        <v>2</v>
      </c>
      <c r="R333" s="23" t="str">
        <f t="shared" si="18"/>
        <v>SURVEY_PLAN_SWLK_SYM</v>
      </c>
      <c r="S333" s="23" t="str">
        <f t="shared" si="19"/>
        <v>SURVEY_PLAN_SWLK_TXT</v>
      </c>
      <c r="T333" s="23" t="str">
        <f t="shared" si="20"/>
        <v>SURVEY_PLAN_SWLK_NODE</v>
      </c>
    </row>
    <row r="334" spans="1:20" s="4" customFormat="1" x14ac:dyDescent="0.3">
      <c r="C334" s="34" t="s">
        <v>630</v>
      </c>
      <c r="D334" s="84" t="e">
        <f>VLOOKUP(C334,#REF!,2,FALSE)</f>
        <v>#REF!</v>
      </c>
      <c r="E334" s="34"/>
      <c r="F334" s="43" t="s">
        <v>713</v>
      </c>
      <c r="G334" s="75" t="s">
        <v>2392</v>
      </c>
      <c r="H334" s="34" t="s">
        <v>196</v>
      </c>
      <c r="I334" s="28" t="s">
        <v>1995</v>
      </c>
      <c r="K334" s="5"/>
      <c r="L334" s="28"/>
      <c r="M334" s="4">
        <v>2643</v>
      </c>
      <c r="N334" s="4">
        <v>30</v>
      </c>
      <c r="O334" s="4">
        <f>VLOOKUP(M334,'Survey-mdb'!$A$2:$E$341,5,FALSE)</f>
        <v>4</v>
      </c>
      <c r="R334" s="23" t="str">
        <f t="shared" si="18"/>
        <v>SURVEY_PLAN_WALL_SOUND_SYM</v>
      </c>
      <c r="S334" s="23" t="str">
        <f t="shared" si="19"/>
        <v>SURVEY_PLAN_WALL_SOUND_TXT</v>
      </c>
      <c r="T334" s="23" t="str">
        <f t="shared" si="20"/>
        <v>SURVEY_PLAN_WALL_SOUND_NODE</v>
      </c>
    </row>
    <row r="335" spans="1:20" s="23" customFormat="1" x14ac:dyDescent="0.3">
      <c r="C335" s="23" t="s">
        <v>711</v>
      </c>
      <c r="D335" s="32" t="e">
        <f>VLOOKUP(C335,#REF!,2,FALSE)</f>
        <v>#REF!</v>
      </c>
      <c r="E335" s="28" t="s">
        <v>837</v>
      </c>
      <c r="F335" s="33" t="s">
        <v>710</v>
      </c>
      <c r="G335" s="75" t="s">
        <v>2393</v>
      </c>
      <c r="H335" s="23" t="s">
        <v>196</v>
      </c>
      <c r="I335" s="28" t="s">
        <v>861</v>
      </c>
      <c r="J335" s="28" t="s">
        <v>846</v>
      </c>
      <c r="K335" s="28"/>
      <c r="L335" s="28"/>
      <c r="N335" s="23">
        <v>14</v>
      </c>
      <c r="O335" s="23" t="e">
        <f>VLOOKUP(M335,'Survey-mdb'!$A$2:$E$341,5,FALSE)</f>
        <v>#N/A</v>
      </c>
      <c r="R335" s="23" t="str">
        <f t="shared" si="18"/>
        <v>SURVEY_PLAN_MISC_SYM</v>
      </c>
      <c r="S335" s="23" t="str">
        <f t="shared" si="19"/>
        <v>SURVEY_PLAN_MISC_TXT</v>
      </c>
      <c r="T335" s="23" t="str">
        <f t="shared" si="20"/>
        <v>SURVEY_PLAN_MISC_NODE</v>
      </c>
    </row>
    <row r="336" spans="1:20" s="23" customFormat="1" x14ac:dyDescent="0.3">
      <c r="A336" s="60" t="s">
        <v>2194</v>
      </c>
      <c r="B336" s="75" t="s">
        <v>2375</v>
      </c>
      <c r="C336" s="22" t="s">
        <v>1992</v>
      </c>
      <c r="D336" s="84" t="e">
        <f>VLOOKUP(C336,#REF!,2,FALSE)</f>
        <v>#REF!</v>
      </c>
      <c r="E336" s="4"/>
      <c r="F336" s="22" t="s">
        <v>1993</v>
      </c>
      <c r="G336" s="74" t="s">
        <v>2392</v>
      </c>
      <c r="H336" s="4" t="s">
        <v>196</v>
      </c>
      <c r="I336" s="28" t="s">
        <v>1991</v>
      </c>
      <c r="J336" s="4"/>
      <c r="K336" s="89" t="s">
        <v>1817</v>
      </c>
      <c r="L336" s="28" t="s">
        <v>2529</v>
      </c>
      <c r="M336" s="4">
        <v>1560</v>
      </c>
      <c r="N336" s="4">
        <v>9</v>
      </c>
      <c r="O336" s="4">
        <f>VLOOKUP(M336,'Survey-mdb'!$A$2:$E$341,5,FALSE)</f>
        <v>2</v>
      </c>
      <c r="P336" s="4"/>
      <c r="Q336" s="4"/>
      <c r="R336" s="23" t="str">
        <f t="shared" si="18"/>
        <v>SURVEY_PLAN_BLDG_WALK_SYM</v>
      </c>
      <c r="S336" s="23" t="str">
        <f t="shared" si="19"/>
        <v>SURVEY_PLAN_BLDG_WALK_TXT</v>
      </c>
      <c r="T336" s="23" t="str">
        <f t="shared" si="20"/>
        <v>SURVEY_PLAN_BLDG_WALK_NODE</v>
      </c>
    </row>
    <row r="337" spans="1:20" s="23" customFormat="1" x14ac:dyDescent="0.3">
      <c r="A337" s="60" t="s">
        <v>2194</v>
      </c>
      <c r="B337" s="75" t="s">
        <v>2375</v>
      </c>
      <c r="C337" s="25" t="s">
        <v>2165</v>
      </c>
      <c r="D337" s="84">
        <v>731</v>
      </c>
      <c r="E337" s="4"/>
      <c r="F337" s="137" t="s">
        <v>1993</v>
      </c>
      <c r="G337" s="74" t="s">
        <v>2392</v>
      </c>
      <c r="H337" s="4" t="s">
        <v>196</v>
      </c>
      <c r="I337" s="28" t="s">
        <v>1991</v>
      </c>
      <c r="J337" s="4"/>
      <c r="K337" s="88" t="e">
        <f>VLOOKUP(M337,#REF!,20,FALSE)</f>
        <v>#REF!</v>
      </c>
      <c r="L337" s="28" t="s">
        <v>2508</v>
      </c>
      <c r="M337" s="4">
        <v>731</v>
      </c>
      <c r="N337" s="4">
        <v>9</v>
      </c>
      <c r="O337" s="4">
        <f>VLOOKUP(M337,'Survey-mdb'!$A$2:$E$341,5,FALSE)</f>
        <v>2</v>
      </c>
      <c r="P337" s="4"/>
      <c r="Q337" s="4"/>
      <c r="R337" s="23" t="str">
        <f t="shared" si="18"/>
        <v>SURVEY_PLAN_BLDG_WALK_SYM</v>
      </c>
      <c r="S337" s="23" t="str">
        <f t="shared" si="19"/>
        <v>SURVEY_PLAN_BLDG_WALK_TXT</v>
      </c>
      <c r="T337" s="23" t="str">
        <f t="shared" si="20"/>
        <v>SURVEY_PLAN_BLDG_WALK_NODE</v>
      </c>
    </row>
    <row r="338" spans="1:20" s="23" customFormat="1" x14ac:dyDescent="0.3">
      <c r="A338" s="60" t="s">
        <v>2194</v>
      </c>
      <c r="B338" s="75" t="s">
        <v>2375</v>
      </c>
      <c r="C338" s="25" t="s">
        <v>2166</v>
      </c>
      <c r="D338" s="84">
        <v>730</v>
      </c>
      <c r="E338" s="4"/>
      <c r="F338" s="137" t="s">
        <v>1993</v>
      </c>
      <c r="G338" s="74" t="s">
        <v>2392</v>
      </c>
      <c r="H338" s="4" t="s">
        <v>196</v>
      </c>
      <c r="I338" s="28" t="s">
        <v>1991</v>
      </c>
      <c r="J338" s="4"/>
      <c r="K338" s="88" t="e">
        <f>VLOOKUP(M338,#REF!,20,FALSE)</f>
        <v>#REF!</v>
      </c>
      <c r="L338" s="28" t="s">
        <v>2509</v>
      </c>
      <c r="M338" s="4">
        <v>730</v>
      </c>
      <c r="N338" s="4">
        <v>9</v>
      </c>
      <c r="O338" s="4">
        <f>VLOOKUP(M338,'Survey-mdb'!$A$2:$E$341,5,FALSE)</f>
        <v>2</v>
      </c>
      <c r="P338" s="4"/>
      <c r="Q338" s="4"/>
      <c r="R338" s="23" t="str">
        <f t="shared" si="18"/>
        <v>SURVEY_PLAN_BLDG_WALK_SYM</v>
      </c>
      <c r="S338" s="23" t="str">
        <f t="shared" si="19"/>
        <v>SURVEY_PLAN_BLDG_WALK_TXT</v>
      </c>
      <c r="T338" s="23" t="str">
        <f t="shared" si="20"/>
        <v>SURVEY_PLAN_BLDG_WALK_NODE</v>
      </c>
    </row>
    <row r="339" spans="1:20" s="4" customFormat="1" x14ac:dyDescent="0.3">
      <c r="A339" s="60" t="s">
        <v>2194</v>
      </c>
      <c r="B339" s="75" t="s">
        <v>2375</v>
      </c>
      <c r="C339" s="25" t="s">
        <v>2167</v>
      </c>
      <c r="D339" s="84">
        <v>741</v>
      </c>
      <c r="F339" s="137" t="s">
        <v>1993</v>
      </c>
      <c r="G339" s="74" t="s">
        <v>2392</v>
      </c>
      <c r="H339" s="4" t="s">
        <v>196</v>
      </c>
      <c r="I339" s="28" t="s">
        <v>1991</v>
      </c>
      <c r="K339" s="88" t="e">
        <f>VLOOKUP(M339,#REF!,20,FALSE)</f>
        <v>#REF!</v>
      </c>
      <c r="L339" s="28" t="s">
        <v>2510</v>
      </c>
      <c r="M339" s="4">
        <v>741</v>
      </c>
      <c r="N339" s="4">
        <v>9</v>
      </c>
      <c r="O339" s="4">
        <f>VLOOKUP(M339,'Survey-mdb'!$A$2:$E$341,5,FALSE)</f>
        <v>2</v>
      </c>
      <c r="R339" s="23" t="str">
        <f t="shared" si="18"/>
        <v>SURVEY_PLAN_BLDG_WALK_SYM</v>
      </c>
      <c r="S339" s="23" t="str">
        <f t="shared" si="19"/>
        <v>SURVEY_PLAN_BLDG_WALK_TXT</v>
      </c>
      <c r="T339" s="23" t="str">
        <f t="shared" si="20"/>
        <v>SURVEY_PLAN_BLDG_WALK_NODE</v>
      </c>
    </row>
    <row r="340" spans="1:20" s="4" customFormat="1" x14ac:dyDescent="0.3">
      <c r="A340" s="60" t="s">
        <v>2194</v>
      </c>
      <c r="B340" s="75" t="s">
        <v>2375</v>
      </c>
      <c r="C340" s="25" t="s">
        <v>2168</v>
      </c>
      <c r="D340" s="84">
        <v>740</v>
      </c>
      <c r="F340" s="137" t="s">
        <v>1993</v>
      </c>
      <c r="G340" s="74" t="s">
        <v>2392</v>
      </c>
      <c r="H340" s="4" t="s">
        <v>196</v>
      </c>
      <c r="I340" s="28" t="s">
        <v>1991</v>
      </c>
      <c r="K340" s="88" t="e">
        <f>VLOOKUP(M340,#REF!,20,FALSE)</f>
        <v>#REF!</v>
      </c>
      <c r="L340" s="28" t="s">
        <v>2511</v>
      </c>
      <c r="M340" s="4">
        <v>740</v>
      </c>
      <c r="N340" s="4">
        <v>9</v>
      </c>
      <c r="O340" s="4">
        <f>VLOOKUP(M340,'Survey-mdb'!$A$2:$E$341,5,FALSE)</f>
        <v>2</v>
      </c>
      <c r="R340" s="23" t="str">
        <f t="shared" si="18"/>
        <v>SURVEY_PLAN_BLDG_WALK_SYM</v>
      </c>
      <c r="S340" s="23" t="str">
        <f t="shared" si="19"/>
        <v>SURVEY_PLAN_BLDG_WALK_TXT</v>
      </c>
      <c r="T340" s="23" t="str">
        <f t="shared" si="20"/>
        <v>SURVEY_PLAN_BLDG_WALK_NODE</v>
      </c>
    </row>
    <row r="341" spans="1:20" s="4" customFormat="1" x14ac:dyDescent="0.3">
      <c r="A341" s="60" t="s">
        <v>2194</v>
      </c>
      <c r="B341" s="75" t="s">
        <v>2375</v>
      </c>
      <c r="C341" s="25" t="s">
        <v>2169</v>
      </c>
      <c r="D341" s="84">
        <v>751</v>
      </c>
      <c r="F341" s="137" t="s">
        <v>1993</v>
      </c>
      <c r="G341" s="74" t="s">
        <v>2392</v>
      </c>
      <c r="H341" s="4" t="s">
        <v>196</v>
      </c>
      <c r="I341" s="28" t="s">
        <v>1991</v>
      </c>
      <c r="K341" s="88" t="e">
        <f>VLOOKUP(M341,#REF!,20,FALSE)</f>
        <v>#REF!</v>
      </c>
      <c r="L341" s="28" t="s">
        <v>2512</v>
      </c>
      <c r="M341" s="4">
        <f>D341</f>
        <v>751</v>
      </c>
      <c r="N341" s="4">
        <v>9</v>
      </c>
      <c r="O341" s="4">
        <f>VLOOKUP(M341,'Survey-mdb'!$A$2:$E$341,5,FALSE)</f>
        <v>2</v>
      </c>
      <c r="R341" s="23" t="str">
        <f t="shared" si="18"/>
        <v>SURVEY_PLAN_BLDG_WALK_SYM</v>
      </c>
      <c r="S341" s="23" t="str">
        <f t="shared" si="19"/>
        <v>SURVEY_PLAN_BLDG_WALK_TXT</v>
      </c>
      <c r="T341" s="23" t="str">
        <f t="shared" si="20"/>
        <v>SURVEY_PLAN_BLDG_WALK_NODE</v>
      </c>
    </row>
    <row r="342" spans="1:20" s="23" customFormat="1" x14ac:dyDescent="0.3">
      <c r="A342" s="60" t="s">
        <v>2194</v>
      </c>
      <c r="B342" s="75" t="s">
        <v>2375</v>
      </c>
      <c r="C342" s="25" t="s">
        <v>2170</v>
      </c>
      <c r="D342" s="84">
        <v>750</v>
      </c>
      <c r="E342" s="4"/>
      <c r="F342" s="137" t="s">
        <v>1993</v>
      </c>
      <c r="G342" s="74" t="s">
        <v>2392</v>
      </c>
      <c r="H342" s="4" t="s">
        <v>196</v>
      </c>
      <c r="I342" s="28" t="s">
        <v>1991</v>
      </c>
      <c r="J342" s="4"/>
      <c r="K342" s="88" t="e">
        <f>VLOOKUP(M342,#REF!,20,FALSE)</f>
        <v>#REF!</v>
      </c>
      <c r="L342" s="28" t="s">
        <v>2513</v>
      </c>
      <c r="M342" s="4">
        <f>D342</f>
        <v>750</v>
      </c>
      <c r="N342" s="4">
        <v>9</v>
      </c>
      <c r="O342" s="4">
        <f>VLOOKUP(M342,'Survey-mdb'!$A$2:$E$341,5,FALSE)</f>
        <v>2</v>
      </c>
      <c r="P342" s="4"/>
      <c r="Q342" s="4"/>
      <c r="R342" s="23" t="str">
        <f t="shared" si="18"/>
        <v>SURVEY_PLAN_BLDG_WALK_SYM</v>
      </c>
      <c r="S342" s="23" t="str">
        <f t="shared" si="19"/>
        <v>SURVEY_PLAN_BLDG_WALK_TXT</v>
      </c>
      <c r="T342" s="23" t="str">
        <f t="shared" si="20"/>
        <v>SURVEY_PLAN_BLDG_WALK_NODE</v>
      </c>
    </row>
    <row r="343" spans="1:20" s="4" customFormat="1" x14ac:dyDescent="0.3">
      <c r="A343" s="103" t="s">
        <v>2194</v>
      </c>
      <c r="B343" s="101" t="s">
        <v>2633</v>
      </c>
      <c r="C343" s="4" t="s">
        <v>648</v>
      </c>
      <c r="D343" s="84" t="e">
        <f>VLOOKUP(C343,#REF!,2,FALSE)</f>
        <v>#REF!</v>
      </c>
      <c r="E343" s="5"/>
      <c r="F343" s="138" t="s">
        <v>2230</v>
      </c>
      <c r="G343" s="71" t="s">
        <v>2393</v>
      </c>
      <c r="H343" s="4" t="s">
        <v>531</v>
      </c>
      <c r="I343" s="28" t="s">
        <v>2181</v>
      </c>
      <c r="K343" s="5" t="e">
        <f>VLOOKUP(M343,#REF!,20,FALSE)</f>
        <v>#REF!</v>
      </c>
      <c r="L343" s="28"/>
      <c r="M343" s="4">
        <v>8000</v>
      </c>
      <c r="N343" s="4">
        <v>9</v>
      </c>
      <c r="O343" s="4">
        <f>VLOOKUP(M343,'Survey-mdb'!$A$2:$E$341,5,FALSE)</f>
        <v>0</v>
      </c>
      <c r="R343" s="23" t="str">
        <f t="shared" si="18"/>
        <v>SURVEY_UTIL_LVL_AB_TRAF_SYM</v>
      </c>
      <c r="S343" s="23" t="str">
        <f t="shared" si="19"/>
        <v>SURVEY_UTIL_LVL_AB_TRAF_TXT</v>
      </c>
      <c r="T343" s="23" t="str">
        <f t="shared" si="20"/>
        <v>SURVEY_UTIL_LVL_AB_TRAF_NODE</v>
      </c>
    </row>
    <row r="344" spans="1:20" s="23" customFormat="1" x14ac:dyDescent="0.3">
      <c r="A344" s="4"/>
      <c r="B344" s="4"/>
      <c r="C344" s="34" t="s">
        <v>649</v>
      </c>
      <c r="D344" s="84" t="e">
        <f>VLOOKUP(C344,#REF!,2,FALSE)</f>
        <v>#REF!</v>
      </c>
      <c r="E344" s="5" t="s">
        <v>837</v>
      </c>
      <c r="F344" s="43" t="s">
        <v>532</v>
      </c>
      <c r="G344" s="71" t="s">
        <v>2393</v>
      </c>
      <c r="H344" s="34" t="s">
        <v>531</v>
      </c>
      <c r="I344" s="28" t="s">
        <v>2181</v>
      </c>
      <c r="J344" s="35"/>
      <c r="K344" s="88" t="e">
        <f>VLOOKUP(M344,#REF!,20,FALSE)</f>
        <v>#REF!</v>
      </c>
      <c r="L344" s="28" t="s">
        <v>2478</v>
      </c>
      <c r="M344" s="4">
        <v>8010</v>
      </c>
      <c r="N344" s="4">
        <v>9</v>
      </c>
      <c r="O344" s="4">
        <f>VLOOKUP(M344,'Survey-mdb'!$A$2:$E$341,5,FALSE)</f>
        <v>0</v>
      </c>
      <c r="P344" s="4"/>
      <c r="Q344" s="4"/>
      <c r="R344" s="23" t="str">
        <f t="shared" si="18"/>
        <v>SURVEY_UTIL_LVL_AB_TRAF_SYM</v>
      </c>
      <c r="S344" s="23" t="str">
        <f t="shared" si="19"/>
        <v>SURVEY_UTIL_LVL_AB_TRAF_TXT</v>
      </c>
      <c r="T344" s="23" t="str">
        <f t="shared" si="20"/>
        <v>SURVEY_UTIL_LVL_AB_TRAF_NODE</v>
      </c>
    </row>
    <row r="345" spans="1:20" s="4" customFormat="1" x14ac:dyDescent="0.3">
      <c r="C345" s="34" t="s">
        <v>542</v>
      </c>
      <c r="D345" s="84" t="e">
        <f>VLOOKUP(C345,#REF!,2,FALSE)</f>
        <v>#REF!</v>
      </c>
      <c r="E345" s="34"/>
      <c r="F345" s="43" t="s">
        <v>541</v>
      </c>
      <c r="G345" s="71" t="s">
        <v>2393</v>
      </c>
      <c r="H345" s="34" t="s">
        <v>531</v>
      </c>
      <c r="I345" s="28" t="s">
        <v>2181</v>
      </c>
      <c r="K345" s="88" t="e">
        <f>VLOOKUP(M345,#REF!,20,FALSE)</f>
        <v>#REF!</v>
      </c>
      <c r="L345" s="28" t="s">
        <v>2479</v>
      </c>
      <c r="M345" s="4">
        <v>8051</v>
      </c>
      <c r="N345" s="4">
        <v>9</v>
      </c>
      <c r="O345" s="4">
        <f>VLOOKUP(M345,'Survey-mdb'!$A$2:$E$341,5,FALSE)</f>
        <v>0</v>
      </c>
      <c r="R345" s="23" t="str">
        <f t="shared" si="18"/>
        <v>SURVEY_UTIL_LVL_AB_TRAF_SYM</v>
      </c>
      <c r="S345" s="23" t="str">
        <f t="shared" si="19"/>
        <v>SURVEY_UTIL_LVL_AB_TRAF_TXT</v>
      </c>
      <c r="T345" s="23" t="str">
        <f t="shared" si="20"/>
        <v>SURVEY_UTIL_LVL_AB_TRAF_NODE</v>
      </c>
    </row>
    <row r="346" spans="1:20" s="23" customFormat="1" x14ac:dyDescent="0.3">
      <c r="A346" s="103"/>
      <c r="B346" s="101"/>
      <c r="C346" s="34" t="s">
        <v>536</v>
      </c>
      <c r="D346" s="84" t="e">
        <f>VLOOKUP(C346,#REF!,2,FALSE)</f>
        <v>#REF!</v>
      </c>
      <c r="E346" s="5" t="s">
        <v>837</v>
      </c>
      <c r="F346" s="43" t="s">
        <v>1011</v>
      </c>
      <c r="G346" s="71" t="s">
        <v>2393</v>
      </c>
      <c r="H346" s="34" t="s">
        <v>531</v>
      </c>
      <c r="I346" s="28" t="s">
        <v>2181</v>
      </c>
      <c r="J346" s="17" t="s">
        <v>536</v>
      </c>
      <c r="K346" s="5" t="e">
        <f>VLOOKUP(M346,#REF!,20,FALSE)</f>
        <v>#REF!</v>
      </c>
      <c r="L346" s="28"/>
      <c r="M346" s="4">
        <v>8030</v>
      </c>
      <c r="N346" s="4">
        <v>9</v>
      </c>
      <c r="O346" s="4">
        <f>VLOOKUP(M346,'Survey-mdb'!$A$2:$E$341,5,FALSE)</f>
        <v>0</v>
      </c>
      <c r="P346" s="4"/>
      <c r="Q346" s="4"/>
      <c r="R346" s="23" t="str">
        <f t="shared" si="18"/>
        <v>SURVEY_UTIL_LVL_AB_TRAF_SYM</v>
      </c>
      <c r="S346" s="23" t="str">
        <f t="shared" si="19"/>
        <v>SURVEY_UTIL_LVL_AB_TRAF_TXT</v>
      </c>
      <c r="T346" s="23" t="str">
        <f t="shared" si="20"/>
        <v>SURVEY_UTIL_LVL_AB_TRAF_NODE</v>
      </c>
    </row>
    <row r="347" spans="1:20" s="23" customFormat="1" x14ac:dyDescent="0.3">
      <c r="A347" s="4"/>
      <c r="B347" s="4"/>
      <c r="C347" s="34" t="s">
        <v>651</v>
      </c>
      <c r="D347" s="84" t="e">
        <f>VLOOKUP(C347,#REF!,2,FALSE)</f>
        <v>#REF!</v>
      </c>
      <c r="E347" s="34"/>
      <c r="F347" s="43" t="s">
        <v>539</v>
      </c>
      <c r="G347" s="71" t="s">
        <v>2393</v>
      </c>
      <c r="H347" s="34" t="s">
        <v>531</v>
      </c>
      <c r="I347" s="28" t="s">
        <v>2181</v>
      </c>
      <c r="J347" s="4"/>
      <c r="K347" s="88" t="e">
        <f>VLOOKUP(M347,#REF!,20,FALSE)</f>
        <v>#REF!</v>
      </c>
      <c r="L347" s="28" t="s">
        <v>2480</v>
      </c>
      <c r="M347" s="4">
        <v>8050</v>
      </c>
      <c r="N347" s="4">
        <v>9</v>
      </c>
      <c r="O347" s="4">
        <f>VLOOKUP(M347,'Survey-mdb'!$A$2:$E$341,5,FALSE)</f>
        <v>0</v>
      </c>
      <c r="P347" s="4"/>
      <c r="Q347" s="4"/>
      <c r="R347" s="23" t="str">
        <f t="shared" si="18"/>
        <v>SURVEY_UTIL_LVL_AB_TRAF_SYM</v>
      </c>
      <c r="S347" s="23" t="str">
        <f t="shared" si="19"/>
        <v>SURVEY_UTIL_LVL_AB_TRAF_TXT</v>
      </c>
      <c r="T347" s="23" t="str">
        <f t="shared" si="20"/>
        <v>SURVEY_UTIL_LVL_AB_TRAF_NODE</v>
      </c>
    </row>
    <row r="348" spans="1:20" s="4" customFormat="1" x14ac:dyDescent="0.3">
      <c r="A348" s="103"/>
      <c r="B348" s="101"/>
      <c r="C348" s="34" t="s">
        <v>544</v>
      </c>
      <c r="D348" s="84" t="e">
        <f>VLOOKUP(C348,#REF!,2,FALSE)</f>
        <v>#REF!</v>
      </c>
      <c r="E348" s="5" t="s">
        <v>837</v>
      </c>
      <c r="F348" s="138" t="s">
        <v>544</v>
      </c>
      <c r="G348" s="71" t="s">
        <v>2393</v>
      </c>
      <c r="H348" s="34" t="s">
        <v>531</v>
      </c>
      <c r="I348" s="28" t="s">
        <v>2181</v>
      </c>
      <c r="J348" s="17" t="s">
        <v>544</v>
      </c>
      <c r="K348" s="5" t="e">
        <f>VLOOKUP(M348,#REF!,20,FALSE)</f>
        <v>#REF!</v>
      </c>
      <c r="L348" s="28"/>
      <c r="M348" s="4">
        <v>8060</v>
      </c>
      <c r="N348" s="4">
        <v>9</v>
      </c>
      <c r="O348" s="4">
        <f>VLOOKUP(M348,'Survey-mdb'!$A$2:$E$341,5,FALSE)</f>
        <v>0</v>
      </c>
      <c r="R348" s="23" t="str">
        <f t="shared" si="18"/>
        <v>SURVEY_UTIL_LVL_AB_TRAF_SYM</v>
      </c>
      <c r="S348" s="23" t="str">
        <f t="shared" si="19"/>
        <v>SURVEY_UTIL_LVL_AB_TRAF_TXT</v>
      </c>
      <c r="T348" s="23" t="str">
        <f t="shared" si="20"/>
        <v>SURVEY_UTIL_LVL_AB_TRAF_NODE</v>
      </c>
    </row>
    <row r="349" spans="1:20" s="4" customFormat="1" x14ac:dyDescent="0.3">
      <c r="C349" s="34" t="s">
        <v>650</v>
      </c>
      <c r="D349" s="82" t="e">
        <f>VLOOKUP(C349,#REF!,2,FALSE)</f>
        <v>#REF!</v>
      </c>
      <c r="E349" s="34"/>
      <c r="F349" s="34" t="s">
        <v>534</v>
      </c>
      <c r="G349" s="71" t="s">
        <v>2393</v>
      </c>
      <c r="H349" s="34" t="s">
        <v>531</v>
      </c>
      <c r="I349" s="28" t="s">
        <v>2181</v>
      </c>
      <c r="K349" s="5" t="e">
        <f>VLOOKUP(M349,#REF!,20,FALSE)</f>
        <v>#REF!</v>
      </c>
      <c r="L349" s="28"/>
      <c r="M349" s="4">
        <v>8020</v>
      </c>
      <c r="N349" s="4">
        <v>9</v>
      </c>
      <c r="O349" s="4">
        <f>VLOOKUP(M349,'Survey-mdb'!$A$2:$E$341,5,FALSE)</f>
        <v>1</v>
      </c>
      <c r="R349" s="23" t="str">
        <f t="shared" si="18"/>
        <v>SURVEY_UTIL_LVL_AB_TRAF_SYM</v>
      </c>
      <c r="S349" s="23" t="str">
        <f t="shared" si="19"/>
        <v>SURVEY_UTIL_LVL_AB_TRAF_TXT</v>
      </c>
      <c r="T349" s="23" t="str">
        <f t="shared" si="20"/>
        <v>SURVEY_UTIL_LVL_AB_TRAF_NODE</v>
      </c>
    </row>
    <row r="350" spans="1:20" s="4" customFormat="1" x14ac:dyDescent="0.3">
      <c r="A350" s="103" t="s">
        <v>2194</v>
      </c>
      <c r="B350" s="101" t="s">
        <v>2632</v>
      </c>
      <c r="C350" s="34" t="s">
        <v>2371</v>
      </c>
      <c r="D350" s="34" t="e">
        <f>VLOOKUP(C350,#REF!,2,FALSE)</f>
        <v>#REF!</v>
      </c>
      <c r="E350" s="5" t="s">
        <v>837</v>
      </c>
      <c r="F350" s="34" t="s">
        <v>2219</v>
      </c>
      <c r="G350" s="71" t="s">
        <v>2393</v>
      </c>
      <c r="H350" s="34" t="s">
        <v>531</v>
      </c>
      <c r="I350" s="28" t="s">
        <v>2181</v>
      </c>
      <c r="J350" s="17" t="s">
        <v>94</v>
      </c>
      <c r="K350" s="5"/>
      <c r="L350" s="28"/>
      <c r="O350" s="4" t="e">
        <f>VLOOKUP(M350,'Survey-mdb'!$A$2:$E$341,5,FALSE)</f>
        <v>#N/A</v>
      </c>
      <c r="R350" s="23" t="str">
        <f t="shared" si="18"/>
        <v>SURVEY_UTIL_LVL_AB_TRAF_SYM</v>
      </c>
      <c r="S350" s="23" t="str">
        <f t="shared" si="19"/>
        <v>SURVEY_UTIL_LVL_AB_TRAF_TXT</v>
      </c>
      <c r="T350" s="23" t="str">
        <f t="shared" si="20"/>
        <v>SURVEY_UTIL_LVL_AB_TRAF_NODE</v>
      </c>
    </row>
    <row r="351" spans="1:20" s="4" customFormat="1" x14ac:dyDescent="0.3">
      <c r="A351" s="23"/>
      <c r="B351" s="23"/>
      <c r="C351" s="23" t="s">
        <v>707</v>
      </c>
      <c r="D351" s="26" t="e">
        <f>VLOOKUP(C351,#REF!,2,FALSE)</f>
        <v>#REF!</v>
      </c>
      <c r="E351" s="23"/>
      <c r="F351" s="23" t="s">
        <v>706</v>
      </c>
      <c r="G351" s="71" t="s">
        <v>2393</v>
      </c>
      <c r="H351" s="23" t="s">
        <v>531</v>
      </c>
      <c r="I351" s="28" t="s">
        <v>2181</v>
      </c>
      <c r="J351" s="23"/>
      <c r="K351" s="28"/>
      <c r="L351" s="28"/>
      <c r="M351" s="23"/>
      <c r="N351" s="23">
        <v>9</v>
      </c>
      <c r="O351" s="23" t="e">
        <f>VLOOKUP(M351,'Survey-mdb'!$A$2:$E$341,5,FALSE)</f>
        <v>#N/A</v>
      </c>
      <c r="P351" s="23"/>
      <c r="Q351" s="23"/>
      <c r="R351" s="23" t="str">
        <f t="shared" si="18"/>
        <v>SURVEY_UTIL_LVL_AB_TRAF_SYM</v>
      </c>
      <c r="S351" s="23" t="str">
        <f t="shared" si="19"/>
        <v>SURVEY_UTIL_LVL_AB_TRAF_TXT</v>
      </c>
      <c r="T351" s="23" t="str">
        <f t="shared" si="20"/>
        <v>SURVEY_UTIL_LVL_AB_TRAF_NODE</v>
      </c>
    </row>
    <row r="352" spans="1:20" s="23" customFormat="1" x14ac:dyDescent="0.3">
      <c r="A352" s="103" t="s">
        <v>2194</v>
      </c>
      <c r="B352" s="101" t="s">
        <v>2632</v>
      </c>
      <c r="C352" s="23" t="s">
        <v>695</v>
      </c>
      <c r="D352" s="26" t="e">
        <f>VLOOKUP(C352,#REF!,2,FALSE)</f>
        <v>#REF!</v>
      </c>
      <c r="F352" s="23" t="s">
        <v>694</v>
      </c>
      <c r="G352" s="79" t="s">
        <v>2393</v>
      </c>
      <c r="H352" s="23" t="s">
        <v>531</v>
      </c>
      <c r="I352" s="28" t="s">
        <v>2181</v>
      </c>
      <c r="K352" s="28"/>
      <c r="L352" s="28"/>
      <c r="N352" s="23">
        <v>9</v>
      </c>
      <c r="O352" s="23" t="e">
        <f>VLOOKUP(M352,'Survey-mdb'!$A$2:$E$341,5,FALSE)</f>
        <v>#N/A</v>
      </c>
      <c r="R352" s="23" t="str">
        <f t="shared" si="18"/>
        <v>SURVEY_UTIL_LVL_AB_TRAF_SYM</v>
      </c>
      <c r="S352" s="23" t="str">
        <f t="shared" si="19"/>
        <v>SURVEY_UTIL_LVL_AB_TRAF_TXT</v>
      </c>
      <c r="T352" s="23" t="str">
        <f t="shared" si="20"/>
        <v>SURVEY_UTIL_LVL_AB_TRAF_NODE</v>
      </c>
    </row>
    <row r="353" spans="1:20" s="4" customFormat="1" x14ac:dyDescent="0.3">
      <c r="A353" s="103" t="s">
        <v>2194</v>
      </c>
      <c r="B353" s="101" t="s">
        <v>2632</v>
      </c>
      <c r="C353" s="23" t="s">
        <v>693</v>
      </c>
      <c r="D353" s="26" t="e">
        <f>VLOOKUP(C353,#REF!,2,FALSE)</f>
        <v>#REF!</v>
      </c>
      <c r="E353" s="28" t="s">
        <v>837</v>
      </c>
      <c r="F353" s="23" t="s">
        <v>692</v>
      </c>
      <c r="G353" s="79" t="s">
        <v>2393</v>
      </c>
      <c r="H353" s="23" t="s">
        <v>531</v>
      </c>
      <c r="I353" s="28" t="s">
        <v>2181</v>
      </c>
      <c r="J353" s="23"/>
      <c r="K353" s="28"/>
      <c r="L353" s="28"/>
      <c r="M353" s="23"/>
      <c r="N353" s="23">
        <v>9</v>
      </c>
      <c r="O353" s="23" t="e">
        <f>VLOOKUP(M353,'Survey-mdb'!$A$2:$E$341,5,FALSE)</f>
        <v>#N/A</v>
      </c>
      <c r="P353" s="23"/>
      <c r="Q353" s="23"/>
      <c r="R353" s="23" t="str">
        <f t="shared" si="18"/>
        <v>SURVEY_UTIL_LVL_AB_TRAF_SYM</v>
      </c>
      <c r="S353" s="23" t="str">
        <f t="shared" si="19"/>
        <v>SURVEY_UTIL_LVL_AB_TRAF_TXT</v>
      </c>
      <c r="T353" s="23" t="str">
        <f t="shared" si="20"/>
        <v>SURVEY_UTIL_LVL_AB_TRAF_NODE</v>
      </c>
    </row>
    <row r="354" spans="1:20" s="4" customFormat="1" x14ac:dyDescent="0.3">
      <c r="A354" s="103" t="s">
        <v>2194</v>
      </c>
      <c r="B354" s="101" t="s">
        <v>2632</v>
      </c>
      <c r="C354" s="34" t="s">
        <v>538</v>
      </c>
      <c r="D354" s="82" t="e">
        <f>VLOOKUP(C354,#REF!,2,FALSE)</f>
        <v>#REF!</v>
      </c>
      <c r="E354" s="5" t="s">
        <v>837</v>
      </c>
      <c r="F354" s="34" t="s">
        <v>2231</v>
      </c>
      <c r="G354" s="76" t="s">
        <v>2393</v>
      </c>
      <c r="H354" s="34" t="s">
        <v>531</v>
      </c>
      <c r="I354" s="28" t="s">
        <v>2181</v>
      </c>
      <c r="J354" s="17" t="s">
        <v>538</v>
      </c>
      <c r="K354" s="5" t="e">
        <f>VLOOKUP(M354,#REF!,20,FALSE)</f>
        <v>#REF!</v>
      </c>
      <c r="L354" s="28"/>
      <c r="M354" s="4">
        <v>8040</v>
      </c>
      <c r="N354" s="4">
        <v>9</v>
      </c>
      <c r="O354" s="4">
        <f>VLOOKUP(M354,'Survey-mdb'!$A$2:$E$341,5,FALSE)</f>
        <v>0</v>
      </c>
      <c r="R354" s="23" t="str">
        <f t="shared" si="18"/>
        <v>SURVEY_UTIL_LVL_AB_TRAF_SYM</v>
      </c>
      <c r="S354" s="23" t="str">
        <f t="shared" si="19"/>
        <v>SURVEY_UTIL_LVL_AB_TRAF_TXT</v>
      </c>
      <c r="T354" s="23" t="str">
        <f t="shared" si="20"/>
        <v>SURVEY_UTIL_LVL_AB_TRAF_NODE</v>
      </c>
    </row>
    <row r="355" spans="1:20" s="4" customFormat="1" x14ac:dyDescent="0.3">
      <c r="A355" s="102" t="s">
        <v>2194</v>
      </c>
      <c r="B355" s="102" t="s">
        <v>2632</v>
      </c>
      <c r="C355" s="23" t="s">
        <v>690</v>
      </c>
      <c r="D355" s="26" t="e">
        <f>VLOOKUP(C355,#REF!,2,FALSE)</f>
        <v>#REF!</v>
      </c>
      <c r="E355" s="28"/>
      <c r="F355" s="23" t="s">
        <v>689</v>
      </c>
      <c r="G355" s="79" t="s">
        <v>2393</v>
      </c>
      <c r="H355" s="23" t="s">
        <v>372</v>
      </c>
      <c r="I355" s="28" t="s">
        <v>2182</v>
      </c>
      <c r="J355" s="23"/>
      <c r="K355" s="28"/>
      <c r="L355" s="28"/>
      <c r="M355" s="23"/>
      <c r="N355" s="23">
        <v>11</v>
      </c>
      <c r="O355" s="23" t="e">
        <f>VLOOKUP(M355,'Survey-mdb'!$A$2:$E$341,5,FALSE)</f>
        <v>#N/A</v>
      </c>
      <c r="P355" s="23"/>
      <c r="Q355" s="23"/>
      <c r="R355" s="23" t="str">
        <f t="shared" si="18"/>
        <v>SURVEY_UTIL_LVL_AB_UNID_SYM</v>
      </c>
      <c r="S355" s="23" t="str">
        <f t="shared" si="19"/>
        <v>SURVEY_UTIL_LVL_AB_UNID_TXT</v>
      </c>
      <c r="T355" s="23" t="str">
        <f t="shared" si="20"/>
        <v>SURVEY_UTIL_LVL_AB_UNID_NODE</v>
      </c>
    </row>
    <row r="356" spans="1:20" s="4" customFormat="1" x14ac:dyDescent="0.3">
      <c r="A356" s="23"/>
      <c r="B356" s="23"/>
      <c r="C356" s="23" t="s">
        <v>688</v>
      </c>
      <c r="D356" s="26" t="e">
        <f>VLOOKUP(C356,#REF!,2,FALSE)</f>
        <v>#REF!</v>
      </c>
      <c r="E356" s="23"/>
      <c r="F356" s="139" t="s">
        <v>687</v>
      </c>
      <c r="G356" s="79" t="s">
        <v>2392</v>
      </c>
      <c r="H356" s="23" t="s">
        <v>372</v>
      </c>
      <c r="I356" s="28" t="s">
        <v>2182</v>
      </c>
      <c r="J356" s="23"/>
      <c r="K356" s="28"/>
      <c r="L356" s="28"/>
      <c r="M356" s="23"/>
      <c r="N356" s="23">
        <v>11</v>
      </c>
      <c r="O356" s="23" t="e">
        <f>VLOOKUP(M356,'Survey-mdb'!$A$2:$E$341,5,FALSE)</f>
        <v>#N/A</v>
      </c>
      <c r="P356" s="23"/>
      <c r="Q356" s="23"/>
      <c r="R356" s="23" t="str">
        <f t="shared" si="18"/>
        <v>SURVEY_UTIL_LVL_AB_UNID_SYM</v>
      </c>
      <c r="S356" s="23" t="str">
        <f t="shared" si="19"/>
        <v>SURVEY_UTIL_LVL_AB_UNID_TXT</v>
      </c>
      <c r="T356" s="23" t="str">
        <f t="shared" si="20"/>
        <v>SURVEY_UTIL_LVL_AB_UNID_NODE</v>
      </c>
    </row>
    <row r="357" spans="1:20" s="4" customFormat="1" x14ac:dyDescent="0.3">
      <c r="A357" s="23"/>
      <c r="B357" s="23"/>
      <c r="C357" s="23" t="s">
        <v>488</v>
      </c>
      <c r="D357" s="26" t="e">
        <f>VLOOKUP(C357,#REF!,2,FALSE)</f>
        <v>#REF!</v>
      </c>
      <c r="E357" s="23"/>
      <c r="F357" s="23" t="s">
        <v>686</v>
      </c>
      <c r="G357" s="79" t="s">
        <v>2393</v>
      </c>
      <c r="H357" s="23" t="s">
        <v>372</v>
      </c>
      <c r="I357" s="28" t="s">
        <v>2182</v>
      </c>
      <c r="J357" s="23"/>
      <c r="K357" s="90" t="s">
        <v>488</v>
      </c>
      <c r="L357" s="28" t="s">
        <v>2486</v>
      </c>
      <c r="M357" s="23"/>
      <c r="N357" s="23">
        <v>10</v>
      </c>
      <c r="O357" s="23" t="e">
        <f>VLOOKUP(M357,'Survey-mdb'!$A$2:$E$341,5,FALSE)</f>
        <v>#N/A</v>
      </c>
      <c r="P357" s="23"/>
      <c r="Q357" s="23"/>
      <c r="R357" s="23" t="str">
        <f t="shared" si="18"/>
        <v>SURVEY_UTIL_LVL_AB_UNID_SYM</v>
      </c>
      <c r="S357" s="23" t="str">
        <f t="shared" si="19"/>
        <v>SURVEY_UTIL_LVL_AB_UNID_TXT</v>
      </c>
      <c r="T357" s="23" t="str">
        <f t="shared" si="20"/>
        <v>SURVEY_UTIL_LVL_AB_UNID_NODE</v>
      </c>
    </row>
    <row r="358" spans="1:20" s="4" customFormat="1" x14ac:dyDescent="0.3">
      <c r="C358" s="34" t="s">
        <v>639</v>
      </c>
      <c r="D358" s="82" t="e">
        <f>VLOOKUP(C358,#REF!,2,FALSE)</f>
        <v>#REF!</v>
      </c>
      <c r="E358" s="34"/>
      <c r="F358" s="76" t="s">
        <v>683</v>
      </c>
      <c r="G358" s="76" t="s">
        <v>2393</v>
      </c>
      <c r="H358" s="34" t="s">
        <v>372</v>
      </c>
      <c r="I358" s="28" t="s">
        <v>2182</v>
      </c>
      <c r="K358" s="88" t="e">
        <f>VLOOKUP(M358,#REF!,20,FALSE)</f>
        <v>#REF!</v>
      </c>
      <c r="L358" s="28" t="s">
        <v>2487</v>
      </c>
      <c r="M358" s="5">
        <v>5500</v>
      </c>
      <c r="N358" s="4">
        <v>11</v>
      </c>
      <c r="O358" s="4">
        <f>VLOOKUP(M358,'Survey-mdb'!$A$2:$E$341,5,FALSE)</f>
        <v>0</v>
      </c>
      <c r="R358" s="23" t="str">
        <f t="shared" si="18"/>
        <v>SURVEY_UTIL_LVL_AB_UNID_SYM</v>
      </c>
      <c r="S358" s="23" t="str">
        <f t="shared" si="19"/>
        <v>SURVEY_UTIL_LVL_AB_UNID_TXT</v>
      </c>
      <c r="T358" s="23" t="str">
        <f t="shared" si="20"/>
        <v>SURVEY_UTIL_LVL_AB_UNID_NODE</v>
      </c>
    </row>
    <row r="359" spans="1:20" s="4" customFormat="1" x14ac:dyDescent="0.3">
      <c r="A359" s="102" t="s">
        <v>2194</v>
      </c>
      <c r="B359" s="102" t="s">
        <v>2632</v>
      </c>
      <c r="C359" s="23" t="s">
        <v>677</v>
      </c>
      <c r="D359" s="83" t="e">
        <f>VLOOKUP(C359,#REF!,2,FALSE)</f>
        <v>#REF!</v>
      </c>
      <c r="E359" s="23"/>
      <c r="F359" s="23" t="s">
        <v>676</v>
      </c>
      <c r="G359" s="75" t="s">
        <v>2393</v>
      </c>
      <c r="H359" s="23" t="s">
        <v>372</v>
      </c>
      <c r="I359" s="28" t="s">
        <v>2182</v>
      </c>
      <c r="J359" s="23"/>
      <c r="K359" s="28"/>
      <c r="L359" s="28"/>
      <c r="M359" s="23"/>
      <c r="N359" s="23">
        <v>11</v>
      </c>
      <c r="O359" s="23" t="e">
        <f>VLOOKUP(M359,'Survey-mdb'!$A$2:$E$341,5,FALSE)</f>
        <v>#N/A</v>
      </c>
      <c r="P359" s="23"/>
      <c r="Q359" s="23"/>
      <c r="R359" s="23" t="str">
        <f t="shared" si="18"/>
        <v>SURVEY_UTIL_LVL_AB_UNID_SYM</v>
      </c>
      <c r="S359" s="23" t="str">
        <f t="shared" si="19"/>
        <v>SURVEY_UTIL_LVL_AB_UNID_TXT</v>
      </c>
      <c r="T359" s="23" t="str">
        <f t="shared" si="20"/>
        <v>SURVEY_UTIL_LVL_AB_UNID_NODE</v>
      </c>
    </row>
    <row r="360" spans="1:20" s="4" customFormat="1" x14ac:dyDescent="0.3">
      <c r="C360" s="34" t="s">
        <v>1584</v>
      </c>
      <c r="D360" s="34" t="e">
        <f>VLOOKUP(C360,#REF!,2,FALSE)</f>
        <v>#REF!</v>
      </c>
      <c r="E360" s="34"/>
      <c r="F360" s="34" t="s">
        <v>804</v>
      </c>
      <c r="G360" s="34" t="s">
        <v>2392</v>
      </c>
      <c r="H360" s="34" t="s">
        <v>271</v>
      </c>
      <c r="I360" s="28" t="s">
        <v>870</v>
      </c>
      <c r="K360" s="88" t="e">
        <f>VLOOKUP(M360,#REF!,20,FALSE)</f>
        <v>#REF!</v>
      </c>
      <c r="L360" s="28" t="s">
        <v>2519</v>
      </c>
      <c r="M360" s="5">
        <v>4001</v>
      </c>
      <c r="N360" s="4">
        <v>12</v>
      </c>
      <c r="O360" s="4">
        <f>VLOOKUP(M360,'Survey-mdb'!$A$2:$E$341,5,FALSE)</f>
        <v>0</v>
      </c>
      <c r="R360" s="23" t="str">
        <f t="shared" si="18"/>
        <v>SURVEY_PLAN_VEGETATION_SYM</v>
      </c>
      <c r="S360" s="23" t="str">
        <f t="shared" si="19"/>
        <v>SURVEY_PLAN_VEGETATION_TXT</v>
      </c>
      <c r="T360" s="23" t="str">
        <f t="shared" si="20"/>
        <v>SURVEY_PLAN_VEGETATION_NODE</v>
      </c>
    </row>
    <row r="361" spans="1:20" s="4" customFormat="1" x14ac:dyDescent="0.3">
      <c r="C361" s="34" t="s">
        <v>2055</v>
      </c>
      <c r="D361" s="34">
        <v>4000</v>
      </c>
      <c r="E361" s="34"/>
      <c r="F361" s="34" t="s">
        <v>804</v>
      </c>
      <c r="G361" s="34" t="s">
        <v>2392</v>
      </c>
      <c r="H361" s="34" t="s">
        <v>271</v>
      </c>
      <c r="I361" s="28" t="s">
        <v>870</v>
      </c>
      <c r="K361" s="88" t="e">
        <f>VLOOKUP(M361,#REF!,20,FALSE)</f>
        <v>#REF!</v>
      </c>
      <c r="L361" s="28" t="s">
        <v>2496</v>
      </c>
      <c r="M361" s="5">
        <v>4000</v>
      </c>
      <c r="N361" s="4">
        <v>12</v>
      </c>
      <c r="O361" s="4">
        <f>VLOOKUP(M361,'Survey-mdb'!$A$2:$E$341,5,FALSE)</f>
        <v>0</v>
      </c>
      <c r="R361" s="23" t="str">
        <f t="shared" si="18"/>
        <v>SURVEY_PLAN_VEGETATION_SYM</v>
      </c>
      <c r="S361" s="23" t="str">
        <f t="shared" si="19"/>
        <v>SURVEY_PLAN_VEGETATION_TXT</v>
      </c>
      <c r="T361" s="23" t="str">
        <f t="shared" si="20"/>
        <v>SURVEY_PLAN_VEGETATION_NODE</v>
      </c>
    </row>
    <row r="362" spans="1:20" s="4" customFormat="1" x14ac:dyDescent="0.3">
      <c r="C362" s="34" t="s">
        <v>275</v>
      </c>
      <c r="D362" s="34" t="e">
        <f>VLOOKUP(C362,#REF!,2,FALSE)</f>
        <v>#REF!</v>
      </c>
      <c r="E362" s="34"/>
      <c r="F362" s="34" t="s">
        <v>274</v>
      </c>
      <c r="G362" s="34" t="s">
        <v>2393</v>
      </c>
      <c r="H362" s="34" t="s">
        <v>271</v>
      </c>
      <c r="I362" s="28" t="s">
        <v>870</v>
      </c>
      <c r="K362" s="88" t="e">
        <f>VLOOKUP(M362,#REF!,20,FALSE)</f>
        <v>#REF!</v>
      </c>
      <c r="L362" s="28" t="s">
        <v>2498</v>
      </c>
      <c r="M362" s="5">
        <v>4010</v>
      </c>
      <c r="O362" s="4">
        <f>VLOOKUP(M362,'Survey-mdb'!$A$2:$E$341,5,FALSE)</f>
        <v>0</v>
      </c>
      <c r="R362" s="23" t="str">
        <f t="shared" si="18"/>
        <v>SURVEY_PLAN_VEGETATION_SYM</v>
      </c>
      <c r="S362" s="23" t="str">
        <f t="shared" si="19"/>
        <v>SURVEY_PLAN_VEGETATION_TXT</v>
      </c>
      <c r="T362" s="23" t="str">
        <f t="shared" si="20"/>
        <v>SURVEY_PLAN_VEGETATION_NODE</v>
      </c>
    </row>
    <row r="363" spans="1:20" s="4" customFormat="1" x14ac:dyDescent="0.3">
      <c r="C363" s="74" t="s">
        <v>2395</v>
      </c>
      <c r="D363" s="34" t="e">
        <f>VLOOKUP(C363,#REF!,2,FALSE)</f>
        <v>#REF!</v>
      </c>
      <c r="E363" s="5" t="s">
        <v>837</v>
      </c>
      <c r="F363" s="4" t="s">
        <v>664</v>
      </c>
      <c r="G363" s="74" t="s">
        <v>2393</v>
      </c>
      <c r="H363" s="4" t="s">
        <v>271</v>
      </c>
      <c r="I363" s="28" t="s">
        <v>870</v>
      </c>
      <c r="J363" s="17" t="s">
        <v>277</v>
      </c>
      <c r="K363" s="5" t="e">
        <f>VLOOKUP(M363,#REF!,20,FALSE)</f>
        <v>#REF!</v>
      </c>
      <c r="L363" s="28"/>
      <c r="M363" s="4">
        <v>4020</v>
      </c>
      <c r="N363" s="4">
        <v>12</v>
      </c>
      <c r="O363" s="4">
        <f>VLOOKUP(M363,'Survey-mdb'!$A$2:$E$341,5,FALSE)</f>
        <v>0</v>
      </c>
      <c r="R363" s="23" t="str">
        <f t="shared" si="18"/>
        <v>SURVEY_PLAN_VEGETATION_SYM</v>
      </c>
      <c r="S363" s="23" t="str">
        <f t="shared" si="19"/>
        <v>SURVEY_PLAN_VEGETATION_TXT</v>
      </c>
      <c r="T363" s="23" t="str">
        <f t="shared" si="20"/>
        <v>SURVEY_PLAN_VEGETATION_NODE</v>
      </c>
    </row>
    <row r="364" spans="1:20" s="4" customFormat="1" x14ac:dyDescent="0.3">
      <c r="C364" s="34" t="s">
        <v>279</v>
      </c>
      <c r="D364" s="82" t="e">
        <f>VLOOKUP(C364,#REF!,2,FALSE)</f>
        <v>#REF!</v>
      </c>
      <c r="E364" s="5" t="s">
        <v>837</v>
      </c>
      <c r="F364" s="34" t="s">
        <v>699</v>
      </c>
      <c r="G364" s="76" t="s">
        <v>2393</v>
      </c>
      <c r="H364" s="34" t="s">
        <v>271</v>
      </c>
      <c r="I364" s="28" t="s">
        <v>870</v>
      </c>
      <c r="J364" s="17" t="s">
        <v>279</v>
      </c>
      <c r="K364" s="5" t="e">
        <f>VLOOKUP(M364,#REF!,20,FALSE)</f>
        <v>#REF!</v>
      </c>
      <c r="L364" s="28"/>
      <c r="M364" s="4">
        <v>4030</v>
      </c>
      <c r="N364" s="4">
        <v>12</v>
      </c>
      <c r="O364" s="4">
        <f>VLOOKUP(M364,'Survey-mdb'!$A$2:$E$341,5,FALSE)</f>
        <v>0</v>
      </c>
      <c r="R364" s="23" t="str">
        <f t="shared" si="18"/>
        <v>SURVEY_PLAN_VEGETATION_SYM</v>
      </c>
      <c r="S364" s="23" t="str">
        <f t="shared" si="19"/>
        <v>SURVEY_PLAN_VEGETATION_TXT</v>
      </c>
      <c r="T364" s="23" t="str">
        <f t="shared" si="20"/>
        <v>SURVEY_PLAN_VEGETATION_NODE</v>
      </c>
    </row>
    <row r="365" spans="1:20" s="4" customFormat="1" x14ac:dyDescent="0.3">
      <c r="C365" s="68" t="s">
        <v>2388</v>
      </c>
      <c r="D365" s="34" t="e">
        <f>VLOOKUP(C365,#REF!,2,FALSE)</f>
        <v>#REF!</v>
      </c>
      <c r="E365" s="5" t="s">
        <v>837</v>
      </c>
      <c r="F365" s="68" t="s">
        <v>2232</v>
      </c>
      <c r="G365" s="74" t="s">
        <v>2393</v>
      </c>
      <c r="H365" s="4" t="s">
        <v>271</v>
      </c>
      <c r="I365" s="28" t="s">
        <v>870</v>
      </c>
      <c r="J365" s="17" t="s">
        <v>277</v>
      </c>
      <c r="K365" s="5" t="e">
        <f>VLOOKUP(M365,#REF!,20,FALSE)</f>
        <v>#REF!</v>
      </c>
      <c r="L365" s="28"/>
      <c r="M365" s="4">
        <v>4020</v>
      </c>
      <c r="N365" s="4">
        <v>12</v>
      </c>
      <c r="O365" s="4">
        <f>VLOOKUP(M365,'Survey-mdb'!$A$2:$E$341,5,FALSE)</f>
        <v>0</v>
      </c>
      <c r="R365" s="23" t="str">
        <f t="shared" si="18"/>
        <v>SURVEY_PLAN_VEGETATION_SYM</v>
      </c>
      <c r="S365" s="23" t="str">
        <f t="shared" si="19"/>
        <v>SURVEY_PLAN_VEGETATION_TXT</v>
      </c>
      <c r="T365" s="23" t="str">
        <f t="shared" si="20"/>
        <v>SURVEY_PLAN_VEGETATION_NODE</v>
      </c>
    </row>
    <row r="366" spans="1:20" s="4" customFormat="1" x14ac:dyDescent="0.3">
      <c r="C366" s="4" t="s">
        <v>674</v>
      </c>
      <c r="D366" s="82" t="e">
        <f>VLOOKUP(C366,#REF!,2,FALSE)</f>
        <v>#REF!</v>
      </c>
      <c r="F366" s="68" t="s">
        <v>2233</v>
      </c>
      <c r="G366" s="74" t="s">
        <v>2392</v>
      </c>
      <c r="H366" s="4" t="s">
        <v>271</v>
      </c>
      <c r="I366" s="28" t="s">
        <v>870</v>
      </c>
      <c r="J366" s="5"/>
      <c r="K366" s="5" t="e">
        <f>VLOOKUP(M366,#REF!,20,FALSE)</f>
        <v>#REF!</v>
      </c>
      <c r="L366" s="28" t="s">
        <v>2519</v>
      </c>
      <c r="M366" s="4">
        <v>4040</v>
      </c>
      <c r="N366" s="4">
        <v>12</v>
      </c>
      <c r="O366" s="4">
        <f>VLOOKUP(M366,'Survey-mdb'!$A$2:$E$341,5,FALSE)</f>
        <v>0</v>
      </c>
      <c r="R366" s="23" t="str">
        <f t="shared" si="18"/>
        <v>SURVEY_PLAN_VEGETATION_SYM</v>
      </c>
      <c r="S366" s="23" t="str">
        <f t="shared" si="19"/>
        <v>SURVEY_PLAN_VEGETATION_TXT</v>
      </c>
      <c r="T366" s="23" t="str">
        <f t="shared" si="20"/>
        <v>SURVEY_PLAN_VEGETATION_NODE</v>
      </c>
    </row>
    <row r="367" spans="1:20" s="4" customFormat="1" x14ac:dyDescent="0.3">
      <c r="C367" s="4" t="s">
        <v>673</v>
      </c>
      <c r="D367" s="82" t="e">
        <f>VLOOKUP(C367,#REF!,2,FALSE)</f>
        <v>#REF!</v>
      </c>
      <c r="F367" s="68" t="s">
        <v>2233</v>
      </c>
      <c r="G367" s="74" t="s">
        <v>2392</v>
      </c>
      <c r="H367" s="4" t="s">
        <v>271</v>
      </c>
      <c r="I367" s="28" t="s">
        <v>870</v>
      </c>
      <c r="J367" s="5"/>
      <c r="K367" s="5" t="e">
        <f>VLOOKUP(M367,#REF!,20,FALSE)</f>
        <v>#REF!</v>
      </c>
      <c r="L367" s="28" t="s">
        <v>2520</v>
      </c>
      <c r="M367" s="4">
        <v>4041</v>
      </c>
      <c r="N367" s="4">
        <v>12</v>
      </c>
      <c r="O367" s="4">
        <f>VLOOKUP(M367,'Survey-mdb'!$A$2:$E$341,5,FALSE)</f>
        <v>0</v>
      </c>
      <c r="R367" s="23" t="str">
        <f t="shared" si="18"/>
        <v>SURVEY_PLAN_VEGETATION_SYM</v>
      </c>
      <c r="S367" s="23" t="str">
        <f t="shared" si="19"/>
        <v>SURVEY_PLAN_VEGETATION_TXT</v>
      </c>
      <c r="T367" s="23" t="str">
        <f t="shared" si="20"/>
        <v>SURVEY_PLAN_VEGETATION_NODE</v>
      </c>
    </row>
    <row r="368" spans="1:20" s="4" customFormat="1" x14ac:dyDescent="0.3">
      <c r="A368" s="103" t="s">
        <v>2194</v>
      </c>
      <c r="B368" s="101"/>
      <c r="C368" s="34" t="s">
        <v>549</v>
      </c>
      <c r="D368" s="34" t="e">
        <f>VLOOKUP(C368,#REF!,2,FALSE)</f>
        <v>#REF!</v>
      </c>
      <c r="E368" s="5" t="s">
        <v>837</v>
      </c>
      <c r="F368" s="34" t="s">
        <v>549</v>
      </c>
      <c r="G368" s="34" t="s">
        <v>2393</v>
      </c>
      <c r="H368" s="34" t="s">
        <v>547</v>
      </c>
      <c r="I368" s="28" t="s">
        <v>2450</v>
      </c>
      <c r="J368" s="17" t="s">
        <v>549</v>
      </c>
      <c r="K368" s="5" t="e">
        <f>VLOOKUP(M368,#REF!,20,FALSE)</f>
        <v>#REF!</v>
      </c>
      <c r="L368" s="28"/>
      <c r="M368" s="4">
        <v>8510</v>
      </c>
      <c r="N368" s="4">
        <v>5</v>
      </c>
      <c r="O368" s="4">
        <f>VLOOKUP(M368,'Survey-mdb'!$A$2:$E$341,5,FALSE)</f>
        <v>0</v>
      </c>
      <c r="R368" s="23" t="str">
        <f t="shared" si="18"/>
        <v>SURVEY_UTIL_LVL_AB_WATER_SYM</v>
      </c>
      <c r="S368" s="23" t="str">
        <f t="shared" si="19"/>
        <v>SURVEY_UTIL_LVL_AB_WATER_TXT</v>
      </c>
      <c r="T368" s="23" t="str">
        <f t="shared" si="20"/>
        <v>SURVEY_UTIL_LVL_AB_WATER_NODE</v>
      </c>
    </row>
    <row r="369" spans="3:20" s="4" customFormat="1" x14ac:dyDescent="0.3">
      <c r="C369" s="34" t="s">
        <v>652</v>
      </c>
      <c r="D369" s="82" t="e">
        <f>VLOOKUP(C369,#REF!,2,FALSE)</f>
        <v>#REF!</v>
      </c>
      <c r="E369" s="34"/>
      <c r="F369" s="34" t="s">
        <v>675</v>
      </c>
      <c r="G369" s="34" t="s">
        <v>2393</v>
      </c>
      <c r="H369" s="34" t="s">
        <v>547</v>
      </c>
      <c r="I369" s="28" t="s">
        <v>2450</v>
      </c>
      <c r="K369" s="88" t="e">
        <f>VLOOKUP(M369,#REF!,20,FALSE)</f>
        <v>#REF!</v>
      </c>
      <c r="L369" s="28" t="s">
        <v>2491</v>
      </c>
      <c r="M369" s="4">
        <v>8500</v>
      </c>
      <c r="N369" s="4">
        <v>5</v>
      </c>
      <c r="O369" s="4">
        <f>VLOOKUP(M369,'Survey-mdb'!$A$2:$E$341,5,FALSE)</f>
        <v>0</v>
      </c>
      <c r="R369" s="23" t="str">
        <f t="shared" si="18"/>
        <v>SURVEY_UTIL_LVL_AB_WATER_SYM</v>
      </c>
      <c r="S369" s="23" t="str">
        <f t="shared" si="19"/>
        <v>SURVEY_UTIL_LVL_AB_WATER_TXT</v>
      </c>
      <c r="T369" s="23" t="str">
        <f t="shared" si="20"/>
        <v>SURVEY_UTIL_LVL_AB_WATER_NODE</v>
      </c>
    </row>
    <row r="370" spans="3:20" s="4" customFormat="1" x14ac:dyDescent="0.3">
      <c r="C370" s="4" t="s">
        <v>629</v>
      </c>
      <c r="D370" s="82" t="e">
        <f>VLOOKUP(C370,#REF!,2,FALSE)</f>
        <v>#REF!</v>
      </c>
      <c r="E370" s="5" t="s">
        <v>837</v>
      </c>
      <c r="F370" s="4" t="s">
        <v>222</v>
      </c>
      <c r="G370" s="74" t="s">
        <v>2393</v>
      </c>
      <c r="H370" s="4" t="s">
        <v>547</v>
      </c>
      <c r="I370" s="28" t="s">
        <v>2450</v>
      </c>
      <c r="J370" s="5" t="s">
        <v>848</v>
      </c>
      <c r="K370" s="5" t="e">
        <f>VLOOKUP(M370,#REF!,20,FALSE)</f>
        <v>#REF!</v>
      </c>
      <c r="L370" s="28"/>
      <c r="M370" s="4">
        <v>2630</v>
      </c>
      <c r="N370" s="4">
        <v>21</v>
      </c>
      <c r="O370" s="4">
        <f>VLOOKUP(M370,'Survey-mdb'!$A$2:$E$341,5,FALSE)</f>
        <v>1</v>
      </c>
      <c r="R370" s="23" t="str">
        <f t="shared" si="18"/>
        <v>SURVEY_UTIL_LVL_AB_WATER_SYM</v>
      </c>
      <c r="S370" s="23" t="str">
        <f t="shared" si="19"/>
        <v>SURVEY_UTIL_LVL_AB_WATER_TXT</v>
      </c>
      <c r="T370" s="23" t="str">
        <f t="shared" si="20"/>
        <v>SURVEY_UTIL_LVL_AB_WATER_NODE</v>
      </c>
    </row>
    <row r="371" spans="3:20" s="4" customFormat="1" x14ac:dyDescent="0.3">
      <c r="C371" s="4" t="s">
        <v>186</v>
      </c>
      <c r="D371" s="82">
        <v>8520</v>
      </c>
      <c r="F371" s="4" t="s">
        <v>2144</v>
      </c>
      <c r="G371" s="74" t="s">
        <v>2393</v>
      </c>
      <c r="H371" s="4" t="s">
        <v>547</v>
      </c>
      <c r="I371" s="28" t="s">
        <v>2450</v>
      </c>
      <c r="K371" s="88" t="s">
        <v>551</v>
      </c>
      <c r="L371" s="28" t="s">
        <v>2527</v>
      </c>
      <c r="M371" s="5">
        <f t="shared" ref="M371:M390" si="21">D371</f>
        <v>8520</v>
      </c>
      <c r="R371" s="23" t="str">
        <f t="shared" si="18"/>
        <v>SURVEY_UTIL_LVL_AB_WATER_SYM</v>
      </c>
      <c r="S371" s="23" t="str">
        <f t="shared" si="19"/>
        <v>SURVEY_UTIL_LVL_AB_WATER_TXT</v>
      </c>
      <c r="T371" s="23" t="str">
        <f t="shared" si="20"/>
        <v>SURVEY_UTIL_LVL_AB_WATER_NODE</v>
      </c>
    </row>
    <row r="372" spans="3:20" s="4" customFormat="1" x14ac:dyDescent="0.3">
      <c r="C372" s="4" t="s">
        <v>2125</v>
      </c>
      <c r="D372" s="82">
        <v>8530</v>
      </c>
      <c r="F372" s="4" t="s">
        <v>2145</v>
      </c>
      <c r="G372" s="74" t="s">
        <v>2393</v>
      </c>
      <c r="H372" s="4" t="s">
        <v>547</v>
      </c>
      <c r="I372" s="28" t="s">
        <v>2450</v>
      </c>
      <c r="K372" s="88" t="s">
        <v>553</v>
      </c>
      <c r="L372" s="28" t="s">
        <v>2453</v>
      </c>
      <c r="M372" s="5">
        <f t="shared" si="21"/>
        <v>8530</v>
      </c>
      <c r="R372" s="23" t="str">
        <f t="shared" si="18"/>
        <v>SURVEY_UTIL_LVL_AB_WATER_SYM</v>
      </c>
      <c r="S372" s="23" t="str">
        <f t="shared" si="19"/>
        <v>SURVEY_UTIL_LVL_AB_WATER_TXT</v>
      </c>
      <c r="T372" s="23" t="str">
        <f t="shared" si="20"/>
        <v>SURVEY_UTIL_LVL_AB_WATER_NODE</v>
      </c>
    </row>
    <row r="373" spans="3:20" s="4" customFormat="1" x14ac:dyDescent="0.3">
      <c r="C373" s="4" t="s">
        <v>2126</v>
      </c>
      <c r="D373" s="82">
        <v>8540</v>
      </c>
      <c r="F373" s="4" t="s">
        <v>2146</v>
      </c>
      <c r="G373" s="74" t="s">
        <v>2393</v>
      </c>
      <c r="H373" s="4" t="s">
        <v>547</v>
      </c>
      <c r="I373" s="28" t="s">
        <v>2450</v>
      </c>
      <c r="K373" s="88" t="s">
        <v>555</v>
      </c>
      <c r="L373" s="28" t="s">
        <v>2603</v>
      </c>
      <c r="M373" s="5">
        <f t="shared" si="21"/>
        <v>8540</v>
      </c>
      <c r="R373" s="23" t="str">
        <f t="shared" si="18"/>
        <v>SURVEY_UTIL_LVL_AB_WATER_SYM</v>
      </c>
      <c r="S373" s="23" t="str">
        <f t="shared" si="19"/>
        <v>SURVEY_UTIL_LVL_AB_WATER_TXT</v>
      </c>
      <c r="T373" s="23" t="str">
        <f t="shared" si="20"/>
        <v>SURVEY_UTIL_LVL_AB_WATER_NODE</v>
      </c>
    </row>
    <row r="374" spans="3:20" s="4" customFormat="1" x14ac:dyDescent="0.3">
      <c r="C374" s="4" t="s">
        <v>2127</v>
      </c>
      <c r="D374" s="82">
        <v>8550</v>
      </c>
      <c r="F374" s="4" t="s">
        <v>2147</v>
      </c>
      <c r="G374" s="74" t="s">
        <v>2393</v>
      </c>
      <c r="H374" s="4" t="s">
        <v>547</v>
      </c>
      <c r="I374" s="28" t="s">
        <v>2450</v>
      </c>
      <c r="K374" s="88" t="s">
        <v>557</v>
      </c>
      <c r="L374" s="28" t="s">
        <v>2604</v>
      </c>
      <c r="M374" s="5">
        <f t="shared" si="21"/>
        <v>8550</v>
      </c>
      <c r="R374" s="23" t="str">
        <f t="shared" si="18"/>
        <v>SURVEY_UTIL_LVL_AB_WATER_SYM</v>
      </c>
      <c r="S374" s="23" t="str">
        <f t="shared" si="19"/>
        <v>SURVEY_UTIL_LVL_AB_WATER_TXT</v>
      </c>
      <c r="T374" s="23" t="str">
        <f t="shared" si="20"/>
        <v>SURVEY_UTIL_LVL_AB_WATER_NODE</v>
      </c>
    </row>
    <row r="375" spans="3:20" s="4" customFormat="1" x14ac:dyDescent="0.3">
      <c r="C375" s="4" t="s">
        <v>2128</v>
      </c>
      <c r="D375" s="82">
        <v>8560</v>
      </c>
      <c r="F375" s="4" t="s">
        <v>2148</v>
      </c>
      <c r="G375" s="74" t="s">
        <v>2393</v>
      </c>
      <c r="H375" s="4" t="s">
        <v>547</v>
      </c>
      <c r="I375" s="28" t="s">
        <v>2450</v>
      </c>
      <c r="K375" s="88" t="s">
        <v>559</v>
      </c>
      <c r="L375" s="28" t="s">
        <v>2605</v>
      </c>
      <c r="M375" s="5">
        <f t="shared" si="21"/>
        <v>8560</v>
      </c>
      <c r="R375" s="23" t="str">
        <f t="shared" si="18"/>
        <v>SURVEY_UTIL_LVL_AB_WATER_SYM</v>
      </c>
      <c r="S375" s="23" t="str">
        <f t="shared" si="19"/>
        <v>SURVEY_UTIL_LVL_AB_WATER_TXT</v>
      </c>
      <c r="T375" s="23" t="str">
        <f t="shared" si="20"/>
        <v>SURVEY_UTIL_LVL_AB_WATER_NODE</v>
      </c>
    </row>
    <row r="376" spans="3:20" s="4" customFormat="1" x14ac:dyDescent="0.3">
      <c r="C376" s="4" t="s">
        <v>2129</v>
      </c>
      <c r="D376" s="82">
        <v>8570</v>
      </c>
      <c r="F376" s="4" t="s">
        <v>2149</v>
      </c>
      <c r="G376" s="74" t="s">
        <v>2393</v>
      </c>
      <c r="H376" s="4" t="s">
        <v>547</v>
      </c>
      <c r="I376" s="28" t="s">
        <v>2450</v>
      </c>
      <c r="K376" s="88" t="s">
        <v>561</v>
      </c>
      <c r="L376" s="28" t="s">
        <v>2606</v>
      </c>
      <c r="M376" s="5">
        <f t="shared" si="21"/>
        <v>8570</v>
      </c>
      <c r="R376" s="23" t="str">
        <f t="shared" si="18"/>
        <v>SURVEY_UTIL_LVL_AB_WATER_SYM</v>
      </c>
      <c r="S376" s="23" t="str">
        <f t="shared" si="19"/>
        <v>SURVEY_UTIL_LVL_AB_WATER_TXT</v>
      </c>
      <c r="T376" s="23" t="str">
        <f t="shared" si="20"/>
        <v>SURVEY_UTIL_LVL_AB_WATER_NODE</v>
      </c>
    </row>
    <row r="377" spans="3:20" s="4" customFormat="1" x14ac:dyDescent="0.3">
      <c r="C377" s="4" t="s">
        <v>2130</v>
      </c>
      <c r="D377" s="82">
        <v>8580</v>
      </c>
      <c r="F377" s="4" t="s">
        <v>2150</v>
      </c>
      <c r="G377" s="74" t="s">
        <v>2393</v>
      </c>
      <c r="H377" s="4" t="s">
        <v>547</v>
      </c>
      <c r="I377" s="28" t="s">
        <v>2450</v>
      </c>
      <c r="K377" s="88" t="s">
        <v>563</v>
      </c>
      <c r="L377" s="28" t="s">
        <v>2607</v>
      </c>
      <c r="M377" s="5">
        <f t="shared" si="21"/>
        <v>8580</v>
      </c>
      <c r="R377" s="23" t="str">
        <f t="shared" si="18"/>
        <v>SURVEY_UTIL_LVL_AB_WATER_SYM</v>
      </c>
      <c r="S377" s="23" t="str">
        <f t="shared" si="19"/>
        <v>SURVEY_UTIL_LVL_AB_WATER_TXT</v>
      </c>
      <c r="T377" s="23" t="str">
        <f t="shared" si="20"/>
        <v>SURVEY_UTIL_LVL_AB_WATER_NODE</v>
      </c>
    </row>
    <row r="378" spans="3:20" s="4" customFormat="1" x14ac:dyDescent="0.3">
      <c r="C378" s="4" t="s">
        <v>2131</v>
      </c>
      <c r="D378" s="82">
        <v>8590</v>
      </c>
      <c r="F378" s="4" t="s">
        <v>2151</v>
      </c>
      <c r="G378" s="74" t="s">
        <v>2393</v>
      </c>
      <c r="H378" s="4" t="s">
        <v>547</v>
      </c>
      <c r="I378" s="28" t="s">
        <v>2450</v>
      </c>
      <c r="K378" s="88" t="s">
        <v>565</v>
      </c>
      <c r="L378" s="28" t="s">
        <v>2608</v>
      </c>
      <c r="M378" s="5">
        <f t="shared" si="21"/>
        <v>8590</v>
      </c>
      <c r="R378" s="23" t="str">
        <f t="shared" si="18"/>
        <v>SURVEY_UTIL_LVL_AB_WATER_SYM</v>
      </c>
      <c r="S378" s="23" t="str">
        <f t="shared" si="19"/>
        <v>SURVEY_UTIL_LVL_AB_WATER_TXT</v>
      </c>
      <c r="T378" s="23" t="str">
        <f t="shared" si="20"/>
        <v>SURVEY_UTIL_LVL_AB_WATER_NODE</v>
      </c>
    </row>
    <row r="379" spans="3:20" s="4" customFormat="1" x14ac:dyDescent="0.3">
      <c r="C379" s="4" t="s">
        <v>2132</v>
      </c>
      <c r="D379" s="82">
        <v>8600</v>
      </c>
      <c r="F379" s="4" t="s">
        <v>2152</v>
      </c>
      <c r="G379" s="74" t="s">
        <v>2393</v>
      </c>
      <c r="H379" s="4" t="s">
        <v>547</v>
      </c>
      <c r="I379" s="28" t="s">
        <v>2450</v>
      </c>
      <c r="K379" s="88" t="s">
        <v>567</v>
      </c>
      <c r="L379" s="28" t="s">
        <v>2609</v>
      </c>
      <c r="M379" s="5">
        <f t="shared" si="21"/>
        <v>8600</v>
      </c>
      <c r="R379" s="23" t="str">
        <f t="shared" si="18"/>
        <v>SURVEY_UTIL_LVL_AB_WATER_SYM</v>
      </c>
      <c r="S379" s="23" t="str">
        <f t="shared" si="19"/>
        <v>SURVEY_UTIL_LVL_AB_WATER_TXT</v>
      </c>
      <c r="T379" s="23" t="str">
        <f t="shared" si="20"/>
        <v>SURVEY_UTIL_LVL_AB_WATER_NODE</v>
      </c>
    </row>
    <row r="380" spans="3:20" s="4" customFormat="1" x14ac:dyDescent="0.3">
      <c r="C380" s="4" t="s">
        <v>2133</v>
      </c>
      <c r="D380" s="82">
        <v>8610</v>
      </c>
      <c r="F380" s="4" t="s">
        <v>2153</v>
      </c>
      <c r="G380" s="74" t="s">
        <v>2393</v>
      </c>
      <c r="H380" s="4" t="s">
        <v>547</v>
      </c>
      <c r="I380" s="28" t="s">
        <v>2450</v>
      </c>
      <c r="K380" s="88" t="s">
        <v>569</v>
      </c>
      <c r="L380" s="28" t="s">
        <v>2610</v>
      </c>
      <c r="M380" s="5">
        <f t="shared" si="21"/>
        <v>8610</v>
      </c>
      <c r="R380" s="23" t="str">
        <f t="shared" si="18"/>
        <v>SURVEY_UTIL_LVL_AB_WATER_SYM</v>
      </c>
      <c r="S380" s="23" t="str">
        <f t="shared" si="19"/>
        <v>SURVEY_UTIL_LVL_AB_WATER_TXT</v>
      </c>
      <c r="T380" s="23" t="str">
        <f t="shared" si="20"/>
        <v>SURVEY_UTIL_LVL_AB_WATER_NODE</v>
      </c>
    </row>
    <row r="381" spans="3:20" s="4" customFormat="1" x14ac:dyDescent="0.3">
      <c r="C381" s="4" t="s">
        <v>2134</v>
      </c>
      <c r="D381" s="82">
        <v>8620</v>
      </c>
      <c r="F381" s="4" t="s">
        <v>2154</v>
      </c>
      <c r="G381" s="74" t="s">
        <v>2393</v>
      </c>
      <c r="H381" s="4" t="s">
        <v>547</v>
      </c>
      <c r="I381" s="28" t="s">
        <v>2450</v>
      </c>
      <c r="K381" s="88" t="s">
        <v>571</v>
      </c>
      <c r="L381" s="28" t="s">
        <v>2611</v>
      </c>
      <c r="M381" s="5">
        <f t="shared" si="21"/>
        <v>8620</v>
      </c>
      <c r="R381" s="23" t="str">
        <f t="shared" si="18"/>
        <v>SURVEY_UTIL_LVL_AB_WATER_SYM</v>
      </c>
      <c r="S381" s="23" t="str">
        <f t="shared" si="19"/>
        <v>SURVEY_UTIL_LVL_AB_WATER_TXT</v>
      </c>
      <c r="T381" s="23" t="str">
        <f t="shared" si="20"/>
        <v>SURVEY_UTIL_LVL_AB_WATER_NODE</v>
      </c>
    </row>
    <row r="382" spans="3:20" s="4" customFormat="1" x14ac:dyDescent="0.3">
      <c r="C382" s="4" t="s">
        <v>2135</v>
      </c>
      <c r="D382" s="82">
        <v>8630</v>
      </c>
      <c r="F382" s="4" t="s">
        <v>2155</v>
      </c>
      <c r="G382" s="74" t="s">
        <v>2393</v>
      </c>
      <c r="H382" s="4" t="s">
        <v>547</v>
      </c>
      <c r="I382" s="28" t="s">
        <v>2450</v>
      </c>
      <c r="K382" s="88" t="s">
        <v>573</v>
      </c>
      <c r="L382" s="28" t="s">
        <v>2454</v>
      </c>
      <c r="M382" s="5">
        <f t="shared" si="21"/>
        <v>8630</v>
      </c>
      <c r="R382" s="23" t="str">
        <f t="shared" si="18"/>
        <v>SURVEY_UTIL_LVL_AB_WATER_SYM</v>
      </c>
      <c r="S382" s="23" t="str">
        <f t="shared" si="19"/>
        <v>SURVEY_UTIL_LVL_AB_WATER_TXT</v>
      </c>
      <c r="T382" s="23" t="str">
        <f t="shared" si="20"/>
        <v>SURVEY_UTIL_LVL_AB_WATER_NODE</v>
      </c>
    </row>
    <row r="383" spans="3:20" s="4" customFormat="1" x14ac:dyDescent="0.3">
      <c r="C383" s="4" t="s">
        <v>2136</v>
      </c>
      <c r="D383" s="82">
        <v>8640</v>
      </c>
      <c r="F383" s="4" t="s">
        <v>2156</v>
      </c>
      <c r="G383" s="74" t="s">
        <v>2393</v>
      </c>
      <c r="H383" s="4" t="s">
        <v>547</v>
      </c>
      <c r="I383" s="28" t="s">
        <v>2450</v>
      </c>
      <c r="K383" s="88" t="s">
        <v>575</v>
      </c>
      <c r="L383" s="28" t="s">
        <v>2455</v>
      </c>
      <c r="M383" s="5">
        <f t="shared" si="21"/>
        <v>8640</v>
      </c>
      <c r="R383" s="23" t="str">
        <f t="shared" si="18"/>
        <v>SURVEY_UTIL_LVL_AB_WATER_SYM</v>
      </c>
      <c r="S383" s="23" t="str">
        <f t="shared" si="19"/>
        <v>SURVEY_UTIL_LVL_AB_WATER_TXT</v>
      </c>
      <c r="T383" s="23" t="str">
        <f t="shared" si="20"/>
        <v>SURVEY_UTIL_LVL_AB_WATER_NODE</v>
      </c>
    </row>
    <row r="384" spans="3:20" s="4" customFormat="1" x14ac:dyDescent="0.3">
      <c r="C384" s="4" t="s">
        <v>2137</v>
      </c>
      <c r="D384" s="82">
        <v>8650</v>
      </c>
      <c r="F384" s="4" t="s">
        <v>2157</v>
      </c>
      <c r="G384" s="74" t="s">
        <v>2393</v>
      </c>
      <c r="H384" s="4" t="s">
        <v>547</v>
      </c>
      <c r="I384" s="28" t="s">
        <v>2450</v>
      </c>
      <c r="K384" s="88" t="s">
        <v>577</v>
      </c>
      <c r="L384" s="28" t="s">
        <v>2456</v>
      </c>
      <c r="M384" s="5">
        <f t="shared" si="21"/>
        <v>8650</v>
      </c>
      <c r="R384" s="23" t="str">
        <f t="shared" si="18"/>
        <v>SURVEY_UTIL_LVL_AB_WATER_SYM</v>
      </c>
      <c r="S384" s="23" t="str">
        <f t="shared" si="19"/>
        <v>SURVEY_UTIL_LVL_AB_WATER_TXT</v>
      </c>
      <c r="T384" s="23" t="str">
        <f t="shared" si="20"/>
        <v>SURVEY_UTIL_LVL_AB_WATER_NODE</v>
      </c>
    </row>
    <row r="385" spans="3:20" s="4" customFormat="1" x14ac:dyDescent="0.3">
      <c r="C385" s="4" t="s">
        <v>2138</v>
      </c>
      <c r="D385" s="82">
        <v>8660</v>
      </c>
      <c r="F385" s="4" t="s">
        <v>2158</v>
      </c>
      <c r="G385" s="74" t="s">
        <v>2393</v>
      </c>
      <c r="H385" s="4" t="s">
        <v>547</v>
      </c>
      <c r="I385" s="28" t="s">
        <v>2450</v>
      </c>
      <c r="K385" s="88" t="s">
        <v>579</v>
      </c>
      <c r="L385" s="28" t="s">
        <v>2457</v>
      </c>
      <c r="M385" s="5">
        <f t="shared" si="21"/>
        <v>8660</v>
      </c>
      <c r="R385" s="23" t="str">
        <f t="shared" si="18"/>
        <v>SURVEY_UTIL_LVL_AB_WATER_SYM</v>
      </c>
      <c r="S385" s="23" t="str">
        <f t="shared" si="19"/>
        <v>SURVEY_UTIL_LVL_AB_WATER_TXT</v>
      </c>
      <c r="T385" s="23" t="str">
        <f t="shared" si="20"/>
        <v>SURVEY_UTIL_LVL_AB_WATER_NODE</v>
      </c>
    </row>
    <row r="386" spans="3:20" s="4" customFormat="1" x14ac:dyDescent="0.3">
      <c r="C386" s="4" t="s">
        <v>2139</v>
      </c>
      <c r="D386" s="82">
        <v>8670</v>
      </c>
      <c r="F386" s="4" t="s">
        <v>2159</v>
      </c>
      <c r="G386" s="74" t="s">
        <v>2393</v>
      </c>
      <c r="H386" s="4" t="s">
        <v>547</v>
      </c>
      <c r="I386" s="28" t="s">
        <v>2450</v>
      </c>
      <c r="K386" s="88" t="s">
        <v>581</v>
      </c>
      <c r="L386" s="28" t="s">
        <v>2458</v>
      </c>
      <c r="M386" s="5">
        <f t="shared" si="21"/>
        <v>8670</v>
      </c>
      <c r="R386" s="23" t="str">
        <f t="shared" si="18"/>
        <v>SURVEY_UTIL_LVL_AB_WATER_SYM</v>
      </c>
      <c r="S386" s="23" t="str">
        <f t="shared" si="19"/>
        <v>SURVEY_UTIL_LVL_AB_WATER_TXT</v>
      </c>
      <c r="T386" s="23" t="str">
        <f t="shared" si="20"/>
        <v>SURVEY_UTIL_LVL_AB_WATER_NODE</v>
      </c>
    </row>
    <row r="387" spans="3:20" s="4" customFormat="1" x14ac:dyDescent="0.3">
      <c r="C387" s="4" t="s">
        <v>2140</v>
      </c>
      <c r="D387" s="82">
        <v>8680</v>
      </c>
      <c r="F387" s="4" t="s">
        <v>2160</v>
      </c>
      <c r="G387" s="74" t="s">
        <v>2393</v>
      </c>
      <c r="H387" s="4" t="s">
        <v>547</v>
      </c>
      <c r="I387" s="28" t="s">
        <v>2450</v>
      </c>
      <c r="K387" s="88" t="s">
        <v>583</v>
      </c>
      <c r="L387" s="28" t="s">
        <v>2459</v>
      </c>
      <c r="M387" s="5">
        <f t="shared" si="21"/>
        <v>8680</v>
      </c>
      <c r="R387" s="23" t="str">
        <f t="shared" ref="R387:R395" si="22">CONCATENATE(I387,$R$1)</f>
        <v>SURVEY_UTIL_LVL_AB_WATER_SYM</v>
      </c>
      <c r="S387" s="23" t="str">
        <f t="shared" ref="S387:S395" si="23">CONCATENATE(I387,$S$1)</f>
        <v>SURVEY_UTIL_LVL_AB_WATER_TXT</v>
      </c>
      <c r="T387" s="23" t="str">
        <f t="shared" ref="T387:T395" si="24">CONCATENATE(I387,$T$1)</f>
        <v>SURVEY_UTIL_LVL_AB_WATER_NODE</v>
      </c>
    </row>
    <row r="388" spans="3:20" s="4" customFormat="1" x14ac:dyDescent="0.3">
      <c r="C388" s="4" t="s">
        <v>2141</v>
      </c>
      <c r="D388" s="82">
        <v>8690</v>
      </c>
      <c r="F388" s="4" t="s">
        <v>2161</v>
      </c>
      <c r="G388" s="74" t="s">
        <v>2393</v>
      </c>
      <c r="H388" s="4" t="s">
        <v>547</v>
      </c>
      <c r="I388" s="28" t="s">
        <v>2450</v>
      </c>
      <c r="K388" s="88" t="s">
        <v>585</v>
      </c>
      <c r="L388" s="28" t="s">
        <v>2460</v>
      </c>
      <c r="M388" s="5">
        <f t="shared" si="21"/>
        <v>8690</v>
      </c>
      <c r="R388" s="23" t="str">
        <f t="shared" si="22"/>
        <v>SURVEY_UTIL_LVL_AB_WATER_SYM</v>
      </c>
      <c r="S388" s="23" t="str">
        <f t="shared" si="23"/>
        <v>SURVEY_UTIL_LVL_AB_WATER_TXT</v>
      </c>
      <c r="T388" s="23" t="str">
        <f t="shared" si="24"/>
        <v>SURVEY_UTIL_LVL_AB_WATER_NODE</v>
      </c>
    </row>
    <row r="389" spans="3:20" s="4" customFormat="1" x14ac:dyDescent="0.3">
      <c r="C389" s="4" t="s">
        <v>2142</v>
      </c>
      <c r="D389" s="82">
        <v>8700</v>
      </c>
      <c r="F389" s="4" t="s">
        <v>2162</v>
      </c>
      <c r="G389" s="74" t="s">
        <v>2393</v>
      </c>
      <c r="H389" s="4" t="s">
        <v>547</v>
      </c>
      <c r="I389" s="28" t="s">
        <v>2450</v>
      </c>
      <c r="K389" s="88" t="s">
        <v>587</v>
      </c>
      <c r="L389" s="28" t="s">
        <v>2461</v>
      </c>
      <c r="M389" s="5">
        <f t="shared" si="21"/>
        <v>8700</v>
      </c>
      <c r="R389" s="23" t="str">
        <f t="shared" si="22"/>
        <v>SURVEY_UTIL_LVL_AB_WATER_SYM</v>
      </c>
      <c r="S389" s="23" t="str">
        <f t="shared" si="23"/>
        <v>SURVEY_UTIL_LVL_AB_WATER_TXT</v>
      </c>
      <c r="T389" s="23" t="str">
        <f t="shared" si="24"/>
        <v>SURVEY_UTIL_LVL_AB_WATER_NODE</v>
      </c>
    </row>
    <row r="390" spans="3:20" s="4" customFormat="1" x14ac:dyDescent="0.3">
      <c r="C390" s="4" t="s">
        <v>2143</v>
      </c>
      <c r="D390" s="82">
        <v>8710</v>
      </c>
      <c r="F390" s="4" t="s">
        <v>2163</v>
      </c>
      <c r="G390" s="74" t="s">
        <v>2393</v>
      </c>
      <c r="H390" s="4" t="s">
        <v>547</v>
      </c>
      <c r="I390" s="28" t="s">
        <v>2450</v>
      </c>
      <c r="K390" s="88" t="s">
        <v>589</v>
      </c>
      <c r="L390" s="28" t="s">
        <v>2462</v>
      </c>
      <c r="M390" s="5">
        <f t="shared" si="21"/>
        <v>8710</v>
      </c>
      <c r="R390" s="23" t="str">
        <f t="shared" si="22"/>
        <v>SURVEY_UTIL_LVL_AB_WATER_SYM</v>
      </c>
      <c r="S390" s="23" t="str">
        <f t="shared" si="23"/>
        <v>SURVEY_UTIL_LVL_AB_WATER_TXT</v>
      </c>
      <c r="T390" s="23" t="str">
        <f t="shared" si="24"/>
        <v>SURVEY_UTIL_LVL_AB_WATER_NODE</v>
      </c>
    </row>
    <row r="391" spans="3:20" s="4" customFormat="1" x14ac:dyDescent="0.3">
      <c r="C391" s="34" t="s">
        <v>591</v>
      </c>
      <c r="D391" s="82" t="e">
        <f>VLOOKUP(C391,#REF!,2,FALSE)</f>
        <v>#REF!</v>
      </c>
      <c r="E391" s="5" t="s">
        <v>837</v>
      </c>
      <c r="F391" s="34" t="s">
        <v>591</v>
      </c>
      <c r="G391" s="34" t="s">
        <v>2393</v>
      </c>
      <c r="H391" s="34" t="s">
        <v>547</v>
      </c>
      <c r="I391" s="28" t="s">
        <v>2450</v>
      </c>
      <c r="J391" s="17" t="s">
        <v>591</v>
      </c>
      <c r="K391" s="5" t="e">
        <f>VLOOKUP(M391,#REF!,20,FALSE)</f>
        <v>#REF!</v>
      </c>
      <c r="L391" s="28"/>
      <c r="M391" s="4">
        <v>8720</v>
      </c>
      <c r="N391" s="4">
        <v>5</v>
      </c>
      <c r="O391" s="4">
        <f>VLOOKUP(M391,'Survey-mdb'!$A$2:$E$341,5,FALSE)</f>
        <v>0</v>
      </c>
      <c r="R391" s="23" t="str">
        <f t="shared" si="22"/>
        <v>SURVEY_UTIL_LVL_AB_WATER_SYM</v>
      </c>
      <c r="S391" s="23" t="str">
        <f t="shared" si="23"/>
        <v>SURVEY_UTIL_LVL_AB_WATER_TXT</v>
      </c>
      <c r="T391" s="23" t="str">
        <f t="shared" si="24"/>
        <v>SURVEY_UTIL_LVL_AB_WATER_NODE</v>
      </c>
    </row>
    <row r="392" spans="3:20" s="4" customFormat="1" x14ac:dyDescent="0.3">
      <c r="C392" s="34" t="s">
        <v>593</v>
      </c>
      <c r="D392" s="82" t="e">
        <f>VLOOKUP(C392,#REF!,2,FALSE)</f>
        <v>#REF!</v>
      </c>
      <c r="E392" s="5" t="s">
        <v>837</v>
      </c>
      <c r="F392" s="53" t="s">
        <v>2234</v>
      </c>
      <c r="G392" s="71" t="s">
        <v>2392</v>
      </c>
      <c r="H392" s="34" t="s">
        <v>547</v>
      </c>
      <c r="I392" s="28" t="s">
        <v>2450</v>
      </c>
      <c r="J392" s="17" t="s">
        <v>593</v>
      </c>
      <c r="K392" s="5" t="e">
        <f>VLOOKUP(M392,#REF!,20,FALSE)</f>
        <v>#REF!</v>
      </c>
      <c r="L392" s="28"/>
      <c r="M392" s="4">
        <v>8730</v>
      </c>
      <c r="N392" s="4">
        <v>5</v>
      </c>
      <c r="O392" s="4">
        <f>VLOOKUP(M392,'Survey-mdb'!$A$2:$E$341,5,FALSE)</f>
        <v>0</v>
      </c>
      <c r="R392" s="23" t="str">
        <f t="shared" si="22"/>
        <v>SURVEY_UTIL_LVL_AB_WATER_SYM</v>
      </c>
      <c r="S392" s="23" t="str">
        <f t="shared" si="23"/>
        <v>SURVEY_UTIL_LVL_AB_WATER_TXT</v>
      </c>
      <c r="T392" s="23" t="str">
        <f t="shared" si="24"/>
        <v>SURVEY_UTIL_LVL_AB_WATER_NODE</v>
      </c>
    </row>
    <row r="393" spans="3:20" s="4" customFormat="1" x14ac:dyDescent="0.3">
      <c r="C393" s="34" t="s">
        <v>599</v>
      </c>
      <c r="D393" s="82" t="e">
        <f>VLOOKUP(C393,#REF!,2,FALSE)</f>
        <v>#REF!</v>
      </c>
      <c r="E393" s="5" t="s">
        <v>837</v>
      </c>
      <c r="F393" s="34" t="s">
        <v>2235</v>
      </c>
      <c r="G393" s="34" t="s">
        <v>2393</v>
      </c>
      <c r="H393" s="34" t="s">
        <v>547</v>
      </c>
      <c r="I393" s="28" t="s">
        <v>2450</v>
      </c>
      <c r="J393" s="17" t="s">
        <v>599</v>
      </c>
      <c r="K393" s="5" t="e">
        <f>VLOOKUP(M393,#REF!,20,FALSE)</f>
        <v>#REF!</v>
      </c>
      <c r="L393" s="28"/>
      <c r="M393" s="4">
        <v>8760</v>
      </c>
      <c r="N393" s="4">
        <v>21</v>
      </c>
      <c r="O393" s="4">
        <f>VLOOKUP(M393,'Survey-mdb'!$A$2:$E$341,5,FALSE)</f>
        <v>0</v>
      </c>
      <c r="R393" s="23" t="str">
        <f t="shared" si="22"/>
        <v>SURVEY_UTIL_LVL_AB_WATER_SYM</v>
      </c>
      <c r="S393" s="23" t="str">
        <f t="shared" si="23"/>
        <v>SURVEY_UTIL_LVL_AB_WATER_TXT</v>
      </c>
      <c r="T393" s="23" t="str">
        <f t="shared" si="24"/>
        <v>SURVEY_UTIL_LVL_AB_WATER_NODE</v>
      </c>
    </row>
    <row r="394" spans="3:20" s="4" customFormat="1" x14ac:dyDescent="0.3">
      <c r="C394" s="34" t="s">
        <v>595</v>
      </c>
      <c r="D394" s="82" t="e">
        <f>VLOOKUP(C394,#REF!,2,FALSE)</f>
        <v>#REF!</v>
      </c>
      <c r="E394" s="5" t="s">
        <v>837</v>
      </c>
      <c r="F394" s="34" t="s">
        <v>594</v>
      </c>
      <c r="G394" s="34" t="s">
        <v>2393</v>
      </c>
      <c r="H394" s="34" t="s">
        <v>547</v>
      </c>
      <c r="I394" s="28" t="s">
        <v>2450</v>
      </c>
      <c r="J394" s="17" t="s">
        <v>595</v>
      </c>
      <c r="K394" s="5" t="e">
        <f>VLOOKUP(M394,#REF!,20,FALSE)</f>
        <v>#REF!</v>
      </c>
      <c r="L394" s="28"/>
      <c r="M394" s="4">
        <v>8740</v>
      </c>
      <c r="N394" s="4">
        <v>5</v>
      </c>
      <c r="O394" s="4">
        <f>VLOOKUP(M394,'Survey-mdb'!$A$2:$E$341,5,FALSE)</f>
        <v>0</v>
      </c>
      <c r="R394" s="23" t="str">
        <f t="shared" si="22"/>
        <v>SURVEY_UTIL_LVL_AB_WATER_SYM</v>
      </c>
      <c r="S394" s="23" t="str">
        <f t="shared" si="23"/>
        <v>SURVEY_UTIL_LVL_AB_WATER_TXT</v>
      </c>
      <c r="T394" s="23" t="str">
        <f t="shared" si="24"/>
        <v>SURVEY_UTIL_LVL_AB_WATER_NODE</v>
      </c>
    </row>
    <row r="395" spans="3:20" s="4" customFormat="1" x14ac:dyDescent="0.3">
      <c r="C395" s="34" t="s">
        <v>597</v>
      </c>
      <c r="D395" s="82" t="e">
        <f>VLOOKUP(C395,#REF!,2,FALSE)</f>
        <v>#REF!</v>
      </c>
      <c r="E395" s="5" t="s">
        <v>837</v>
      </c>
      <c r="F395" s="34" t="s">
        <v>597</v>
      </c>
      <c r="G395" s="34" t="s">
        <v>2393</v>
      </c>
      <c r="H395" s="34" t="s">
        <v>547</v>
      </c>
      <c r="I395" s="28" t="s">
        <v>2450</v>
      </c>
      <c r="J395" s="17" t="s">
        <v>597</v>
      </c>
      <c r="K395" s="5" t="e">
        <f>VLOOKUP(M395,#REF!,20,FALSE)</f>
        <v>#REF!</v>
      </c>
      <c r="L395" s="28"/>
      <c r="M395" s="4">
        <v>8750</v>
      </c>
      <c r="N395" s="4">
        <v>5</v>
      </c>
      <c r="O395" s="4">
        <f>VLOOKUP(M395,'Survey-mdb'!$A$2:$E$341,5,FALSE)</f>
        <v>0</v>
      </c>
      <c r="R395" s="23" t="str">
        <f t="shared" si="22"/>
        <v>SURVEY_UTIL_LVL_AB_WATER_SYM</v>
      </c>
      <c r="S395" s="23" t="str">
        <f t="shared" si="23"/>
        <v>SURVEY_UTIL_LVL_AB_WATER_TXT</v>
      </c>
      <c r="T395" s="23" t="str">
        <f t="shared" si="24"/>
        <v>SURVEY_UTIL_LVL_AB_WATER_NODE</v>
      </c>
    </row>
    <row r="396" spans="3:20" s="23" customFormat="1" x14ac:dyDescent="0.3"/>
    <row r="397" spans="3:20" s="23" customFormat="1" x14ac:dyDescent="0.3"/>
    <row r="398" spans="3:20" s="23" customFormat="1" x14ac:dyDescent="0.3"/>
    <row r="399" spans="3:20" s="23" customFormat="1" x14ac:dyDescent="0.3"/>
    <row r="400" spans="3:20" s="23" customFormat="1" x14ac:dyDescent="0.3"/>
    <row r="401" spans="3:9" s="23" customFormat="1" x14ac:dyDescent="0.3"/>
    <row r="402" spans="3:9" s="23" customFormat="1" x14ac:dyDescent="0.3">
      <c r="I402" s="69" t="s">
        <v>2223</v>
      </c>
    </row>
    <row r="403" spans="3:9" s="23" customFormat="1" x14ac:dyDescent="0.3"/>
    <row r="404" spans="3:9" s="23" customFormat="1" x14ac:dyDescent="0.3">
      <c r="C404" s="48"/>
    </row>
    <row r="405" spans="3:9" s="23" customFormat="1" x14ac:dyDescent="0.3">
      <c r="C405" s="48"/>
    </row>
    <row r="406" spans="3:9" s="23" customFormat="1" x14ac:dyDescent="0.3">
      <c r="C406" s="48"/>
    </row>
    <row r="407" spans="3:9" s="23" customFormat="1" x14ac:dyDescent="0.3">
      <c r="C407" s="48"/>
    </row>
    <row r="408" spans="3:9" s="23" customFormat="1" x14ac:dyDescent="0.3">
      <c r="C408" s="48"/>
    </row>
    <row r="409" spans="3:9" s="23" customFormat="1" x14ac:dyDescent="0.3">
      <c r="C409" s="48"/>
    </row>
    <row r="410" spans="3:9" s="23" customFormat="1" x14ac:dyDescent="0.3">
      <c r="C410" s="48"/>
    </row>
    <row r="411" spans="3:9" s="23" customFormat="1" x14ac:dyDescent="0.3">
      <c r="C411" s="48"/>
    </row>
    <row r="412" spans="3:9" s="23" customFormat="1" x14ac:dyDescent="0.3">
      <c r="C412" s="48"/>
    </row>
    <row r="413" spans="3:9" s="23" customFormat="1" x14ac:dyDescent="0.3">
      <c r="C413" s="48"/>
    </row>
    <row r="414" spans="3:9" s="23" customFormat="1" x14ac:dyDescent="0.3"/>
    <row r="415" spans="3:9" s="23" customFormat="1" x14ac:dyDescent="0.3"/>
    <row r="416" spans="3:9" s="23" customFormat="1" x14ac:dyDescent="0.3"/>
    <row r="417" s="23" customFormat="1" x14ac:dyDescent="0.3"/>
    <row r="418" s="23" customFormat="1" x14ac:dyDescent="0.3"/>
    <row r="419" s="23" customFormat="1" x14ac:dyDescent="0.3"/>
    <row r="420" s="23" customFormat="1" x14ac:dyDescent="0.3"/>
    <row r="421" s="23" customFormat="1" x14ac:dyDescent="0.3"/>
    <row r="422" s="23" customFormat="1" x14ac:dyDescent="0.3"/>
    <row r="423" s="23" customFormat="1" x14ac:dyDescent="0.3"/>
    <row r="424" s="23" customFormat="1" x14ac:dyDescent="0.3"/>
    <row r="425" s="23" customFormat="1" x14ac:dyDescent="0.3"/>
    <row r="426" s="23" customFormat="1" x14ac:dyDescent="0.3"/>
    <row r="427" s="23" customFormat="1" x14ac:dyDescent="0.3"/>
    <row r="428" s="23" customFormat="1" x14ac:dyDescent="0.3"/>
    <row r="429" s="23" customFormat="1" x14ac:dyDescent="0.3"/>
    <row r="430" s="23" customFormat="1" x14ac:dyDescent="0.3"/>
    <row r="431" s="23" customFormat="1" x14ac:dyDescent="0.3"/>
    <row r="432" s="23" customFormat="1" x14ac:dyDescent="0.3"/>
    <row r="433" s="23" customFormat="1" x14ac:dyDescent="0.3"/>
    <row r="434" s="23" customFormat="1" x14ac:dyDescent="0.3"/>
    <row r="435" s="23" customFormat="1" x14ac:dyDescent="0.3"/>
    <row r="436" s="23" customFormat="1" x14ac:dyDescent="0.3"/>
    <row r="437" s="23" customFormat="1" x14ac:dyDescent="0.3"/>
    <row r="438" s="23" customFormat="1" x14ac:dyDescent="0.3"/>
    <row r="439" s="23" customFormat="1" x14ac:dyDescent="0.3"/>
    <row r="440" s="23" customFormat="1" x14ac:dyDescent="0.3"/>
    <row r="441" s="23" customFormat="1" x14ac:dyDescent="0.3"/>
    <row r="442" s="23" customFormat="1" x14ac:dyDescent="0.3"/>
    <row r="443" s="23" customFormat="1" x14ac:dyDescent="0.3"/>
    <row r="444" s="23" customFormat="1" x14ac:dyDescent="0.3"/>
    <row r="445" s="23" customFormat="1" x14ac:dyDescent="0.3"/>
    <row r="446" s="23" customFormat="1" x14ac:dyDescent="0.3"/>
    <row r="447" s="23" customFormat="1" x14ac:dyDescent="0.3"/>
    <row r="448" s="23" customFormat="1" x14ac:dyDescent="0.3"/>
    <row r="449" s="23" customFormat="1" x14ac:dyDescent="0.3"/>
    <row r="450" s="23" customFormat="1" x14ac:dyDescent="0.3"/>
    <row r="451" s="23" customFormat="1" x14ac:dyDescent="0.3"/>
    <row r="452" s="23" customFormat="1" x14ac:dyDescent="0.3"/>
    <row r="453" s="23" customFormat="1" x14ac:dyDescent="0.3"/>
    <row r="454" s="23" customFormat="1" x14ac:dyDescent="0.3"/>
    <row r="455" s="23" customFormat="1" x14ac:dyDescent="0.3"/>
    <row r="456" s="23" customFormat="1" x14ac:dyDescent="0.3"/>
    <row r="457" s="23" customFormat="1" x14ac:dyDescent="0.3"/>
    <row r="458" s="23" customFormat="1" x14ac:dyDescent="0.3"/>
    <row r="459" s="23" customFormat="1" x14ac:dyDescent="0.3"/>
    <row r="460" s="23" customFormat="1" x14ac:dyDescent="0.3"/>
    <row r="461" s="23" customFormat="1" x14ac:dyDescent="0.3"/>
    <row r="462" s="23" customFormat="1" x14ac:dyDescent="0.3"/>
    <row r="463" s="23" customFormat="1" x14ac:dyDescent="0.3"/>
    <row r="464" s="23" customFormat="1" x14ac:dyDescent="0.3"/>
    <row r="465" s="23" customFormat="1" x14ac:dyDescent="0.3"/>
    <row r="466" s="23" customFormat="1" x14ac:dyDescent="0.3"/>
    <row r="467" s="23" customFormat="1" x14ac:dyDescent="0.3"/>
    <row r="468" s="23" customFormat="1" x14ac:dyDescent="0.3"/>
    <row r="469" s="23" customFormat="1" x14ac:dyDescent="0.3"/>
    <row r="470" s="23" customFormat="1" x14ac:dyDescent="0.3"/>
    <row r="471" s="23" customFormat="1" x14ac:dyDescent="0.3"/>
    <row r="472" s="23" customFormat="1" x14ac:dyDescent="0.3"/>
    <row r="473" s="23" customFormat="1" x14ac:dyDescent="0.3"/>
    <row r="474" s="23" customFormat="1" x14ac:dyDescent="0.3"/>
    <row r="475" s="23" customFormat="1" x14ac:dyDescent="0.3"/>
    <row r="476" s="23" customFormat="1" x14ac:dyDescent="0.3"/>
    <row r="477" s="23" customFormat="1" x14ac:dyDescent="0.3"/>
    <row r="478" s="23" customFormat="1" x14ac:dyDescent="0.3"/>
    <row r="479" s="23" customFormat="1" x14ac:dyDescent="0.3"/>
    <row r="480" s="23" customFormat="1" x14ac:dyDescent="0.3"/>
    <row r="481" s="23" customFormat="1" x14ac:dyDescent="0.3"/>
    <row r="482" s="23" customFormat="1" x14ac:dyDescent="0.3"/>
    <row r="483" s="23" customFormat="1" x14ac:dyDescent="0.3"/>
    <row r="484" s="23" customFormat="1" x14ac:dyDescent="0.3"/>
  </sheetData>
  <autoFilter ref="A2:T395">
    <sortState ref="A3:T395">
      <sortCondition ref="H2:H395"/>
    </sortState>
  </autoFilter>
  <conditionalFormatting sqref="M4">
    <cfRule type="expression" dxfId="0" priority="1">
      <formula>$M$4&gt;1</formula>
    </cfRule>
  </conditionalFormatting>
  <dataValidations count="4">
    <dataValidation type="list" allowBlank="1" showInputMessage="1" showErrorMessage="1" sqref="I4:I5 I258:I395 I40:I74 I9:I38 I81:I256 L3:L395">
      <formula1>VDOTlevel</formula1>
    </dataValidation>
    <dataValidation type="list" allowBlank="1" showInputMessage="1" showErrorMessage="1" sqref="I6:I8 I3">
      <formula1>$A$10:$A$629</formula1>
    </dataValidation>
    <dataValidation type="list" allowBlank="1" showInputMessage="1" showErrorMessage="1" sqref="I39 I75:I80">
      <formula1>$A$10:$A$631</formula1>
    </dataValidation>
    <dataValidation type="list" allowBlank="1" showInputMessage="1" showErrorMessage="1" sqref="I257">
      <formula1>#REF!</formula1>
    </dataValidation>
  </dataValidations>
  <pageMargins left="0.7" right="0.7" top="0.75" bottom="0.75" header="0.3" footer="0.3"/>
  <pageSetup paperSize="17" scale="50" fitToHeight="12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61"/>
  <sheetViews>
    <sheetView view="pageLayout" topLeftCell="A10" zoomScaleNormal="100" workbookViewId="0">
      <selection sqref="A1:H1"/>
    </sheetView>
  </sheetViews>
  <sheetFormatPr defaultColWidth="9.109375" defaultRowHeight="13.8" x14ac:dyDescent="0.3"/>
  <cols>
    <col min="1" max="1" width="3.5546875" style="112" customWidth="1"/>
    <col min="2" max="2" width="7.44140625" style="246" customWidth="1"/>
    <col min="3" max="3" width="28" style="246" customWidth="1"/>
    <col min="4" max="4" width="13.33203125" style="246" customWidth="1"/>
    <col min="5" max="5" width="4.109375" style="112" customWidth="1"/>
    <col min="6" max="6" width="8.33203125" style="246" customWidth="1"/>
    <col min="7" max="7" width="24.5546875" style="246" customWidth="1"/>
    <col min="8" max="8" width="14.33203125" style="246" customWidth="1"/>
    <col min="9" max="16384" width="9.109375" style="246"/>
  </cols>
  <sheetData>
    <row r="1" spans="1:13" ht="18" x14ac:dyDescent="0.35">
      <c r="A1" s="442" t="s">
        <v>2899</v>
      </c>
      <c r="B1" s="442"/>
      <c r="C1" s="442"/>
      <c r="D1" s="442"/>
      <c r="E1" s="442"/>
      <c r="F1" s="442"/>
      <c r="G1" s="442"/>
      <c r="H1" s="442"/>
    </row>
    <row r="2" spans="1:13" ht="13.5" customHeight="1" x14ac:dyDescent="0.3">
      <c r="A2" s="174"/>
      <c r="B2" s="106" t="s">
        <v>654</v>
      </c>
      <c r="C2" s="106" t="s">
        <v>2643</v>
      </c>
      <c r="D2" s="106" t="s">
        <v>823</v>
      </c>
      <c r="E2" s="175" t="s">
        <v>2666</v>
      </c>
      <c r="F2" s="106" t="s">
        <v>654</v>
      </c>
      <c r="G2" s="106" t="s">
        <v>2643</v>
      </c>
      <c r="H2" s="125" t="s">
        <v>823</v>
      </c>
    </row>
    <row r="3" spans="1:13" ht="10.65" customHeight="1" x14ac:dyDescent="0.25">
      <c r="A3" s="151" t="str">
        <f>LEFT(VLOOKUP(B3,'Reference Sheet'!A2:E258,4,FALSE),1)</f>
        <v>L</v>
      </c>
      <c r="B3" s="109" t="str">
        <f>'Reference Sheet'!A2</f>
        <v>ACP</v>
      </c>
      <c r="C3" s="109" t="str">
        <f>VLOOKUP(B3,'Reference Sheet'!A2:E258,3,FALSE)</f>
        <v>AC Slab</v>
      </c>
      <c r="D3" s="109" t="str">
        <f>VLOOKUP(B3,'Reference Sheet'!A2:E258,5,FALSE)</f>
        <v>ASPHALT &amp; CONC</v>
      </c>
      <c r="E3" s="151" t="str">
        <f>LEFT(VLOOKUP(F3,'Reference Sheet'!A2:E258,4,FALSE),1)</f>
        <v>L</v>
      </c>
      <c r="F3" s="109" t="str">
        <f>'Reference Sheet'!A71</f>
        <v>DWP</v>
      </c>
      <c r="G3" s="109" t="str">
        <f>VLOOKUP(F3,'Reference Sheet'!A2:E258,3,FALSE)</f>
        <v>Asphalt Dr.</v>
      </c>
      <c r="H3" s="217" t="str">
        <f>VLOOKUP(F3,'Reference Sheet'!A2:E258,5,FALSE)</f>
        <v>ROADWAYS</v>
      </c>
      <c r="I3" s="128"/>
      <c r="J3" s="167"/>
      <c r="K3" s="128"/>
      <c r="L3" s="128"/>
      <c r="M3" s="128"/>
    </row>
    <row r="4" spans="1:13" ht="10.65" customHeight="1" x14ac:dyDescent="0.25">
      <c r="A4" s="150" t="str">
        <f>LEFT(VLOOKUP(B4,'Reference Sheet'!A3:E259,4,FALSE),1)</f>
        <v>P</v>
      </c>
      <c r="B4" s="108" t="str">
        <f>'Reference Sheet'!A3</f>
        <v>ANE</v>
      </c>
      <c r="C4" s="108" t="str">
        <f>VLOOKUP(B4,'Reference Sheet'!A3:E259,3,FALSE)</f>
        <v xml:space="preserve"> Misc. Annotation with Elevation</v>
      </c>
      <c r="D4" s="108" t="str">
        <f>VLOOKUP(B4,'Reference Sheet'!A3:E259,5,FALSE)</f>
        <v>TOPO OTHER</v>
      </c>
      <c r="E4" s="150" t="str">
        <f>LEFT(VLOOKUP(F4,'Reference Sheet'!A3:E259,4,FALSE),1)</f>
        <v>L</v>
      </c>
      <c r="F4" s="108" t="str">
        <f>'Reference Sheet'!A72</f>
        <v>DWS</v>
      </c>
      <c r="G4" s="108" t="str">
        <f>VLOOKUP(F4,'Reference Sheet'!A3:E259,3,FALSE)</f>
        <v>Soil Dr.</v>
      </c>
      <c r="H4" s="169" t="str">
        <f>VLOOKUP(F4,'Reference Sheet'!A3:E259,5,FALSE)</f>
        <v>ROADWAYS</v>
      </c>
      <c r="I4" s="128"/>
      <c r="J4" s="167"/>
      <c r="K4" s="167"/>
      <c r="L4" s="167"/>
      <c r="M4" s="167"/>
    </row>
    <row r="5" spans="1:13" ht="10.65" customHeight="1" x14ac:dyDescent="0.25">
      <c r="A5" s="151" t="str">
        <f>LEFT(VLOOKUP(B5,'Reference Sheet'!A4:E260,4,FALSE),1)</f>
        <v>P</v>
      </c>
      <c r="B5" s="109" t="str">
        <f>'Reference Sheet'!A4</f>
        <v>ANM</v>
      </c>
      <c r="C5" s="109" t="str">
        <f>VLOOKUP(B5,'Reference Sheet'!A4:E260,3,FALSE)</f>
        <v>Misc. Annotation</v>
      </c>
      <c r="D5" s="110" t="str">
        <f>VLOOKUP(B5,'Reference Sheet'!A4:E260,5,FALSE)</f>
        <v>TOPO OTHER</v>
      </c>
      <c r="E5" s="151" t="str">
        <f>LEFT(VLOOKUP(F5,'Reference Sheet'!A4:E260,4,FALSE),1)</f>
        <v>P</v>
      </c>
      <c r="F5" s="109" t="str">
        <f>'Reference Sheet'!A73</f>
        <v>EB</v>
      </c>
      <c r="G5" s="109" t="str">
        <f>VLOOKUP(F5,'Reference Sheet'!A4:E260,3,FALSE)</f>
        <v>Elec. Box</v>
      </c>
      <c r="H5" s="170" t="str">
        <f>VLOOKUP(F5,'Reference Sheet'!A4:E260,5,FALSE)</f>
        <v>ELECTRIC</v>
      </c>
      <c r="I5" s="167"/>
      <c r="J5" s="167"/>
      <c r="K5" s="167"/>
      <c r="L5" s="167"/>
      <c r="M5" s="128"/>
    </row>
    <row r="6" spans="1:13" ht="10.65" customHeight="1" x14ac:dyDescent="0.25">
      <c r="A6" s="150" t="str">
        <f>LEFT(VLOOKUP(B6,'Reference Sheet'!A5:E261,4,FALSE),1)</f>
        <v>L</v>
      </c>
      <c r="B6" s="108" t="str">
        <f>'Reference Sheet'!A5</f>
        <v>AST</v>
      </c>
      <c r="C6" s="108" t="str">
        <f>VLOOKUP(B6,'Reference Sheet'!A5:E261,3,FALSE)</f>
        <v>Above Ground Storage Tank</v>
      </c>
      <c r="D6" s="111" t="str">
        <f>VLOOKUP(B6,'Reference Sheet'!A5:E261,5,FALSE)</f>
        <v>TANKS</v>
      </c>
      <c r="E6" s="150" t="str">
        <f>LEFT(VLOOKUP(F6,'Reference Sheet'!A5:E261,4,FALSE),1)</f>
        <v>L</v>
      </c>
      <c r="F6" s="108" t="str">
        <f>'Reference Sheet'!A74</f>
        <v>ECC</v>
      </c>
      <c r="G6" s="108" t="str">
        <f>VLOOKUP(F6,'Reference Sheet'!A5:E261,3,FALSE)</f>
        <v xml:space="preserve">Curb 0.5'          </v>
      </c>
      <c r="H6" s="169" t="str">
        <f>VLOOKUP(F6,'Reference Sheet'!A5:E261,5,FALSE)</f>
        <v>ASPHALT &amp; CONC</v>
      </c>
      <c r="I6" s="128"/>
      <c r="J6" s="167"/>
      <c r="K6" s="128"/>
      <c r="L6" s="128"/>
      <c r="M6" s="128"/>
    </row>
    <row r="7" spans="1:13" ht="10.65" customHeight="1" x14ac:dyDescent="0.25">
      <c r="A7" s="151" t="str">
        <f>LEFT(VLOOKUP(B7,'Reference Sheet'!A6:E262,4,FALSE),1)</f>
        <v>L</v>
      </c>
      <c r="B7" s="109" t="str">
        <f>'Reference Sheet'!A6</f>
        <v>BB</v>
      </c>
      <c r="C7" s="109" t="str">
        <f>VLOOKUP(B7,'Reference Sheet'!A6:E262,3,FALSE)</f>
        <v>Billboards</v>
      </c>
      <c r="D7" s="110" t="str">
        <f>VLOOKUP(B7,'Reference Sheet'!A6:E262,5,FALSE)</f>
        <v>MIS</v>
      </c>
      <c r="E7" s="151" t="str">
        <f>LEFT(VLOOKUP(F7,'Reference Sheet'!A6:E262,4,FALSE),1)</f>
        <v>L</v>
      </c>
      <c r="F7" s="109" t="str">
        <f>'Reference Sheet'!A75</f>
        <v>ECG</v>
      </c>
      <c r="G7" s="109" t="str">
        <f>VLOOKUP(F7,'Reference Sheet'!A6:E262,3,FALSE)</f>
        <v xml:space="preserve">Curb &amp; Gutter 1.0' </v>
      </c>
      <c r="H7" s="170" t="str">
        <f>VLOOKUP(F7,'Reference Sheet'!A6:E262,5,FALSE)</f>
        <v>ASPHALT &amp; CONC</v>
      </c>
      <c r="I7" s="128"/>
      <c r="J7" s="167"/>
      <c r="K7" s="128"/>
      <c r="L7" s="128"/>
      <c r="M7" s="128"/>
    </row>
    <row r="8" spans="1:13" ht="10.65" customHeight="1" x14ac:dyDescent="0.25">
      <c r="A8" s="150" t="str">
        <f>LEFT(VLOOKUP(B8,'Reference Sheet'!A7:E263,4,FALSE),1)</f>
        <v>L</v>
      </c>
      <c r="B8" s="108" t="str">
        <f>'Reference Sheet'!A7</f>
        <v>BBB</v>
      </c>
      <c r="C8" s="108" t="str">
        <f>VLOOKUP(B8,'Reference Sheet'!A7:E263,3,FALSE)</f>
        <v>Bottom of Bridge Beam</v>
      </c>
      <c r="D8" s="111" t="str">
        <f>VLOOKUP(B8,'Reference Sheet'!A7:E263,5,FALSE)</f>
        <v>BRIDGES</v>
      </c>
      <c r="E8" s="150" t="str">
        <f>LEFT(VLOOKUP(F8,'Reference Sheet'!A7:E263,4,FALSE),1)</f>
        <v>L</v>
      </c>
      <c r="F8" s="108" t="str">
        <f>'Reference Sheet'!A76</f>
        <v>EDW</v>
      </c>
      <c r="G8" s="108" t="str">
        <f>VLOOKUP(F8,'Reference Sheet'!A7:E263,3,FALSE)</f>
        <v>Endwalls, Wingwalls</v>
      </c>
      <c r="H8" s="169" t="str">
        <f>VLOOKUP(F8,'Reference Sheet'!A7:E263,5,FALSE)</f>
        <v>ASPHALT &amp; CONC</v>
      </c>
      <c r="I8" s="128"/>
      <c r="J8" s="167"/>
      <c r="K8" s="128"/>
      <c r="L8" s="128"/>
      <c r="M8" s="128"/>
    </row>
    <row r="9" spans="1:13" ht="10.65" customHeight="1" x14ac:dyDescent="0.25">
      <c r="A9" s="151" t="str">
        <f>LEFT(VLOOKUP(B9,'Reference Sheet'!A8:E264,4,FALSE),1)</f>
        <v>L</v>
      </c>
      <c r="B9" s="109" t="str">
        <f>'Reference Sheet'!A8</f>
        <v>BCL</v>
      </c>
      <c r="C9" s="109" t="str">
        <f>VLOOKUP(B9,'Reference Sheet'!A8:E264,3,FALSE)</f>
        <v>Bridge Centerline</v>
      </c>
      <c r="D9" s="110" t="str">
        <f>VLOOKUP(B9,'Reference Sheet'!A8:E264,5,FALSE)</f>
        <v>BRIDGES</v>
      </c>
      <c r="E9" s="151" t="str">
        <f>LEFT(VLOOKUP(F9,'Reference Sheet'!A8:E264,4,FALSE),1)</f>
        <v>P</v>
      </c>
      <c r="F9" s="109" t="str">
        <f>'Reference Sheet'!A77</f>
        <v>EGL</v>
      </c>
      <c r="G9" s="109" t="str">
        <f>VLOOKUP(F9,'Reference Sheet'!A8:E264,3,FALSE)</f>
        <v xml:space="preserve"> Electric Ground Light</v>
      </c>
      <c r="H9" s="170" t="str">
        <f>VLOOKUP(F9,'Reference Sheet'!A8:E264,5,FALSE)</f>
        <v xml:space="preserve">ELECTRIC </v>
      </c>
      <c r="I9" s="128"/>
      <c r="J9" s="167"/>
      <c r="K9" s="128"/>
      <c r="L9" s="128"/>
      <c r="M9" s="128"/>
    </row>
    <row r="10" spans="1:13" ht="10.65" customHeight="1" x14ac:dyDescent="0.25">
      <c r="A10" s="150" t="str">
        <f>LEFT(VLOOKUP(B10,'Reference Sheet'!A9:E265,4,FALSE),1)</f>
        <v>P</v>
      </c>
      <c r="B10" s="108" t="str">
        <f>'Reference Sheet'!A9</f>
        <v>BDE</v>
      </c>
      <c r="C10" s="108" t="str">
        <f>VLOOKUP(B10,'Reference Sheet'!A9:E265,3,FALSE)</f>
        <v xml:space="preserve"> Bridge Elevations</v>
      </c>
      <c r="D10" s="111" t="str">
        <f>VLOOKUP(B10,'Reference Sheet'!A9:E265,5,FALSE)</f>
        <v>BRIDGES</v>
      </c>
      <c r="E10" s="150" t="str">
        <f>LEFT(VLOOKUP(F10,'Reference Sheet'!A9:E265,4,FALSE),1)</f>
        <v>L</v>
      </c>
      <c r="F10" s="108" t="str">
        <f>'Reference Sheet'!A78</f>
        <v>EGR</v>
      </c>
      <c r="G10" s="108" t="str">
        <f>VLOOKUP(F10,'Reference Sheet'!A9:E265,3,FALSE)</f>
        <v>Edge of Gravel Road</v>
      </c>
      <c r="H10" s="169" t="str">
        <f>VLOOKUP(F10,'Reference Sheet'!A9:E265,5,FALSE)</f>
        <v>ROADWAYS</v>
      </c>
      <c r="I10" s="128"/>
      <c r="J10" s="167"/>
      <c r="K10" s="167"/>
      <c r="L10" s="167"/>
      <c r="M10" s="128"/>
    </row>
    <row r="11" spans="1:13" ht="10.65" customHeight="1" x14ac:dyDescent="0.25">
      <c r="A11" s="151" t="str">
        <f>LEFT(VLOOKUP(B11,'Reference Sheet'!A10:E266,4,FALSE),1)</f>
        <v>L</v>
      </c>
      <c r="B11" s="109" t="str">
        <f>'Reference Sheet'!A10</f>
        <v>BDK</v>
      </c>
      <c r="C11" s="109" t="str">
        <f>VLOOKUP(B11,'Reference Sheet'!A10:E266,3,FALSE)</f>
        <v>Bridge Deck</v>
      </c>
      <c r="D11" s="110" t="str">
        <f>VLOOKUP(B11,'Reference Sheet'!A10:E266,5,FALSE)</f>
        <v>BRIDGES</v>
      </c>
      <c r="E11" s="151" t="str">
        <f>LEFT(VLOOKUP(F11,'Reference Sheet'!A10:E266,4,FALSE),1)</f>
        <v>P</v>
      </c>
      <c r="F11" s="109" t="str">
        <f>'Reference Sheet'!A79</f>
        <v>EGW</v>
      </c>
      <c r="G11" s="109" t="str">
        <f>VLOOKUP(F11,'Reference Sheet'!A10:E266,3,FALSE)</f>
        <v>Electiric Guy Wire</v>
      </c>
      <c r="H11" s="170" t="str">
        <f>VLOOKUP(F11,'Reference Sheet'!A10:E266,5,FALSE)</f>
        <v>ELECTRIC</v>
      </c>
      <c r="I11" s="128"/>
      <c r="J11" s="167"/>
      <c r="K11" s="128"/>
      <c r="L11" s="128"/>
      <c r="M11" s="128"/>
    </row>
    <row r="12" spans="1:13" ht="10.65" customHeight="1" x14ac:dyDescent="0.25">
      <c r="A12" s="150" t="str">
        <f>LEFT(VLOOKUP(B12,'Reference Sheet'!A11:E267,4,FALSE),1)</f>
        <v>P</v>
      </c>
      <c r="B12" s="108" t="str">
        <f>'Reference Sheet'!A11</f>
        <v>BH</v>
      </c>
      <c r="C12" s="108" t="str">
        <f>VLOOKUP(B12,'Reference Sheet'!A11:E267,3,FALSE)</f>
        <v>Bore Hole</v>
      </c>
      <c r="D12" s="111" t="str">
        <f>VLOOKUP(B12,'Reference Sheet'!A11:E267,5,FALSE)</f>
        <v>TOPO OTHER</v>
      </c>
      <c r="E12" s="150" t="str">
        <f>LEFT(VLOOKUP(F12,'Reference Sheet'!A11:E267,4,FALSE),1)</f>
        <v>P</v>
      </c>
      <c r="F12" s="108" t="str">
        <f>'Reference Sheet'!A80</f>
        <v>EHH</v>
      </c>
      <c r="G12" s="108" t="str">
        <f>VLOOKUP(F12,'Reference Sheet'!A11:E267,3,FALSE)</f>
        <v>Electric Hand Hole</v>
      </c>
      <c r="H12" s="169" t="str">
        <f>VLOOKUP(F12,'Reference Sheet'!A11:E267,5,FALSE)</f>
        <v>ELECTRIC</v>
      </c>
      <c r="I12" s="128"/>
      <c r="J12" s="167"/>
      <c r="K12" s="128"/>
      <c r="L12" s="128"/>
      <c r="M12" s="128"/>
    </row>
    <row r="13" spans="1:13" ht="10.65" customHeight="1" x14ac:dyDescent="0.25">
      <c r="A13" s="151" t="str">
        <f>LEFT(VLOOKUP(B13,'Reference Sheet'!A12:E268,4,FALSE),1)</f>
        <v>L</v>
      </c>
      <c r="B13" s="109" t="str">
        <f>'Reference Sheet'!A12</f>
        <v>BIN</v>
      </c>
      <c r="C13" s="109" t="str">
        <f>VLOOKUP(B13,'Reference Sheet'!A12:E268,3,FALSE)</f>
        <v>Grain Bins, Corn Cribs, Etc.</v>
      </c>
      <c r="D13" s="110" t="str">
        <f>VLOOKUP(B13,'Reference Sheet'!A12:E268,5,FALSE)</f>
        <v>TOPO OTHER</v>
      </c>
      <c r="E13" s="151" t="str">
        <f>LEFT(VLOOKUP(F13,'Reference Sheet'!A12:E268,4,FALSE),1)</f>
        <v>P</v>
      </c>
      <c r="F13" s="109" t="str">
        <f>'Reference Sheet'!A81</f>
        <v>EHW</v>
      </c>
      <c r="G13" s="109" t="str">
        <f>VLOOKUP(F13,'Reference Sheet'!A12:E268,3,FALSE)</f>
        <v>Extreme High Water</v>
      </c>
      <c r="H13" s="170" t="str">
        <f>VLOOKUP(F13,'Reference Sheet'!A12:E268,5,FALSE)</f>
        <v>DRAINAGE</v>
      </c>
      <c r="I13" s="128"/>
      <c r="J13" s="167"/>
      <c r="K13" s="128"/>
      <c r="L13" s="128"/>
      <c r="M13" s="128"/>
    </row>
    <row r="14" spans="1:13" ht="10.65" customHeight="1" x14ac:dyDescent="0.25">
      <c r="A14" s="150" t="str">
        <f>LEFT(VLOOKUP(B14,'Reference Sheet'!A13:E269,4,FALSE),1)</f>
        <v>L</v>
      </c>
      <c r="B14" s="108" t="str">
        <f>'Reference Sheet'!A13</f>
        <v>BL</v>
      </c>
      <c r="C14" s="108" t="str">
        <f>VLOOKUP(B14,'Reference Sheet'!A13:E269,3,FALSE)</f>
        <v>Breakline (Field)</v>
      </c>
      <c r="D14" s="111" t="str">
        <f>VLOOKUP(B14,'Reference Sheet'!A13:E269,5,FALSE)</f>
        <v>DTM</v>
      </c>
      <c r="E14" s="150" t="str">
        <f>LEFT(VLOOKUP(F14,'Reference Sheet'!A13:E269,4,FALSE),1)</f>
        <v>P</v>
      </c>
      <c r="F14" s="108" t="str">
        <f>'Reference Sheet'!A82</f>
        <v>EIC</v>
      </c>
      <c r="G14" s="108" t="str">
        <f>VLOOKUP(F14,'Reference Sheet'!A13:E269,3,FALSE)</f>
        <v>End of Information Communications</v>
      </c>
      <c r="H14" s="169" t="str">
        <f>VLOOKUP(F14,'Reference Sheet'!A13:E269,5,FALSE)</f>
        <v>TELEPHONE</v>
      </c>
      <c r="I14" s="128"/>
      <c r="J14" s="167"/>
      <c r="K14" s="128"/>
      <c r="L14" s="128"/>
      <c r="M14" s="128"/>
    </row>
    <row r="15" spans="1:13" ht="10.65" customHeight="1" x14ac:dyDescent="0.25">
      <c r="A15" s="151" t="str">
        <f>LEFT(VLOOKUP(B15,'Reference Sheet'!A14:E270,4,FALSE),1)</f>
        <v>P</v>
      </c>
      <c r="B15" s="109" t="str">
        <f>'Reference Sheet'!A14</f>
        <v>BLDFF</v>
      </c>
      <c r="C15" s="109" t="str">
        <f>VLOOKUP(B15,'Reference Sheet'!A14:E270,3,FALSE)</f>
        <v>Building Finished Floor</v>
      </c>
      <c r="D15" s="110" t="str">
        <f>VLOOKUP(B15,'Reference Sheet'!A14:E270,5,FALSE)</f>
        <v>BUILDINGS</v>
      </c>
      <c r="E15" s="151" t="str">
        <f>LEFT(VLOOKUP(F15,'Reference Sheet'!A14:E270,4,FALSE),1)</f>
        <v>P</v>
      </c>
      <c r="F15" s="109" t="str">
        <f>'Reference Sheet'!A83</f>
        <v>EICTV</v>
      </c>
      <c r="G15" s="109" t="str">
        <f>VLOOKUP(F15,'Reference Sheet'!A14:E270,3,FALSE)</f>
        <v>End of Information Television</v>
      </c>
      <c r="H15" s="170" t="str">
        <f>VLOOKUP(F15,'Reference Sheet'!A14:E270,5,FALSE)</f>
        <v>TELEVISION</v>
      </c>
      <c r="I15" s="128"/>
      <c r="J15" s="167"/>
      <c r="K15" s="128"/>
      <c r="L15" s="128"/>
      <c r="M15" s="128"/>
    </row>
    <row r="16" spans="1:13" ht="10.65" customHeight="1" x14ac:dyDescent="0.25">
      <c r="A16" s="150" t="str">
        <f>LEFT(VLOOKUP(B16,'Reference Sheet'!A15:E271,4,FALSE),1)</f>
        <v>L</v>
      </c>
      <c r="B16" s="108" t="str">
        <f>'Reference Sheet'!A15</f>
        <v>BLDG</v>
      </c>
      <c r="C16" s="108" t="str">
        <f>VLOOKUP(B16,'Reference Sheet'!A15:E271,3,FALSE)</f>
        <v>Building</v>
      </c>
      <c r="D16" s="111" t="str">
        <f>VLOOKUP(B16,'Reference Sheet'!A15:E271,5,FALSE)</f>
        <v>BUILDINGS</v>
      </c>
      <c r="E16" s="150" t="str">
        <f>LEFT(VLOOKUP(F16,'Reference Sheet'!A15:E271,4,FALSE),1)</f>
        <v>P</v>
      </c>
      <c r="F16" s="108" t="str">
        <f>'Reference Sheet'!A84</f>
        <v>EICW</v>
      </c>
      <c r="G16" s="108" t="str">
        <f>VLOOKUP(F16,'Reference Sheet'!A15:E271,3,FALSE)</f>
        <v xml:space="preserve"> End of Information Chilled Water</v>
      </c>
      <c r="H16" s="169" t="str">
        <f>VLOOKUP(F16,'Reference Sheet'!A15:E271,5,FALSE)</f>
        <v xml:space="preserve">WATER </v>
      </c>
      <c r="I16" s="128"/>
      <c r="J16" s="167"/>
      <c r="K16" s="128"/>
      <c r="L16" s="128"/>
      <c r="M16" s="128"/>
    </row>
    <row r="17" spans="1:13" ht="10.65" customHeight="1" x14ac:dyDescent="0.25">
      <c r="A17" s="151" t="str">
        <f>LEFT(VLOOKUP(B17,'Reference Sheet'!A16:E272,4,FALSE),1)</f>
        <v>L</v>
      </c>
      <c r="B17" s="109" t="str">
        <f>'Reference Sheet'!A16</f>
        <v>BLDGACC</v>
      </c>
      <c r="C17" s="109" t="str">
        <f>VLOOKUP(B17,'Reference Sheet'!A16:E272,3,FALSE)</f>
        <v>Building Accessory</v>
      </c>
      <c r="D17" s="110" t="str">
        <f>VLOOKUP(B17,'Reference Sheet'!A16:E272,5,FALSE)</f>
        <v>BUILDINGS</v>
      </c>
      <c r="E17" s="151" t="str">
        <f>LEFT(VLOOKUP(F17,'Reference Sheet'!A16:E272,4,FALSE),1)</f>
        <v>P</v>
      </c>
      <c r="F17" s="109" t="str">
        <f>'Reference Sheet'!A85</f>
        <v>EIE</v>
      </c>
      <c r="G17" s="109" t="str">
        <f>VLOOKUP(F17,'Reference Sheet'!A16:E272,3,FALSE)</f>
        <v>End of Information Electric</v>
      </c>
      <c r="H17" s="170" t="str">
        <f>VLOOKUP(F17,'Reference Sheet'!A16:E272,5,FALSE)</f>
        <v>ELECTRIC</v>
      </c>
      <c r="I17" s="128"/>
      <c r="J17" s="167"/>
      <c r="K17" s="128"/>
      <c r="L17" s="128"/>
      <c r="M17" s="128"/>
    </row>
    <row r="18" spans="1:13" ht="10.65" customHeight="1" x14ac:dyDescent="0.25">
      <c r="A18" s="150" t="str">
        <f>LEFT(VLOOKUP(B18,'Reference Sheet'!A17:E273,4,FALSE),1)</f>
        <v>L</v>
      </c>
      <c r="B18" s="108" t="str">
        <f>'Reference Sheet'!A17</f>
        <v>BLDGBR</v>
      </c>
      <c r="C18" s="108" t="str">
        <f>VLOOKUP(B18,'Reference Sheet'!A17:E273,3,FALSE)</f>
        <v>Brick Building</v>
      </c>
      <c r="D18" s="111" t="str">
        <f>VLOOKUP(B18,'Reference Sheet'!A17:E273,5,FALSE)</f>
        <v>BUILDINGS</v>
      </c>
      <c r="E18" s="150" t="str">
        <f>LEFT(VLOOKUP(F18,'Reference Sheet'!A17:E273,4,FALSE),1)</f>
        <v>P</v>
      </c>
      <c r="F18" s="108" t="str">
        <f>'Reference Sheet'!A86</f>
        <v>EIFO</v>
      </c>
      <c r="G18" s="108" t="str">
        <f>VLOOKUP(F18,'Reference Sheet'!A17:E273,3,FALSE)</f>
        <v>End of Information Fiber Optic</v>
      </c>
      <c r="H18" s="169" t="str">
        <f>VLOOKUP(F18,'Reference Sheet'!A17:E273,5,FALSE)</f>
        <v>TELEPHONE</v>
      </c>
      <c r="I18" s="128"/>
      <c r="J18" s="167"/>
      <c r="K18" s="128"/>
      <c r="L18" s="128"/>
      <c r="M18" s="128"/>
    </row>
    <row r="19" spans="1:13" ht="10.65" customHeight="1" x14ac:dyDescent="0.25">
      <c r="A19" s="151" t="str">
        <f>LEFT(VLOOKUP(B19,'Reference Sheet'!A18:E274,4,FALSE),1)</f>
        <v>L</v>
      </c>
      <c r="B19" s="109" t="str">
        <f>'Reference Sheet'!A18</f>
        <v>BLDGCB</v>
      </c>
      <c r="C19" s="109" t="str">
        <f>VLOOKUP(B19,'Reference Sheet'!A18:E274,3,FALSE)</f>
        <v>C &amp; B Building</v>
      </c>
      <c r="D19" s="110" t="str">
        <f>VLOOKUP(B19,'Reference Sheet'!A18:E274,5,FALSE)</f>
        <v>BUILDINGS</v>
      </c>
      <c r="E19" s="151" t="str">
        <f>LEFT(VLOOKUP(F19,'Reference Sheet'!A18:E274,4,FALSE),1)</f>
        <v>P</v>
      </c>
      <c r="F19" s="109" t="str">
        <f>'Reference Sheet'!A87</f>
        <v>EIFU</v>
      </c>
      <c r="G19" s="109" t="str">
        <f>VLOOKUP(F19,'Reference Sheet'!A18:E274,3,FALSE)</f>
        <v>End of Information Fuel</v>
      </c>
      <c r="H19" s="170" t="str">
        <f>VLOOKUP(F19,'Reference Sheet'!A18:E274,5,FALSE)</f>
        <v>GAS</v>
      </c>
      <c r="I19" s="128"/>
      <c r="J19" s="167"/>
      <c r="K19" s="128"/>
      <c r="L19" s="128"/>
      <c r="M19" s="128"/>
    </row>
    <row r="20" spans="1:13" ht="10.65" customHeight="1" x14ac:dyDescent="0.25">
      <c r="A20" s="150" t="str">
        <f>LEFT(VLOOKUP(B20,'Reference Sheet'!A19:E275,4,FALSE),1)</f>
        <v>L</v>
      </c>
      <c r="B20" s="108" t="str">
        <f>'Reference Sheet'!A19</f>
        <v>BLDGMB</v>
      </c>
      <c r="C20" s="108" t="str">
        <f>VLOOKUP(B20,'Reference Sheet'!A19:E275,3,FALSE)</f>
        <v>Metal Building</v>
      </c>
      <c r="D20" s="111" t="str">
        <f>VLOOKUP(B20,'Reference Sheet'!A19:E275,5,FALSE)</f>
        <v>BUILDINGS</v>
      </c>
      <c r="E20" s="150" t="str">
        <f>LEFT(VLOOKUP(F20,'Reference Sheet'!A19:E275,4,FALSE),1)</f>
        <v>P</v>
      </c>
      <c r="F20" s="108" t="str">
        <f>'Reference Sheet'!A88</f>
        <v>EIG </v>
      </c>
      <c r="G20" s="108" t="str">
        <f>VLOOKUP(F20,'Reference Sheet'!A19:E275,3,FALSE)</f>
        <v>End of Information Gas</v>
      </c>
      <c r="H20" s="169" t="str">
        <f>VLOOKUP(F20,'Reference Sheet'!A19:E275,5,FALSE)</f>
        <v>GAS</v>
      </c>
      <c r="I20" s="128"/>
      <c r="J20" s="167"/>
      <c r="K20" s="128"/>
      <c r="L20" s="128"/>
      <c r="M20" s="128"/>
    </row>
    <row r="21" spans="1:13" ht="10.65" customHeight="1" x14ac:dyDescent="0.25">
      <c r="A21" s="151" t="str">
        <f>LEFT(VLOOKUP(B21,'Reference Sheet'!A20:E276,4,FALSE),1)</f>
        <v>L</v>
      </c>
      <c r="B21" s="109" t="str">
        <f>'Reference Sheet'!A20</f>
        <v>BLS</v>
      </c>
      <c r="C21" s="109" t="str">
        <f>VLOOKUP(B21,'Reference Sheet'!A20:E276,3,FALSE)</f>
        <v>Bridge Low Steel</v>
      </c>
      <c r="D21" s="110" t="str">
        <f>VLOOKUP(B21,'Reference Sheet'!A20:E276,5,FALSE)</f>
        <v>BRIDGES</v>
      </c>
      <c r="E21" s="151" t="str">
        <f>LEFT(VLOOKUP(F21,'Reference Sheet'!A20:E276,4,FALSE),1)</f>
        <v>P</v>
      </c>
      <c r="F21" s="109" t="str">
        <f>'Reference Sheet'!A89</f>
        <v>EIS</v>
      </c>
      <c r="G21" s="109" t="str">
        <f>VLOOKUP(F21,'Reference Sheet'!A20:E276,3,FALSE)</f>
        <v>End of Information Sanitary Sewer</v>
      </c>
      <c r="H21" s="170" t="str">
        <f>VLOOKUP(F21,'Reference Sheet'!A20:E276,5,FALSE)</f>
        <v>SEWER</v>
      </c>
      <c r="I21" s="128"/>
      <c r="J21" s="167"/>
      <c r="K21" s="128"/>
      <c r="L21" s="128"/>
      <c r="M21" s="128"/>
    </row>
    <row r="22" spans="1:13" ht="10.65" customHeight="1" x14ac:dyDescent="0.25">
      <c r="A22" s="150" t="str">
        <f>LEFT(VLOOKUP(B22,'Reference Sheet'!A21:E277,4,FALSE),1)</f>
        <v>P</v>
      </c>
      <c r="B22" s="108" t="str">
        <f>'Reference Sheet'!A21</f>
        <v>BM</v>
      </c>
      <c r="C22" s="108" t="str">
        <f>VLOOKUP(B22,'Reference Sheet'!A21:E277,3,FALSE)</f>
        <v>Benchmark</v>
      </c>
      <c r="D22" s="111" t="str">
        <f>VLOOKUP(B22,'Reference Sheet'!A21:E277,5,FALSE)</f>
        <v>CONTROL</v>
      </c>
      <c r="E22" s="150" t="str">
        <f>LEFT(VLOOKUP(F22,'Reference Sheet'!A21:E277,4,FALSE),1)</f>
        <v>P</v>
      </c>
      <c r="F22" s="108" t="str">
        <f>'Reference Sheet'!A90</f>
        <v>EIST</v>
      </c>
      <c r="G22" s="108" t="str">
        <f>VLOOKUP(F22,'Reference Sheet'!A21:E277,3,FALSE)</f>
        <v xml:space="preserve"> End of Information Steam</v>
      </c>
      <c r="H22" s="169" t="str">
        <f>VLOOKUP(F22,'Reference Sheet'!A21:E277,5,FALSE)</f>
        <v xml:space="preserve">WATER </v>
      </c>
      <c r="I22" s="128"/>
      <c r="J22" s="167"/>
      <c r="K22" s="128"/>
      <c r="L22" s="128"/>
      <c r="M22" s="128"/>
    </row>
    <row r="23" spans="1:13" ht="10.65" customHeight="1" x14ac:dyDescent="0.25">
      <c r="A23" s="151" t="str">
        <f>LEFT(VLOOKUP(B23,'Reference Sheet'!A22:E278,4,FALSE),1)</f>
        <v>P</v>
      </c>
      <c r="B23" s="109" t="str">
        <f>'Reference Sheet'!A22</f>
        <v>BOL</v>
      </c>
      <c r="C23" s="109" t="str">
        <f>VLOOKUP(B23,'Reference Sheet'!A22:E278,3,FALSE)</f>
        <v>Bollard</v>
      </c>
      <c r="D23" s="110" t="str">
        <f>VLOOKUP(B23,'Reference Sheet'!A22:E278,5,FALSE)</f>
        <v>GAS STATION</v>
      </c>
      <c r="E23" s="151" t="str">
        <f>LEFT(VLOOKUP(F23,'Reference Sheet'!A22:E278,4,FALSE),1)</f>
        <v>P</v>
      </c>
      <c r="F23" s="109" t="str">
        <f>'Reference Sheet'!A91</f>
        <v>EITR </v>
      </c>
      <c r="G23" s="109" t="str">
        <f>VLOOKUP(F23,'Reference Sheet'!A22:E278,3,FALSE)</f>
        <v>End of Information Traffic</v>
      </c>
      <c r="H23" s="170" t="str">
        <f>VLOOKUP(F23,'Reference Sheet'!A22:E278,5,FALSE)</f>
        <v>TRAFFIC CONTROL</v>
      </c>
      <c r="I23" s="128"/>
      <c r="J23" s="167"/>
      <c r="K23" s="128"/>
      <c r="L23" s="128"/>
      <c r="M23" s="128"/>
    </row>
    <row r="24" spans="1:13" ht="10.65" customHeight="1" x14ac:dyDescent="0.25">
      <c r="A24" s="150" t="str">
        <f>LEFT(VLOOKUP(B24,'Reference Sheet'!A23:E279,4,FALSE),1)</f>
        <v>L</v>
      </c>
      <c r="B24" s="108" t="str">
        <f>'Reference Sheet'!A23</f>
        <v>BRG</v>
      </c>
      <c r="C24" s="108" t="str">
        <f>VLOOKUP(B24,'Reference Sheet'!A23:E279,3,FALSE)</f>
        <v>Bridge</v>
      </c>
      <c r="D24" s="111" t="str">
        <f>VLOOKUP(B24,'Reference Sheet'!A23:E279,5,FALSE)</f>
        <v>BRIDGES</v>
      </c>
      <c r="E24" s="150" t="str">
        <f>LEFT(VLOOKUP(F24,'Reference Sheet'!A23:E279,4,FALSE),1)</f>
        <v>P</v>
      </c>
      <c r="F24" s="108" t="str">
        <f>'Reference Sheet'!A92</f>
        <v>EIU</v>
      </c>
      <c r="G24" s="108" t="str">
        <f>VLOOKUP(F24,'Reference Sheet'!A23:E279,3,FALSE)</f>
        <v>End of Information Unknown</v>
      </c>
      <c r="H24" s="169" t="str">
        <f>VLOOKUP(F24,'Reference Sheet'!A23:E279,5,FALSE)</f>
        <v>MIS</v>
      </c>
      <c r="I24" s="128"/>
      <c r="J24" s="167"/>
      <c r="K24" s="128"/>
      <c r="L24" s="128"/>
      <c r="M24" s="128"/>
    </row>
    <row r="25" spans="1:13" ht="10.65" customHeight="1" x14ac:dyDescent="0.25">
      <c r="A25" s="151" t="str">
        <f>LEFT(VLOOKUP(B25,'Reference Sheet'!A24:E280,4,FALSE),1)</f>
        <v>L</v>
      </c>
      <c r="B25" s="109" t="str">
        <f>'Reference Sheet'!A24</f>
        <v>BSHL</v>
      </c>
      <c r="C25" s="109" t="str">
        <f>VLOOKUP(B25,'Reference Sheet'!A24:E280,3,FALSE)</f>
        <v xml:space="preserve">Brush </v>
      </c>
      <c r="D25" s="110" t="str">
        <f>VLOOKUP(B25,'Reference Sheet'!A24:E280,5,FALSE)</f>
        <v>VEGETATION</v>
      </c>
      <c r="E25" s="151" t="str">
        <f>LEFT(VLOOKUP(F25,'Reference Sheet'!A24:E280,4,FALSE),1)</f>
        <v>P</v>
      </c>
      <c r="F25" s="109" t="str">
        <f>'Reference Sheet'!A93</f>
        <v>EIW</v>
      </c>
      <c r="G25" s="109" t="str">
        <f>VLOOKUP(F25,'Reference Sheet'!A24:E280,3,FALSE)</f>
        <v>End of Information Water</v>
      </c>
      <c r="H25" s="170" t="str">
        <f>VLOOKUP(F25,'Reference Sheet'!A24:E280,5,FALSE)</f>
        <v>WATER</v>
      </c>
      <c r="I25" s="128"/>
      <c r="J25" s="167"/>
      <c r="K25" s="128"/>
      <c r="L25" s="128"/>
      <c r="M25" s="128"/>
    </row>
    <row r="26" spans="1:13" ht="10.65" customHeight="1" x14ac:dyDescent="0.25">
      <c r="A26" s="150" t="str">
        <f>LEFT(VLOOKUP(B26,'Reference Sheet'!A25:E281,4,FALSE),1)</f>
        <v>L</v>
      </c>
      <c r="B26" s="108" t="str">
        <f>'Reference Sheet'!A25</f>
        <v>BSHR</v>
      </c>
      <c r="C26" s="108" t="str">
        <f>VLOOKUP(B26,'Reference Sheet'!A25:E281,3,FALSE)</f>
        <v xml:space="preserve">Brush </v>
      </c>
      <c r="D26" s="111" t="str">
        <f>VLOOKUP(B26,'Reference Sheet'!A25:E281,5,FALSE)</f>
        <v>VEGETATION</v>
      </c>
      <c r="E26" s="150" t="str">
        <f>LEFT(VLOOKUP(F26,'Reference Sheet'!A25:E281,4,FALSE),1)</f>
        <v>L</v>
      </c>
      <c r="F26" s="108" t="str">
        <f>'Reference Sheet'!A94</f>
        <v>ELL</v>
      </c>
      <c r="G26" s="108" t="str">
        <f>VLOOKUP(F26,'Reference Sheet'!A25:E281,3,FALSE)</f>
        <v xml:space="preserve"> Electric Box Linework</v>
      </c>
      <c r="H26" s="169" t="str">
        <f>VLOOKUP(F26,'Reference Sheet'!A25:E281,5,FALSE)</f>
        <v>ELECTRIC</v>
      </c>
      <c r="I26" s="128"/>
      <c r="J26" s="167"/>
      <c r="K26" s="128"/>
      <c r="L26" s="128"/>
      <c r="M26" s="128"/>
    </row>
    <row r="27" spans="1:13" ht="10.65" customHeight="1" x14ac:dyDescent="0.25">
      <c r="A27" s="151" t="str">
        <f>LEFT(VLOOKUP(B27,'Reference Sheet'!A26:E282,4,FALSE),1)</f>
        <v>L</v>
      </c>
      <c r="B27" s="109" t="str">
        <f>'Reference Sheet'!A26</f>
        <v>BXC</v>
      </c>
      <c r="C27" s="109" t="str">
        <f>VLOOKUP(B27,'Reference Sheet'!A26:E282,3,FALSE)</f>
        <v xml:space="preserve">Box Culvert </v>
      </c>
      <c r="D27" s="110" t="str">
        <f>VLOOKUP(B27,'Reference Sheet'!A26:E282,5,FALSE)</f>
        <v>DRAINAGE</v>
      </c>
      <c r="E27" s="151" t="str">
        <f>LEFT(VLOOKUP(F27,'Reference Sheet'!A26:E282,4,FALSE),1)</f>
        <v>P</v>
      </c>
      <c r="F27" s="109" t="str">
        <f>'Reference Sheet'!A95</f>
        <v>EM</v>
      </c>
      <c r="G27" s="109" t="str">
        <f>VLOOKUP(F27,'Reference Sheet'!A26:E282,3,FALSE)</f>
        <v>Electric Meter</v>
      </c>
      <c r="H27" s="170" t="str">
        <f>VLOOKUP(F27,'Reference Sheet'!A26:E282,5,FALSE)</f>
        <v>ELECTRIC</v>
      </c>
      <c r="I27" s="128"/>
      <c r="J27" s="167"/>
      <c r="K27" s="128"/>
      <c r="L27" s="128"/>
      <c r="M27" s="128"/>
    </row>
    <row r="28" spans="1:13" ht="10.65" customHeight="1" x14ac:dyDescent="0.25">
      <c r="A28" s="150" t="str">
        <f>LEFT(VLOOKUP(B28,'Reference Sheet'!A27:E283,4,FALSE),1)</f>
        <v>L</v>
      </c>
      <c r="B28" s="108" t="str">
        <f>'Reference Sheet'!A27</f>
        <v>CAN</v>
      </c>
      <c r="C28" s="108" t="str">
        <f>VLOOKUP(B28,'Reference Sheet'!A27:E283,3,FALSE)</f>
        <v xml:space="preserve">Canopy </v>
      </c>
      <c r="D28" s="111" t="str">
        <f>VLOOKUP(B28,'Reference Sheet'!A27:E283,5,FALSE)</f>
        <v>BUILDINGS</v>
      </c>
      <c r="E28" s="150" t="str">
        <f>LEFT(VLOOKUP(F28,'Reference Sheet'!A27:E283,4,FALSE),1)</f>
        <v>P</v>
      </c>
      <c r="F28" s="108" t="str">
        <f>'Reference Sheet'!A96</f>
        <v>EMH</v>
      </c>
      <c r="G28" s="108" t="str">
        <f>VLOOKUP(F28,'Reference Sheet'!A27:E283,3,FALSE)</f>
        <v>In Pl. Elec. MH</v>
      </c>
      <c r="H28" s="169" t="str">
        <f>VLOOKUP(F28,'Reference Sheet'!A27:E283,5,FALSE)</f>
        <v>ELECTRIC</v>
      </c>
      <c r="I28" s="128"/>
      <c r="J28" s="167"/>
      <c r="K28" s="128"/>
      <c r="L28" s="128"/>
      <c r="M28" s="128"/>
    </row>
    <row r="29" spans="1:13" ht="10.65" customHeight="1" x14ac:dyDescent="0.25">
      <c r="A29" s="151" t="str">
        <f>LEFT(VLOOKUP(B29,'Reference Sheet'!A28:E284,4,FALSE),1)</f>
        <v>L</v>
      </c>
      <c r="B29" s="109" t="str">
        <f>'Reference Sheet'!A28</f>
        <v>CAV</v>
      </c>
      <c r="C29" s="109" t="str">
        <f>VLOOKUP(B29,'Reference Sheet'!A28:E284,3,FALSE)</f>
        <v>Cave</v>
      </c>
      <c r="D29" s="110" t="str">
        <f>VLOOKUP(B29,'Reference Sheet'!A28:E284,5,FALSE)</f>
        <v>TOPO OTHER</v>
      </c>
      <c r="E29" s="151" t="str">
        <f>LEFT(VLOOKUP(F29,'Reference Sheet'!A28:E284,4,FALSE),1)</f>
        <v>P</v>
      </c>
      <c r="F29" s="109" t="str">
        <f>'Reference Sheet'!A97</f>
        <v>EMP</v>
      </c>
      <c r="G29" s="109" t="str">
        <f>VLOOKUP(F29,'Reference Sheet'!A28:E284,3,FALSE)</f>
        <v>Electric Maker Post</v>
      </c>
      <c r="H29" s="170" t="str">
        <f>VLOOKUP(F29,'Reference Sheet'!A28:E284,5,FALSE)</f>
        <v>ELECTRIC</v>
      </c>
      <c r="I29" s="128"/>
      <c r="J29" s="167"/>
      <c r="K29" s="128"/>
      <c r="L29" s="128"/>
      <c r="M29" s="128"/>
    </row>
    <row r="30" spans="1:13" ht="10.65" customHeight="1" x14ac:dyDescent="0.25">
      <c r="A30" s="150" t="str">
        <f>LEFT(VLOOKUP(B30,'Reference Sheet'!A29:E285,4,FALSE),1)</f>
        <v>L</v>
      </c>
      <c r="B30" s="108" t="str">
        <f>'Reference Sheet'!A29</f>
        <v>CDCT</v>
      </c>
      <c r="C30" s="108" t="str">
        <f>VLOOKUP(B30,'Reference Sheet'!A29:E285,3,FALSE)</f>
        <v>Cable TV Duct</v>
      </c>
      <c r="D30" s="111" t="str">
        <f>VLOOKUP(B30,'Reference Sheet'!A29:E285,5,FALSE)</f>
        <v>TELEVISION</v>
      </c>
      <c r="E30" s="150" t="str">
        <f>LEFT(VLOOKUP(F30,'Reference Sheet'!A29:E285,4,FALSE),1)</f>
        <v>L</v>
      </c>
      <c r="F30" s="108" t="str">
        <f>'Reference Sheet'!A98</f>
        <v>ENC</v>
      </c>
      <c r="G30" s="108" t="str">
        <f>VLOOKUP(F30,'Reference Sheet'!A29:E285,3,FALSE)</f>
        <v>Conc. Ent.</v>
      </c>
      <c r="H30" s="169" t="str">
        <f>VLOOKUP(F30,'Reference Sheet'!A29:E285,5,FALSE)</f>
        <v>ROADWAYS</v>
      </c>
      <c r="I30" s="128"/>
      <c r="J30" s="167"/>
      <c r="K30" s="128"/>
      <c r="L30" s="128"/>
      <c r="M30" s="128"/>
    </row>
    <row r="31" spans="1:13" ht="10.65" customHeight="1" x14ac:dyDescent="0.25">
      <c r="A31" s="151" t="str">
        <f>LEFT(VLOOKUP(B31,'Reference Sheet'!A30:E286,4,FALSE),1)</f>
        <v>L</v>
      </c>
      <c r="B31" s="109" t="str">
        <f>'Reference Sheet'!A30</f>
        <v>CG???</v>
      </c>
      <c r="C31" s="109" t="str">
        <f>VLOOKUP(B31,'Reference Sheet'!A30:E286,3,FALSE)</f>
        <v>Conc. C&amp;G (Size, L or R)</v>
      </c>
      <c r="D31" s="110" t="str">
        <f>VLOOKUP(B31,'Reference Sheet'!A30:E286,5,FALSE)</f>
        <v>ROADWAYS</v>
      </c>
      <c r="E31" s="151" t="str">
        <f>LEFT(VLOOKUP(F31,'Reference Sheet'!A30:E286,4,FALSE),1)</f>
        <v>L</v>
      </c>
      <c r="F31" s="109" t="str">
        <f>'Reference Sheet'!A99</f>
        <v>ENG</v>
      </c>
      <c r="G31" s="109" t="str">
        <f>VLOOKUP(F31,'Reference Sheet'!A30:E286,3,FALSE)</f>
        <v>Gravel Ent.</v>
      </c>
      <c r="H31" s="170" t="str">
        <f>VLOOKUP(F31,'Reference Sheet'!A30:E286,5,FALSE)</f>
        <v>ROADWAYS</v>
      </c>
      <c r="I31" s="128"/>
      <c r="J31" s="167"/>
      <c r="K31" s="128"/>
      <c r="L31" s="128"/>
      <c r="M31" s="128"/>
    </row>
    <row r="32" spans="1:13" ht="10.65" customHeight="1" x14ac:dyDescent="0.25">
      <c r="A32" s="150" t="str">
        <f>LEFT(VLOOKUP(B32,'Reference Sheet'!A31:E287,4,FALSE),1)</f>
        <v>L</v>
      </c>
      <c r="B32" s="108" t="str">
        <f>'Reference Sheet'!A31</f>
        <v>CG06?</v>
      </c>
      <c r="C32" s="108" t="str">
        <f>VLOOKUP(B32,'Reference Sheet'!A31:E287,3,FALSE)</f>
        <v>0.5' Conc. Curb (L or R)</v>
      </c>
      <c r="D32" s="111" t="str">
        <f>VLOOKUP(B32,'Reference Sheet'!A31:E287,5,FALSE)</f>
        <v>ROADWAYS</v>
      </c>
      <c r="E32" s="150" t="str">
        <f>LEFT(VLOOKUP(F32,'Reference Sheet'!A31:E287,4,FALSE),1)</f>
        <v>L</v>
      </c>
      <c r="F32" s="108" t="str">
        <f>'Reference Sheet'!A100</f>
        <v>ENP</v>
      </c>
      <c r="G32" s="108" t="str">
        <f>VLOOKUP(F32,'Reference Sheet'!A31:E287,3,FALSE)</f>
        <v>Asphalt Ent.</v>
      </c>
      <c r="H32" s="169" t="str">
        <f>VLOOKUP(F32,'Reference Sheet'!A31:E287,5,FALSE)</f>
        <v>ROADWAYS</v>
      </c>
      <c r="I32" s="128"/>
      <c r="J32" s="167"/>
      <c r="K32" s="128"/>
      <c r="L32" s="128"/>
      <c r="M32" s="128"/>
    </row>
    <row r="33" spans="1:13" ht="10.65" customHeight="1" x14ac:dyDescent="0.25">
      <c r="A33" s="151" t="str">
        <f>LEFT(VLOOKUP(B33,'Reference Sheet'!A32:E287,4,FALSE),1)</f>
        <v>L</v>
      </c>
      <c r="B33" s="109" t="str">
        <f>'Reference Sheet'!A32</f>
        <v>CG07L</v>
      </c>
      <c r="C33" s="109" t="str">
        <f>VLOOKUP(B33,'Reference Sheet'!A32:E287,3,FALSE)</f>
        <v>Mountable Curb - No Gutter - Left</v>
      </c>
      <c r="D33" s="110" t="str">
        <f>VLOOKUP(B33,'Reference Sheet'!A32:E287,5,FALSE)</f>
        <v>ROADWAYS</v>
      </c>
      <c r="E33" s="151" t="str">
        <f>LEFT(VLOOKUP(F33,'Reference Sheet'!A32:E287,4,FALSE),1)</f>
        <v>L</v>
      </c>
      <c r="F33" s="109" t="str">
        <f>'Reference Sheet'!A101</f>
        <v>ENS</v>
      </c>
      <c r="G33" s="109" t="str">
        <f>VLOOKUP(F33,'Reference Sheet'!A32:E287,3,FALSE)</f>
        <v>Soil Ent.</v>
      </c>
      <c r="H33" s="170" t="str">
        <f>VLOOKUP(F33,'Reference Sheet'!A32:E287,5,FALSE)</f>
        <v>ROADWAYS</v>
      </c>
      <c r="I33" s="128"/>
      <c r="J33" s="167"/>
      <c r="K33" s="128"/>
      <c r="L33" s="128"/>
      <c r="M33" s="128"/>
    </row>
    <row r="34" spans="1:13" ht="10.65" customHeight="1" x14ac:dyDescent="0.25">
      <c r="A34" s="150" t="str">
        <f>LEFT(VLOOKUP(B34,'Reference Sheet'!A33:E287,4,FALSE),1)</f>
        <v>L</v>
      </c>
      <c r="B34" s="108" t="str">
        <f>'Reference Sheet'!A33</f>
        <v>CG07R</v>
      </c>
      <c r="C34" s="108" t="str">
        <f>VLOOKUP(B34,'Reference Sheet'!A33:E287,3,FALSE)</f>
        <v>Mountable Curb - No Gutter - Right</v>
      </c>
      <c r="D34" s="111" t="str">
        <f>VLOOKUP(B34,'Reference Sheet'!A33:E287,5,FALSE)</f>
        <v>ROADWAYS</v>
      </c>
      <c r="E34" s="150" t="str">
        <f>LEFT(VLOOKUP(F34,'Reference Sheet'!A33:E287,4,FALSE),1)</f>
        <v>P</v>
      </c>
      <c r="F34" s="108" t="str">
        <f>'Reference Sheet'!A102</f>
        <v>EPED</v>
      </c>
      <c r="G34" s="108" t="str">
        <f>VLOOKUP(F34,'Reference Sheet'!A33:E287,3,FALSE)</f>
        <v>Elec. Ped.</v>
      </c>
      <c r="H34" s="169" t="str">
        <f>VLOOKUP(F34,'Reference Sheet'!A33:E287,5,FALSE)</f>
        <v>ELECTRIC</v>
      </c>
      <c r="I34" s="128"/>
      <c r="J34" s="167"/>
      <c r="K34" s="128"/>
      <c r="L34" s="128"/>
      <c r="M34" s="128"/>
    </row>
    <row r="35" spans="1:13" ht="10.65" customHeight="1" x14ac:dyDescent="0.25">
      <c r="A35" s="151" t="str">
        <f>LEFT(VLOOKUP(B35,'Reference Sheet'!A34:E287,4,FALSE),1)</f>
        <v>L</v>
      </c>
      <c r="B35" s="109" t="str">
        <f>'Reference Sheet'!A34</f>
        <v>CGL</v>
      </c>
      <c r="C35" s="109" t="str">
        <f>VLOOKUP(B35,'Reference Sheet'!A34:E287,3,FALSE)</f>
        <v>Curb left</v>
      </c>
      <c r="D35" s="110" t="str">
        <f>VLOOKUP(B35,'Reference Sheet'!A34:E287,5,FALSE)</f>
        <v>ROADWAYS</v>
      </c>
      <c r="E35" s="151" t="str">
        <f>LEFT(VLOOKUP(F35,'Reference Sheet'!A34:E287,4,FALSE),1)</f>
        <v>L</v>
      </c>
      <c r="F35" s="109" t="str">
        <f>'Reference Sheet'!A103</f>
        <v>EPO</v>
      </c>
      <c r="G35" s="109" t="str">
        <f>VLOOKUP(F35,'Reference Sheet'!A34:E287,3,FALSE)</f>
        <v>Edge of Pavement-Others</v>
      </c>
      <c r="H35" s="170" t="str">
        <f>VLOOKUP(F35,'Reference Sheet'!A34:E287,5,FALSE)</f>
        <v>ROADWAYS</v>
      </c>
      <c r="I35" s="128"/>
      <c r="J35" s="167"/>
      <c r="K35" s="128"/>
      <c r="L35" s="128"/>
      <c r="M35" s="128"/>
    </row>
    <row r="36" spans="1:13" ht="10.65" customHeight="1" x14ac:dyDescent="0.25">
      <c r="A36" s="150" t="str">
        <f>LEFT(VLOOKUP(B36,'Reference Sheet'!A35:E287,4,FALSE),1)</f>
        <v>L</v>
      </c>
      <c r="B36" s="108" t="str">
        <f>'Reference Sheet'!A35</f>
        <v>CGR</v>
      </c>
      <c r="C36" s="108" t="str">
        <f>VLOOKUP(B36,'Reference Sheet'!A35:E287,3,FALSE)</f>
        <v>Curb right</v>
      </c>
      <c r="D36" s="111" t="str">
        <f>VLOOKUP(B36,'Reference Sheet'!A35:E287,5,FALSE)</f>
        <v>ROADWAYS</v>
      </c>
      <c r="E36" s="150" t="str">
        <f>LEFT(VLOOKUP(F36,'Reference Sheet'!A35:E287,4,FALSE),1)</f>
        <v>L</v>
      </c>
      <c r="F36" s="108" t="str">
        <f>'Reference Sheet'!A104</f>
        <v>EPR</v>
      </c>
      <c r="G36" s="108" t="str">
        <f>VLOOKUP(F36,'Reference Sheet'!A35:E287,3,FALSE)</f>
        <v>Edge of Pavement-Road</v>
      </c>
      <c r="H36" s="169" t="str">
        <f>VLOOKUP(F36,'Reference Sheet'!A35:E287,5,FALSE)</f>
        <v>ROADWAYS</v>
      </c>
      <c r="I36" s="128"/>
      <c r="J36" s="167"/>
      <c r="K36" s="128"/>
      <c r="L36" s="128"/>
      <c r="M36" s="128"/>
    </row>
    <row r="37" spans="1:13" ht="10.65" customHeight="1" x14ac:dyDescent="0.25">
      <c r="A37" s="151" t="str">
        <f>LEFT(VLOOKUP(B37,'Reference Sheet'!A36:E287,4,FALSE),1)</f>
        <v>L</v>
      </c>
      <c r="B37" s="109" t="str">
        <f>'Reference Sheet'!A36</f>
        <v>CIL</v>
      </c>
      <c r="C37" s="109" t="str">
        <f>VLOOKUP(B37,'Reference Sheet'!A36:E287,3,FALSE)</f>
        <v xml:space="preserve">City Line                 </v>
      </c>
      <c r="D37" s="110" t="str">
        <f>VLOOKUP(B37,'Reference Sheet'!A36:E287,5,FALSE)</f>
        <v>BOUNDARY LINES</v>
      </c>
      <c r="E37" s="151" t="str">
        <f>LEFT(VLOOKUP(F37,'Reference Sheet'!A36:E287,4,FALSE),1)</f>
        <v>P</v>
      </c>
      <c r="F37" s="109" t="str">
        <f>'Reference Sheet'!A105</f>
        <v>ESTUB</v>
      </c>
      <c r="G37" s="109" t="str">
        <f>VLOOKUP(F37,'Reference Sheet'!A36:E287,3,FALSE)</f>
        <v xml:space="preserve">Electric Stub      </v>
      </c>
      <c r="H37" s="170" t="str">
        <f>VLOOKUP(F37,'Reference Sheet'!A36:E287,5,FALSE)</f>
        <v>ELECTRIC</v>
      </c>
      <c r="I37" s="128"/>
      <c r="J37" s="167"/>
      <c r="K37" s="128"/>
      <c r="L37" s="128"/>
      <c r="M37" s="128"/>
    </row>
    <row r="38" spans="1:13" ht="10.65" customHeight="1" x14ac:dyDescent="0.25">
      <c r="A38" s="150" t="str">
        <f>LEFT(VLOOKUP(B38,'Reference Sheet'!A37:E288,4,FALSE),1)</f>
        <v>L</v>
      </c>
      <c r="B38" s="108" t="str">
        <f>'Reference Sheet'!A37</f>
        <v>CIS</v>
      </c>
      <c r="C38" s="108" t="str">
        <f>VLOOKUP(B38,'Reference Sheet'!A37:E288,3,FALSE)</f>
        <v>Cistern</v>
      </c>
      <c r="D38" s="111" t="str">
        <f>VLOOKUP(B38,'Reference Sheet'!A37:E288,5,FALSE)</f>
        <v>TOPO OTHER</v>
      </c>
      <c r="E38" s="150" t="str">
        <f>LEFT(VLOOKUP(F38,'Reference Sheet'!A37:E288,4,FALSE),1)</f>
        <v>L</v>
      </c>
      <c r="F38" s="108" t="str">
        <f>'Reference Sheet'!A106</f>
        <v>ETOW</v>
      </c>
      <c r="G38" s="108" t="str">
        <f>VLOOKUP(F38,'Reference Sheet'!A37:E288,3,FALSE)</f>
        <v>Transmission Tower</v>
      </c>
      <c r="H38" s="169" t="str">
        <f>VLOOKUP(F38,'Reference Sheet'!A37:E288,5,FALSE)</f>
        <v>ELECTRIC</v>
      </c>
      <c r="I38" s="128"/>
      <c r="J38" s="167"/>
      <c r="K38" s="128"/>
      <c r="L38" s="128"/>
      <c r="M38" s="128"/>
    </row>
    <row r="39" spans="1:13" ht="10.65" customHeight="1" x14ac:dyDescent="0.25">
      <c r="A39" s="151" t="str">
        <f>LEFT(VLOOKUP(B39,'Reference Sheet'!A38:E289,4,FALSE),1)</f>
        <v>L</v>
      </c>
      <c r="B39" s="109" t="str">
        <f>'Reference Sheet'!A38</f>
        <v>CLR</v>
      </c>
      <c r="C39" s="109" t="str">
        <f>VLOOKUP(B39,'Reference Sheet'!A38:E289,3,FALSE)</f>
        <v>Center of Road</v>
      </c>
      <c r="D39" s="110" t="str">
        <f>VLOOKUP(B39,'Reference Sheet'!A38:E289,5,FALSE)</f>
        <v>ROADWAYS</v>
      </c>
      <c r="E39" s="151" t="str">
        <f>LEFT(VLOOKUP(F39,'Reference Sheet'!A38:E289,4,FALSE),1)</f>
        <v>L</v>
      </c>
      <c r="F39" s="109" t="str">
        <f>'Reference Sheet'!A107</f>
        <v>EVLT</v>
      </c>
      <c r="G39" s="109" t="str">
        <f>VLOOKUP(F39,'Reference Sheet'!A38:E289,3,FALSE)</f>
        <v xml:space="preserve"> Electric Vault</v>
      </c>
      <c r="H39" s="170" t="str">
        <f>VLOOKUP(F39,'Reference Sheet'!A38:E289,5,FALSE)</f>
        <v xml:space="preserve">ELECTRIC </v>
      </c>
      <c r="I39" s="128"/>
      <c r="J39" s="167"/>
      <c r="K39" s="128"/>
      <c r="L39" s="128"/>
      <c r="M39" s="128"/>
    </row>
    <row r="40" spans="1:13" ht="10.65" customHeight="1" x14ac:dyDescent="0.25">
      <c r="A40" s="150" t="str">
        <f>LEFT(VLOOKUP(B40,'Reference Sheet'!A39:E290,4,FALSE),1)</f>
        <v>L</v>
      </c>
      <c r="B40" s="108" t="str">
        <f>'Reference Sheet'!A39</f>
        <v>CLRS</v>
      </c>
      <c r="C40" s="108" t="str">
        <f>VLOOKUP(B40,'Reference Sheet'!A39:E290,3,FALSE)</f>
        <v>Center of Road-Secondary</v>
      </c>
      <c r="D40" s="111" t="str">
        <f>VLOOKUP(B40,'Reference Sheet'!A39:E290,5,FALSE)</f>
        <v>ROADWAYS</v>
      </c>
      <c r="E40" s="150" t="str">
        <f>LEFT(VLOOKUP(F40,'Reference Sheet'!A39:E290,4,FALSE),1)</f>
        <v>L</v>
      </c>
      <c r="F40" s="108" t="str">
        <f>'Reference Sheet'!A108</f>
        <v>EW</v>
      </c>
      <c r="G40" s="108" t="str">
        <f>VLOOKUP(F40,'Reference Sheet'!A39:E290,3,FALSE)</f>
        <v>Edge of Water</v>
      </c>
      <c r="H40" s="169" t="str">
        <f>VLOOKUP(F40,'Reference Sheet'!A39:E290,5,FALSE)</f>
        <v>DRAINAGE</v>
      </c>
      <c r="I40" s="128"/>
      <c r="J40" s="167"/>
      <c r="K40" s="128"/>
      <c r="L40" s="128"/>
      <c r="M40" s="128"/>
    </row>
    <row r="41" spans="1:13" ht="10.65" customHeight="1" x14ac:dyDescent="0.25">
      <c r="A41" s="151" t="str">
        <f>LEFT(VLOOKUP(B41,'Reference Sheet'!A40:E291,4,FALSE),1)</f>
        <v>L</v>
      </c>
      <c r="B41" s="109" t="str">
        <f>'Reference Sheet'!A40</f>
        <v>CML</v>
      </c>
      <c r="C41" s="109" t="str">
        <f>VLOOKUP(B41,'Reference Sheet'!A40:E291,3,FALSE)</f>
        <v>Chemical Line</v>
      </c>
      <c r="D41" s="110" t="str">
        <f>VLOOKUP(B41,'Reference Sheet'!A40:E291,5,FALSE)</f>
        <v>GAS</v>
      </c>
      <c r="E41" s="151" t="str">
        <f>LEFT(VLOOKUP(F41,'Reference Sheet'!A40:E291,4,FALSE),1)</f>
        <v>P</v>
      </c>
      <c r="F41" s="109" t="str">
        <f>'Reference Sheet'!A109</f>
        <v>FC</v>
      </c>
      <c r="G41" s="109" t="str">
        <f>VLOOKUP(F41,'Reference Sheet'!A40:E291,3,FALSE)</f>
        <v>Filler Cap</v>
      </c>
      <c r="H41" s="170" t="str">
        <f>VLOOKUP(F41,'Reference Sheet'!A40:E291,5,FALSE)</f>
        <v>GAS STATION</v>
      </c>
      <c r="I41" s="128"/>
      <c r="J41" s="167"/>
      <c r="K41" s="128"/>
      <c r="L41" s="128"/>
      <c r="M41" s="128"/>
    </row>
    <row r="42" spans="1:13" ht="10.65" customHeight="1" x14ac:dyDescent="0.25">
      <c r="A42" s="150" t="str">
        <f>LEFT(VLOOKUP(B42,'Reference Sheet'!A41:E292,4,FALSE),1)</f>
        <v>L</v>
      </c>
      <c r="B42" s="108" t="str">
        <f>'Reference Sheet'!A41</f>
        <v>CMO??P</v>
      </c>
      <c r="C42" s="108" t="str">
        <f>VLOOKUP(B42,'Reference Sheet'!A41:E292,3,FALSE)</f>
        <v>In Pl. CM Pipe (Size)</v>
      </c>
      <c r="D42" s="111" t="str">
        <f>VLOOKUP(B42,'Reference Sheet'!A41:E292,5,FALSE)</f>
        <v>DRAINAGE</v>
      </c>
      <c r="E42" s="150" t="str">
        <f>LEFT(VLOOKUP(F42,'Reference Sheet'!A41:E292,4,FALSE),1)</f>
        <v>P</v>
      </c>
      <c r="F42" s="108" t="str">
        <f>'Reference Sheet'!A110</f>
        <v>FD</v>
      </c>
      <c r="G42" s="108" t="str">
        <f>VLOOKUP(F42,'Reference Sheet'!A41:E292,3,FALSE)</f>
        <v>Found Monumentation</v>
      </c>
      <c r="H42" s="169" t="str">
        <f>VLOOKUP(F42,'Reference Sheet'!A41:E292,5,FALSE)</f>
        <v>PROPERTY &amp; RW</v>
      </c>
      <c r="I42" s="128"/>
      <c r="J42" s="167"/>
      <c r="K42" s="128"/>
      <c r="L42" s="128"/>
      <c r="M42" s="128"/>
    </row>
    <row r="43" spans="1:13" ht="10.65" customHeight="1" x14ac:dyDescent="0.25">
      <c r="A43" s="151" t="str">
        <f>LEFT(VLOOKUP(B43,'Reference Sheet'!A42:E293,4,FALSE),1)</f>
        <v>L</v>
      </c>
      <c r="B43" s="109" t="str">
        <f>'Reference Sheet'!A42</f>
        <v>CMP</v>
      </c>
      <c r="C43" s="109" t="str">
        <f>VLOOKUP(B43,'Reference Sheet'!A42:E293,3,FALSE)</f>
        <v>Corrugated Metal Pipe</v>
      </c>
      <c r="D43" s="110" t="str">
        <f>VLOOKUP(B43,'Reference Sheet'!A42:E293,5,FALSE)</f>
        <v>DRAINAGE</v>
      </c>
      <c r="E43" s="151" t="str">
        <f>LEFT(VLOOKUP(F43,'Reference Sheet'!A42:E293,4,FALSE),1)</f>
        <v>P</v>
      </c>
      <c r="F43" s="109" t="str">
        <f>'Reference Sheet'!A111</f>
        <v>FH</v>
      </c>
      <c r="G43" s="109" t="str">
        <f>VLOOKUP(F43,'Reference Sheet'!A42:E293,3,FALSE)</f>
        <v>Fire Hydrant</v>
      </c>
      <c r="H43" s="170" t="str">
        <f>VLOOKUP(F43,'Reference Sheet'!A42:E293,5,FALSE)</f>
        <v>WATER</v>
      </c>
      <c r="I43" s="128"/>
      <c r="J43" s="167"/>
      <c r="K43" s="128"/>
      <c r="L43" s="128"/>
      <c r="M43" s="128"/>
    </row>
    <row r="44" spans="1:13" ht="10.65" customHeight="1" x14ac:dyDescent="0.25">
      <c r="A44" s="150" t="str">
        <f>LEFT(VLOOKUP(B44,'Reference Sheet'!A43:E294,4,FALSE),1)</f>
        <v>L</v>
      </c>
      <c r="B44" s="108" t="str">
        <f>'Reference Sheet'!A43</f>
        <v>CMR</v>
      </c>
      <c r="C44" s="108" t="str">
        <f>VLOOKUP(B44,'Reference Sheet'!A43:E294,3,FALSE)</f>
        <v>Column Round</v>
      </c>
      <c r="D44" s="111" t="str">
        <f>VLOOKUP(B44,'Reference Sheet'!A43:E294,5,FALSE)</f>
        <v>BRIDGES</v>
      </c>
      <c r="E44" s="150" t="str">
        <f>LEFT(VLOOKUP(F44,'Reference Sheet'!A43:E294,4,FALSE),1)</f>
        <v>P</v>
      </c>
      <c r="F44" s="108" t="str">
        <f>'Reference Sheet'!A112</f>
        <v>FLG</v>
      </c>
      <c r="G44" s="108" t="str">
        <f>VLOOKUP(F44,'Reference Sheet'!A43:E294,3,FALSE)</f>
        <v>Flag Pole</v>
      </c>
      <c r="H44" s="169" t="str">
        <f>VLOOKUP(F44,'Reference Sheet'!A43:E294,5,FALSE)</f>
        <v>TOPO OTHER</v>
      </c>
      <c r="I44" s="128"/>
      <c r="J44" s="167"/>
      <c r="K44" s="128"/>
      <c r="L44" s="128"/>
      <c r="M44" s="128"/>
    </row>
    <row r="45" spans="1:13" ht="10.65" customHeight="1" x14ac:dyDescent="0.25">
      <c r="A45" s="151" t="str">
        <f>LEFT(VLOOKUP(B45,'Reference Sheet'!A44:E295,4,FALSE),1)</f>
        <v>L</v>
      </c>
      <c r="B45" s="109" t="str">
        <f>'Reference Sheet'!A44</f>
        <v>CMS</v>
      </c>
      <c r="C45" s="109" t="str">
        <f>VLOOKUP(B45,'Reference Sheet'!A44:E295,3,FALSE)</f>
        <v>Column Square</v>
      </c>
      <c r="D45" s="110" t="str">
        <f>VLOOKUP(B45,'Reference Sheet'!A44:E295,5,FALSE)</f>
        <v>BRIDGES</v>
      </c>
      <c r="E45" s="151" t="str">
        <f>LEFT(VLOOKUP(F45,'Reference Sheet'!A44:E295,4,FALSE),1)</f>
        <v>L</v>
      </c>
      <c r="F45" s="109" t="str">
        <f>'Reference Sheet'!A113</f>
        <v>FM</v>
      </c>
      <c r="G45" s="109" t="str">
        <f>VLOOKUP(F45,'Reference Sheet'!A44:E295,3,FALSE)</f>
        <v>Force Main PC</v>
      </c>
      <c r="H45" s="170" t="str">
        <f>VLOOKUP(F45,'Reference Sheet'!A44:E295,5,FALSE)</f>
        <v>SEWER</v>
      </c>
      <c r="I45" s="128"/>
      <c r="J45" s="167"/>
      <c r="K45" s="128"/>
      <c r="L45" s="128"/>
      <c r="M45" s="128"/>
    </row>
    <row r="46" spans="1:13" ht="10.65" customHeight="1" x14ac:dyDescent="0.25">
      <c r="A46" s="150" t="str">
        <f>LEFT(VLOOKUP(B46,'Reference Sheet'!A45:E296,4,FALSE),1)</f>
        <v>L</v>
      </c>
      <c r="B46" s="108" t="str">
        <f>'Reference Sheet'!A45</f>
        <v>COL</v>
      </c>
      <c r="C46" s="108" t="str">
        <f>VLOOKUP(B46,'Reference Sheet'!A45:E296,3,FALSE)</f>
        <v xml:space="preserve">County Line            </v>
      </c>
      <c r="D46" s="111" t="str">
        <f>VLOOKUP(B46,'Reference Sheet'!A45:E296,5,FALSE)</f>
        <v>BOUNDARY LINES</v>
      </c>
      <c r="E46" s="150" t="str">
        <f>LEFT(VLOOKUP(F46,'Reference Sheet'!A45:E296,4,FALSE),1)</f>
        <v>L</v>
      </c>
      <c r="F46" s="108" t="str">
        <f>'Reference Sheet'!A114</f>
        <v>FM???0</v>
      </c>
      <c r="G46" s="108" t="str">
        <f>VLOOKUP(F46,'Reference Sheet'!A45:E296,3,FALSE)</f>
        <v>Force Main PC (Size)</v>
      </c>
      <c r="H46" s="169" t="str">
        <f>VLOOKUP(F46,'Reference Sheet'!A45:E296,5,FALSE)</f>
        <v>SEWER</v>
      </c>
      <c r="I46" s="128"/>
      <c r="J46" s="167"/>
      <c r="K46" s="128"/>
      <c r="L46" s="128"/>
      <c r="M46" s="128"/>
    </row>
    <row r="47" spans="1:13" ht="10.65" customHeight="1" x14ac:dyDescent="0.25">
      <c r="A47" s="151" t="str">
        <f>LEFT(VLOOKUP(B47,'Reference Sheet'!A46:E297,4,FALSE),1)</f>
        <v>L</v>
      </c>
      <c r="B47" s="109" t="str">
        <f>'Reference Sheet'!A46</f>
        <v>CONC</v>
      </c>
      <c r="C47" s="109" t="str">
        <f>VLOOKUP(B47,'Reference Sheet'!A46:E297,3,FALSE)</f>
        <v>Concrete</v>
      </c>
      <c r="D47" s="110" t="str">
        <f>VLOOKUP(B47,'Reference Sheet'!A46:E297,5,FALSE)</f>
        <v>ASPHALT &amp; CONC</v>
      </c>
      <c r="E47" s="151" t="str">
        <f>LEFT(VLOOKUP(F47,'Reference Sheet'!A46:E297,4,FALSE),1)</f>
        <v>L</v>
      </c>
      <c r="F47" s="109" t="str">
        <f>'Reference Sheet'!A115</f>
        <v>FNC</v>
      </c>
      <c r="G47" s="109" t="str">
        <f>VLOOKUP(F47,'Reference Sheet'!A46:E297,3,FALSE)</f>
        <v>Fence</v>
      </c>
      <c r="H47" s="170" t="str">
        <f>VLOOKUP(F47,'Reference Sheet'!A46:E297,5,FALSE)</f>
        <v>TOPO OTHER</v>
      </c>
      <c r="I47" s="128"/>
      <c r="J47" s="167"/>
      <c r="K47" s="128"/>
      <c r="L47" s="128"/>
      <c r="M47" s="128"/>
    </row>
    <row r="48" spans="1:13" ht="10.65" customHeight="1" x14ac:dyDescent="0.25">
      <c r="A48" s="150" t="str">
        <f>LEFT(VLOOKUP(B48,'Reference Sheet'!A47:E298,4,FALSE),1)</f>
        <v>P</v>
      </c>
      <c r="B48" s="108" t="str">
        <f>'Reference Sheet'!A47</f>
        <v>CP</v>
      </c>
      <c r="C48" s="108" t="str">
        <f>VLOOKUP(B48,'Reference Sheet'!A47:E298,3,FALSE)</f>
        <v xml:space="preserve"> Camera Pole</v>
      </c>
      <c r="D48" s="111" t="str">
        <f>VLOOKUP(B48,'Reference Sheet'!A47:E298,5,FALSE)</f>
        <v xml:space="preserve">TRAFFIC CONTROL </v>
      </c>
      <c r="E48" s="150" t="str">
        <f>LEFT(VLOOKUP(F48,'Reference Sheet'!A47:E298,4,FALSE),1)</f>
        <v>L</v>
      </c>
      <c r="F48" s="108" t="str">
        <f>'Reference Sheet'!A116</f>
        <v>FOB</v>
      </c>
      <c r="G48" s="108" t="str">
        <f>VLOOKUP(F48,'Reference Sheet'!A47:E298,3,FALSE)</f>
        <v xml:space="preserve"> Fiber Optic Box</v>
      </c>
      <c r="H48" s="169" t="str">
        <f>VLOOKUP(F48,'Reference Sheet'!A47:E298,5,FALSE)</f>
        <v xml:space="preserve">UTILITY OTHER </v>
      </c>
      <c r="I48" s="128"/>
      <c r="J48" s="167"/>
      <c r="K48" s="128"/>
      <c r="L48" s="128"/>
      <c r="M48" s="128"/>
    </row>
    <row r="49" spans="1:13" ht="10.65" customHeight="1" x14ac:dyDescent="0.25">
      <c r="A49" s="151" t="str">
        <f>LEFT(VLOOKUP(B49,'Reference Sheet'!A48:E299,4,FALSE),1)</f>
        <v>P</v>
      </c>
      <c r="B49" s="109" t="str">
        <f>'Reference Sheet'!A48</f>
        <v>CS</v>
      </c>
      <c r="C49" s="109" t="str">
        <f>VLOOKUP(B49,'Reference Sheet'!A48:E299,3,FALSE)</f>
        <v>Control Station</v>
      </c>
      <c r="D49" s="110" t="str">
        <f>VLOOKUP(B49,'Reference Sheet'!A48:E299,5,FALSE)</f>
        <v>CONTROL</v>
      </c>
      <c r="E49" s="151" t="str">
        <f>LEFT(VLOOKUP(F49,'Reference Sheet'!A48:E299,4,FALSE),1)</f>
        <v>L</v>
      </c>
      <c r="F49" s="109" t="str">
        <f>'Reference Sheet'!A117</f>
        <v>FODCT</v>
      </c>
      <c r="G49" s="109" t="str">
        <f>VLOOKUP(F49,'Reference Sheet'!A48:E299,3,FALSE)</f>
        <v xml:space="preserve">Fiber Optic Duct          </v>
      </c>
      <c r="H49" s="170" t="str">
        <f>VLOOKUP(F49,'Reference Sheet'!A48:E299,5,FALSE)</f>
        <v>TELEPHONE</v>
      </c>
      <c r="I49" s="128"/>
      <c r="J49" s="167"/>
      <c r="K49" s="128"/>
      <c r="L49" s="128"/>
      <c r="M49" s="128"/>
    </row>
    <row r="50" spans="1:13" ht="10.65" customHeight="1" x14ac:dyDescent="0.25">
      <c r="A50" s="150" t="str">
        <f>LEFT(VLOOKUP(B50,'Reference Sheet'!A49:E300,4,FALSE),1)</f>
        <v>P</v>
      </c>
      <c r="B50" s="108" t="str">
        <f>'Reference Sheet'!A49</f>
        <v>CSK</v>
      </c>
      <c r="C50" s="108" t="str">
        <f>VLOOKUP(B50,'Reference Sheet'!A49:E300,3,FALSE)</f>
        <v xml:space="preserve"> Control Check</v>
      </c>
      <c r="D50" s="111" t="str">
        <f>VLOOKUP(B50,'Reference Sheet'!A49:E300,5,FALSE)</f>
        <v xml:space="preserve">CONTROL </v>
      </c>
      <c r="E50" s="150" t="str">
        <f>LEFT(VLOOKUP(F50,'Reference Sheet'!A49:E300,4,FALSE),1)</f>
        <v>P</v>
      </c>
      <c r="F50" s="108" t="str">
        <f>'Reference Sheet'!A118</f>
        <v>FOHH</v>
      </c>
      <c r="G50" s="108" t="str">
        <f>VLOOKUP(F50,'Reference Sheet'!A49:E300,3,FALSE)</f>
        <v>Fiber Optic Hand Hole</v>
      </c>
      <c r="H50" s="169" t="str">
        <f>VLOOKUP(F50,'Reference Sheet'!A49:E300,5,FALSE)</f>
        <v>TELEPHONE</v>
      </c>
      <c r="I50" s="128"/>
      <c r="J50" s="167"/>
      <c r="K50" s="128"/>
      <c r="L50" s="128"/>
      <c r="M50" s="128"/>
    </row>
    <row r="51" spans="1:13" ht="10.65" customHeight="1" x14ac:dyDescent="0.25">
      <c r="A51" s="151" t="str">
        <f>LEFT(VLOOKUP(B51,'Reference Sheet'!A50:E301,4,FALSE),1)</f>
        <v>P</v>
      </c>
      <c r="B51" s="109" t="str">
        <f>'Reference Sheet'!A50</f>
        <v>CSS</v>
      </c>
      <c r="C51" s="109" t="str">
        <f>VLOOKUP(B51,'Reference Sheet'!A50:E301,3,FALSE)</f>
        <v>Secondary Control Station</v>
      </c>
      <c r="D51" s="110" t="str">
        <f>VLOOKUP(B51,'Reference Sheet'!A50:E301,5,FALSE)</f>
        <v>CONTROL</v>
      </c>
      <c r="E51" s="151" t="str">
        <f>LEFT(VLOOKUP(F51,'Reference Sheet'!A50:E301,4,FALSE),1)</f>
        <v>P</v>
      </c>
      <c r="F51" s="109" t="str">
        <f>'Reference Sheet'!A119</f>
        <v>FOM</v>
      </c>
      <c r="G51" s="109" t="str">
        <f>VLOOKUP(F51,'Reference Sheet'!A50:E301,3,FALSE)</f>
        <v xml:space="preserve">Fiber Optic Marker  </v>
      </c>
      <c r="H51" s="170" t="str">
        <f>VLOOKUP(F51,'Reference Sheet'!A50:E301,5,FALSE)</f>
        <v>TELEVISION</v>
      </c>
      <c r="I51" s="128"/>
      <c r="J51" s="167"/>
      <c r="K51" s="128"/>
      <c r="L51" s="128"/>
      <c r="M51" s="128"/>
    </row>
    <row r="52" spans="1:13" ht="10.65" customHeight="1" x14ac:dyDescent="0.25">
      <c r="A52" s="150" t="str">
        <f>LEFT(VLOOKUP(B52,'Reference Sheet'!A51:E302,4,FALSE),1)</f>
        <v>P</v>
      </c>
      <c r="B52" s="108" t="str">
        <f>'Reference Sheet'!A51</f>
        <v>CTOWER</v>
      </c>
      <c r="C52" s="108" t="str">
        <f>VLOOKUP(B52,'Reference Sheet'!A51:E302,3,FALSE)</f>
        <v xml:space="preserve">Cell Tower     </v>
      </c>
      <c r="D52" s="111" t="str">
        <f>VLOOKUP(B52,'Reference Sheet'!A51:E302,5,FALSE)</f>
        <v>TELEPHONE</v>
      </c>
      <c r="E52" s="150" t="str">
        <f>LEFT(VLOOKUP(F52,'Reference Sheet'!A51:E302,4,FALSE),1)</f>
        <v>L</v>
      </c>
      <c r="F52" s="108" t="str">
        <f>'Reference Sheet'!A120</f>
        <v>FOVLT</v>
      </c>
      <c r="G52" s="108" t="str">
        <f>VLOOKUP(F52,'Reference Sheet'!A51:E302,3,FALSE)</f>
        <v xml:space="preserve"> Fiber Optic Vault</v>
      </c>
      <c r="H52" s="169" t="str">
        <f>VLOOKUP(F52,'Reference Sheet'!A51:E302,5,FALSE)</f>
        <v xml:space="preserve">UTILITY OTHER </v>
      </c>
      <c r="I52" s="128"/>
      <c r="J52" s="167"/>
      <c r="K52" s="128"/>
      <c r="L52" s="128"/>
      <c r="M52" s="128"/>
    </row>
    <row r="53" spans="1:13" ht="10.65" customHeight="1" x14ac:dyDescent="0.25">
      <c r="A53" s="151" t="str">
        <f>LEFT(VLOOKUP(B53,'Reference Sheet'!A52:E303,4,FALSE),1)</f>
        <v>L</v>
      </c>
      <c r="B53" s="109" t="str">
        <f>'Reference Sheet'!A52</f>
        <v>CTV</v>
      </c>
      <c r="C53" s="109" t="str">
        <f>VLOOKUP(B53,'Reference Sheet'!A52:E303,3,FALSE)</f>
        <v>Cable TV Line</v>
      </c>
      <c r="D53" s="110" t="str">
        <f>VLOOKUP(B53,'Reference Sheet'!A52:E303,5,FALSE)</f>
        <v>TELEVISION</v>
      </c>
      <c r="E53" s="151" t="str">
        <f>LEFT(VLOOKUP(F53,'Reference Sheet'!A52:E303,4,FALSE),1)</f>
        <v>P</v>
      </c>
      <c r="F53" s="109" t="str">
        <f>'Reference Sheet'!A121</f>
        <v>FP</v>
      </c>
      <c r="G53" s="109" t="str">
        <f>VLOOKUP(F53,'Reference Sheet'!A52:E303,3,FALSE)</f>
        <v>Filler Pipe</v>
      </c>
      <c r="H53" s="170" t="str">
        <f>VLOOKUP(F53,'Reference Sheet'!A52:E303,5,FALSE)</f>
        <v>GAS STATION</v>
      </c>
      <c r="I53" s="128"/>
      <c r="J53" s="167"/>
      <c r="K53" s="128"/>
      <c r="L53" s="128"/>
      <c r="M53" s="128"/>
    </row>
    <row r="54" spans="1:13" ht="10.65" customHeight="1" x14ac:dyDescent="0.25">
      <c r="A54" s="150" t="str">
        <f>LEFT(VLOOKUP(B54,'Reference Sheet'!A53:E304,4,FALSE),1)</f>
        <v>L</v>
      </c>
      <c r="B54" s="108" t="str">
        <f>'Reference Sheet'!A53</f>
        <v>CTVCAB</v>
      </c>
      <c r="C54" s="108" t="str">
        <f>VLOOKUP(B54,'Reference Sheet'!A53:E304,3,FALSE)</f>
        <v>Cable TV Cabinent</v>
      </c>
      <c r="D54" s="111" t="str">
        <f>VLOOKUP(B54,'Reference Sheet'!A53:E304,5,FALSE)</f>
        <v>TELEVISION</v>
      </c>
      <c r="E54" s="150" t="str">
        <f>LEFT(VLOOKUP(F54,'Reference Sheet'!A53:E304,4,FALSE),1)</f>
        <v>L</v>
      </c>
      <c r="F54" s="108" t="str">
        <f>'Reference Sheet'!A122</f>
        <v>FUL</v>
      </c>
      <c r="G54" s="108" t="str">
        <f>VLOOKUP(F54,'Reference Sheet'!A53:E304,3,FALSE)</f>
        <v>Fuel Line</v>
      </c>
      <c r="H54" s="169" t="str">
        <f>VLOOKUP(F54,'Reference Sheet'!A53:E304,5,FALSE)</f>
        <v>GAS</v>
      </c>
      <c r="I54" s="128"/>
      <c r="J54" s="167"/>
      <c r="K54" s="128"/>
      <c r="L54" s="128"/>
      <c r="M54" s="128"/>
    </row>
    <row r="55" spans="1:13" ht="10.65" customHeight="1" x14ac:dyDescent="0.25">
      <c r="A55" s="151" t="str">
        <f>LEFT(VLOOKUP(B55,'Reference Sheet'!A54:E305,4,FALSE),1)</f>
        <v>L</v>
      </c>
      <c r="B55" s="109" t="str">
        <f>'Reference Sheet'!A54</f>
        <v>CTVFO</v>
      </c>
      <c r="C55" s="109" t="str">
        <f>VLOOKUP(B55,'Reference Sheet'!A54:E305,3,FALSE)</f>
        <v>Cable TV Fiber Optic</v>
      </c>
      <c r="D55" s="110" t="str">
        <f>VLOOKUP(B55,'Reference Sheet'!A54:E305,5,FALSE)</f>
        <v>TELEVISION</v>
      </c>
      <c r="E55" s="151" t="str">
        <f>LEFT(VLOOKUP(F55,'Reference Sheet'!A54:E305,4,FALSE),1)</f>
        <v>P</v>
      </c>
      <c r="F55" s="109" t="str">
        <f>'Reference Sheet'!A123</f>
        <v>GAMH</v>
      </c>
      <c r="G55" s="109" t="str">
        <f>VLOOKUP(F55,'Reference Sheet'!A54:E305,3,FALSE)</f>
        <v>Gas Tank Access Manhole</v>
      </c>
      <c r="H55" s="170" t="str">
        <f>VLOOKUP(F55,'Reference Sheet'!A54:E305,5,FALSE)</f>
        <v>GAS STATION</v>
      </c>
      <c r="I55" s="128"/>
      <c r="J55" s="167"/>
      <c r="K55" s="128"/>
      <c r="L55" s="128"/>
      <c r="M55" s="128"/>
    </row>
    <row r="56" spans="1:13" ht="10.65" customHeight="1" x14ac:dyDescent="0.25">
      <c r="A56" s="150" t="str">
        <f>LEFT(VLOOKUP(B56,'Reference Sheet'!A55:E306,4,FALSE),1)</f>
        <v>P</v>
      </c>
      <c r="B56" s="108" t="str">
        <f>'Reference Sheet'!A55</f>
        <v>CTVHH</v>
      </c>
      <c r="C56" s="108" t="str">
        <f>VLOOKUP(B56,'Reference Sheet'!A55:E306,3,FALSE)</f>
        <v>TV Hand Hole</v>
      </c>
      <c r="D56" s="111" t="str">
        <f>VLOOKUP(B56,'Reference Sheet'!A55:E306,5,FALSE)</f>
        <v>TELEVISION</v>
      </c>
      <c r="E56" s="150" t="str">
        <f>LEFT(VLOOKUP(F56,'Reference Sheet'!A55:E306,4,FALSE),1)</f>
        <v>L</v>
      </c>
      <c r="F56" s="108" t="str">
        <f>'Reference Sheet'!A124</f>
        <v>GAR</v>
      </c>
      <c r="G56" s="108" t="str">
        <f>VLOOKUP(F56,'Reference Sheet'!A55:E306,3,FALSE)</f>
        <v>Garage/Sheds</v>
      </c>
      <c r="H56" s="169" t="str">
        <f>VLOOKUP(F56,'Reference Sheet'!A55:E306,5,FALSE)</f>
        <v>BUILDINGS</v>
      </c>
      <c r="I56" s="128"/>
      <c r="J56" s="167"/>
      <c r="K56" s="128"/>
      <c r="L56" s="128"/>
      <c r="M56" s="128"/>
    </row>
    <row r="57" spans="1:13" ht="10.65" customHeight="1" x14ac:dyDescent="0.25">
      <c r="A57" s="151" t="str">
        <f>LEFT(VLOOKUP(B57,'Reference Sheet'!A56:E307,4,FALSE),1)</f>
        <v>P</v>
      </c>
      <c r="B57" s="109" t="str">
        <f>'Reference Sheet'!A56</f>
        <v>CTVMH</v>
      </c>
      <c r="C57" s="109" t="str">
        <f>VLOOKUP(B57,'Reference Sheet'!A56:E307,3,FALSE)</f>
        <v>In Pl. TV MH</v>
      </c>
      <c r="D57" s="110" t="str">
        <f>VLOOKUP(B57,'Reference Sheet'!A56:E307,5,FALSE)</f>
        <v>TELEVISION</v>
      </c>
      <c r="E57" s="151" t="str">
        <f>LEFT(VLOOKUP(F57,'Reference Sheet'!A56:E307,4,FALSE),1)</f>
        <v>L</v>
      </c>
      <c r="F57" s="109" t="str">
        <f>'Reference Sheet'!A125</f>
        <v>GASL</v>
      </c>
      <c r="G57" s="109" t="str">
        <f>VLOOKUP(F57,'Reference Sheet'!A56:E307,3,FALSE)</f>
        <v>Gas Structure</v>
      </c>
      <c r="H57" s="170" t="str">
        <f>VLOOKUP(F57,'Reference Sheet'!A56:E307,5,FALSE)</f>
        <v>GAS</v>
      </c>
      <c r="I57" s="128"/>
      <c r="J57" s="167"/>
      <c r="K57" s="128"/>
      <c r="L57" s="128"/>
      <c r="M57" s="128"/>
    </row>
    <row r="58" spans="1:13" ht="10.65" customHeight="1" x14ac:dyDescent="0.25">
      <c r="A58" s="150" t="str">
        <f>LEFT(VLOOKUP(B58,'Reference Sheet'!A57:E308,4,FALSE),1)</f>
        <v>P</v>
      </c>
      <c r="B58" s="108" t="str">
        <f>'Reference Sheet'!A57</f>
        <v>CTVMP</v>
      </c>
      <c r="C58" s="108" t="str">
        <f>VLOOKUP(B58,'Reference Sheet'!A57:E308,3,FALSE)</f>
        <v xml:space="preserve"> CTV Marker Post</v>
      </c>
      <c r="D58" s="111" t="str">
        <f>VLOOKUP(B58,'Reference Sheet'!A57:E308,5,FALSE)</f>
        <v xml:space="preserve">TELEVISION </v>
      </c>
      <c r="E58" s="150" t="str">
        <f>LEFT(VLOOKUP(F58,'Reference Sheet'!A57:E308,4,FALSE),1)</f>
        <v>L</v>
      </c>
      <c r="F58" s="108" t="str">
        <f>'Reference Sheet'!A126</f>
        <v>GDL</v>
      </c>
      <c r="G58" s="108" t="str">
        <f>VLOOKUP(F58,'Reference Sheet'!A57:E308,3,FALSE)</f>
        <v xml:space="preserve">Guardrail (LEFT)    </v>
      </c>
      <c r="H58" s="169" t="str">
        <f>VLOOKUP(F58,'Reference Sheet'!A57:E308,5,FALSE)</f>
        <v>ROADWAYS</v>
      </c>
      <c r="I58" s="128"/>
      <c r="J58" s="167"/>
      <c r="K58" s="128"/>
      <c r="L58" s="128"/>
      <c r="M58" s="128"/>
    </row>
    <row r="59" spans="1:13" ht="10.65" customHeight="1" x14ac:dyDescent="0.25">
      <c r="A59" s="151" t="str">
        <f>LEFT(VLOOKUP(B59,'Reference Sheet'!A58:E309,4,FALSE),1)</f>
        <v>P</v>
      </c>
      <c r="B59" s="109" t="str">
        <f>'Reference Sheet'!A58</f>
        <v>CTVPED</v>
      </c>
      <c r="C59" s="109" t="str">
        <f>VLOOKUP(B59,'Reference Sheet'!A58:E309,3,FALSE)</f>
        <v>TV Ped.</v>
      </c>
      <c r="D59" s="110" t="str">
        <f>VLOOKUP(B59,'Reference Sheet'!A58:E309,5,FALSE)</f>
        <v>TELEVISION</v>
      </c>
      <c r="E59" s="151" t="str">
        <f>LEFT(VLOOKUP(F59,'Reference Sheet'!A58:E309,4,FALSE),1)</f>
        <v>L</v>
      </c>
      <c r="F59" s="109" t="str">
        <f>'Reference Sheet'!A127</f>
        <v>GDR</v>
      </c>
      <c r="G59" s="109" t="str">
        <f>VLOOKUP(F59,'Reference Sheet'!A58:E309,3,FALSE)</f>
        <v xml:space="preserve">Guardrail (RIGHT)    </v>
      </c>
      <c r="H59" s="170" t="str">
        <f>VLOOKUP(F59,'Reference Sheet'!A58:E309,5,FALSE)</f>
        <v>ROADWAYS</v>
      </c>
      <c r="I59" s="128"/>
      <c r="J59" s="167"/>
      <c r="K59" s="128"/>
      <c r="L59" s="128"/>
      <c r="M59" s="128"/>
    </row>
    <row r="60" spans="1:13" ht="10.65" customHeight="1" x14ac:dyDescent="0.25">
      <c r="A60" s="150" t="str">
        <f>LEFT(VLOOKUP(B60,'Reference Sheet'!A59:E310,4,FALSE),1)</f>
        <v>L</v>
      </c>
      <c r="B60" s="108" t="str">
        <f>'Reference Sheet'!A59</f>
        <v>CTVVLT</v>
      </c>
      <c r="C60" s="108" t="str">
        <f>VLOOKUP(B60,'Reference Sheet'!A59:E310,3,FALSE)</f>
        <v xml:space="preserve"> Cable TV Vault</v>
      </c>
      <c r="D60" s="111" t="str">
        <f>VLOOKUP(B60,'Reference Sheet'!A59:E310,5,FALSE)</f>
        <v xml:space="preserve">TELEPHONE </v>
      </c>
      <c r="E60" s="150" t="str">
        <f>LEFT(VLOOKUP(F60,'Reference Sheet'!A59:E310,4,FALSE),1)</f>
        <v>L</v>
      </c>
      <c r="F60" s="108" t="str">
        <f>'Reference Sheet'!A128</f>
        <v xml:space="preserve">GL </v>
      </c>
      <c r="G60" s="108" t="str">
        <f>VLOOKUP(F60,'Reference Sheet'!A59:E310,3,FALSE)</f>
        <v>Gas Line PC</v>
      </c>
      <c r="H60" s="169" t="str">
        <f>VLOOKUP(F60,'Reference Sheet'!A59:E310,5,FALSE)</f>
        <v>GAS</v>
      </c>
      <c r="I60" s="128"/>
      <c r="J60" s="167"/>
      <c r="K60" s="128"/>
      <c r="L60" s="128"/>
      <c r="M60" s="128"/>
    </row>
    <row r="61" spans="1:13" ht="10.65" customHeight="1" x14ac:dyDescent="0.25">
      <c r="A61" s="151" t="str">
        <f>LEFT(VLOOKUP(B61,'Reference Sheet'!A60:E311,4,FALSE),1)</f>
        <v>L</v>
      </c>
      <c r="B61" s="109" t="str">
        <f>'Reference Sheet'!A60</f>
        <v>DAM</v>
      </c>
      <c r="C61" s="109" t="str">
        <f>VLOOKUP(B61,'Reference Sheet'!A60:E311,3,FALSE)</f>
        <v>Dam</v>
      </c>
      <c r="D61" s="110" t="str">
        <f>VLOOKUP(B61,'Reference Sheet'!A60:E311,5,FALSE)</f>
        <v>DRAINAGE</v>
      </c>
      <c r="E61" s="151" t="str">
        <f>LEFT(VLOOKUP(F61,'Reference Sheet'!A60:E311,4,FALSE),1)</f>
        <v>L</v>
      </c>
      <c r="F61" s="109" t="str">
        <f>'Reference Sheet'!A129</f>
        <v>GL????</v>
      </c>
      <c r="G61" s="109" t="str">
        <f>VLOOKUP(F61,'Reference Sheet'!A60:E311,3,FALSE)</f>
        <v>Gas Line PC (Size)</v>
      </c>
      <c r="H61" s="170" t="str">
        <f>VLOOKUP(F61,'Reference Sheet'!A60:E311,5,FALSE)</f>
        <v>GAS</v>
      </c>
      <c r="I61" s="128"/>
      <c r="J61" s="167"/>
      <c r="K61" s="128"/>
      <c r="L61" s="128"/>
      <c r="M61" s="128"/>
    </row>
    <row r="62" spans="1:13" ht="10.65" customHeight="1" x14ac:dyDescent="0.25">
      <c r="A62" s="150" t="str">
        <f>LEFT(VLOOKUP(B62,'Reference Sheet'!A61:E312,4,FALSE),1)</f>
        <v>L</v>
      </c>
      <c r="B62" s="108" t="str">
        <f>'Reference Sheet'!A61</f>
        <v>DBX</v>
      </c>
      <c r="C62" s="108" t="str">
        <f>VLOOKUP(B62,'Reference Sheet'!A61:E312,3,FALSE)</f>
        <v xml:space="preserve">Distribution Box </v>
      </c>
      <c r="D62" s="111" t="str">
        <f>VLOOKUP(B62,'Reference Sheet'!A61:E312,5,FALSE)</f>
        <v>SEWER</v>
      </c>
      <c r="E62" s="150" t="str">
        <f>LEFT(VLOOKUP(F62,'Reference Sheet'!A61:E312,4,FALSE),1)</f>
        <v>L</v>
      </c>
      <c r="F62" s="108" t="str">
        <f>'Reference Sheet'!A130</f>
        <v>GLD</v>
      </c>
      <c r="G62" s="108" t="str">
        <f>VLOOKUP(F62,'Reference Sheet'!A61:E312,3,FALSE)</f>
        <v>Gas Line Duct</v>
      </c>
      <c r="H62" s="169" t="str">
        <f>VLOOKUP(F62,'Reference Sheet'!A61:E312,5,FALSE)</f>
        <v>GAS</v>
      </c>
      <c r="I62" s="128"/>
      <c r="J62" s="167"/>
      <c r="K62" s="128"/>
      <c r="L62" s="128"/>
      <c r="M62" s="128"/>
    </row>
    <row r="63" spans="1:13" ht="10.65" customHeight="1" x14ac:dyDescent="0.25">
      <c r="A63" s="151" t="str">
        <f>LEFT(VLOOKUP(B63,'Reference Sheet'!A62:E313,4,FALSE),1)</f>
        <v>L</v>
      </c>
      <c r="B63" s="109" t="str">
        <f>'Reference Sheet'!A62</f>
        <v>DF</v>
      </c>
      <c r="C63" s="109" t="str">
        <f>VLOOKUP(B63,'Reference Sheet'!A62:E313,3,FALSE)</f>
        <v>Drain Field</v>
      </c>
      <c r="D63" s="110" t="str">
        <f>VLOOKUP(B63,'Reference Sheet'!A62:E313,5,FALSE)</f>
        <v>SEWER</v>
      </c>
      <c r="E63" s="151" t="str">
        <f>LEFT(VLOOKUP(F63,'Reference Sheet'!A62:E313,4,FALSE),1)</f>
        <v>P</v>
      </c>
      <c r="F63" s="109" t="str">
        <f>'Reference Sheet'!A131</f>
        <v>GM</v>
      </c>
      <c r="G63" s="109" t="str">
        <f>VLOOKUP(F63,'Reference Sheet'!A62:E313,3,FALSE)</f>
        <v>Gas Meter</v>
      </c>
      <c r="H63" s="170" t="str">
        <f>VLOOKUP(F63,'Reference Sheet'!A62:E313,5,FALSE)</f>
        <v>GAS</v>
      </c>
      <c r="I63" s="128"/>
      <c r="J63" s="167"/>
      <c r="K63" s="128"/>
      <c r="L63" s="128"/>
      <c r="M63" s="128"/>
    </row>
    <row r="64" spans="1:13" ht="10.65" customHeight="1" x14ac:dyDescent="0.25">
      <c r="A64" s="150" t="str">
        <f>LEFT(VLOOKUP(B64,'Reference Sheet'!A63:E314,4,FALSE),1)</f>
        <v>L</v>
      </c>
      <c r="B64" s="108" t="str">
        <f>'Reference Sheet'!A63</f>
        <v>DI</v>
      </c>
      <c r="C64" s="108" t="str">
        <f>VLOOKUP(B64,'Reference Sheet'!A63:E314,3,FALSE)</f>
        <v>In Pl. Conc. DI</v>
      </c>
      <c r="D64" s="111" t="str">
        <f>VLOOKUP(B64,'Reference Sheet'!A63:E314,5,FALSE)</f>
        <v>DRAINAGE</v>
      </c>
      <c r="E64" s="150" t="str">
        <f>LEFT(VLOOKUP(F64,'Reference Sheet'!A63:E314,4,FALSE),1)</f>
        <v>P</v>
      </c>
      <c r="F64" s="108" t="str">
        <f>'Reference Sheet'!A132</f>
        <v>GMH</v>
      </c>
      <c r="G64" s="108" t="str">
        <f>VLOOKUP(F64,'Reference Sheet'!A63:E314,3,FALSE)</f>
        <v>In. Pl. Gas MH</v>
      </c>
      <c r="H64" s="169" t="str">
        <f>VLOOKUP(F64,'Reference Sheet'!A63:E314,5,FALSE)</f>
        <v>GAS</v>
      </c>
      <c r="I64" s="128"/>
      <c r="J64" s="167"/>
      <c r="K64" s="128"/>
      <c r="L64" s="128"/>
      <c r="M64" s="128"/>
    </row>
    <row r="65" spans="1:13" ht="10.65" customHeight="1" x14ac:dyDescent="0.25">
      <c r="A65" s="151" t="str">
        <f>LEFT(VLOOKUP(B65,'Reference Sheet'!A64:E315,4,FALSE),1)</f>
        <v>L</v>
      </c>
      <c r="B65" s="109" t="str">
        <f>'Reference Sheet'!A64</f>
        <v>DIM</v>
      </c>
      <c r="C65" s="109" t="str">
        <f>VLOOKUP(B65,'Reference Sheet'!A64:E315,3,FALSE)</f>
        <v>In Pl. Metal Grate</v>
      </c>
      <c r="D65" s="110" t="str">
        <f>VLOOKUP(B65,'Reference Sheet'!A64:E315,5,FALSE)</f>
        <v>DRAINAGE</v>
      </c>
      <c r="E65" s="151" t="str">
        <f>LEFT(VLOOKUP(F65,'Reference Sheet'!A64:E315,4,FALSE),1)</f>
        <v>P</v>
      </c>
      <c r="F65" s="109" t="str">
        <f>'Reference Sheet'!A133</f>
        <v>GMP</v>
      </c>
      <c r="G65" s="109" t="str">
        <f>VLOOKUP(F65,'Reference Sheet'!A64:E315,3,FALSE)</f>
        <v>Gas Marker Post</v>
      </c>
      <c r="H65" s="170" t="str">
        <f>VLOOKUP(F65,'Reference Sheet'!A64:E315,5,FALSE)</f>
        <v>GAS</v>
      </c>
      <c r="I65" s="128"/>
      <c r="J65" s="167"/>
      <c r="K65" s="128"/>
      <c r="L65" s="128"/>
      <c r="M65" s="128"/>
    </row>
    <row r="66" spans="1:13" ht="10.65" customHeight="1" x14ac:dyDescent="0.25">
      <c r="A66" s="150" t="str">
        <f>LEFT(VLOOKUP(B66,'Reference Sheet'!A65:E316,4,FALSE),1)</f>
        <v>L</v>
      </c>
      <c r="B66" s="108" t="str">
        <f>'Reference Sheet'!A65</f>
        <v>DIT</v>
      </c>
      <c r="C66" s="108" t="str">
        <f>VLOOKUP(B66,'Reference Sheet'!A65:E316,3,FALSE)</f>
        <v>Draws or Surface Water Flow Downstream</v>
      </c>
      <c r="D66" s="111" t="str">
        <f>VLOOKUP(B66,'Reference Sheet'!A65:E316,5,FALSE)</f>
        <v>DRAINAGE</v>
      </c>
      <c r="E66" s="150" t="str">
        <f>LEFT(VLOOKUP(F66,'Reference Sheet'!A65:E316,4,FALSE),1)</f>
        <v>P</v>
      </c>
      <c r="F66" s="108" t="str">
        <f>'Reference Sheet'!A134</f>
        <v>GMW</v>
      </c>
      <c r="G66" s="108" t="str">
        <f>VLOOKUP(F66,'Reference Sheet'!A65:E316,3,FALSE)</f>
        <v>Monitoring Wells</v>
      </c>
      <c r="H66" s="169" t="str">
        <f>VLOOKUP(F66,'Reference Sheet'!A65:E316,5,FALSE)</f>
        <v>GAS STATION</v>
      </c>
      <c r="I66" s="128"/>
      <c r="J66" s="167"/>
      <c r="K66" s="128"/>
      <c r="L66" s="128"/>
      <c r="M66" s="128"/>
    </row>
    <row r="67" spans="1:13" ht="10.65" customHeight="1" x14ac:dyDescent="0.25">
      <c r="A67" s="151" t="str">
        <f>LEFT(VLOOKUP(B67,'Reference Sheet'!A66:E317,4,FALSE),1)</f>
        <v>L</v>
      </c>
      <c r="B67" s="109" t="str">
        <f>'Reference Sheet'!A66</f>
        <v>DK</v>
      </c>
      <c r="C67" s="109" t="str">
        <f>VLOOKUP(B67,'Reference Sheet'!A66:E317,3,FALSE)</f>
        <v>Deck/Patio</v>
      </c>
      <c r="D67" s="110" t="str">
        <f>VLOOKUP(B67,'Reference Sheet'!A66:E317,5,FALSE)</f>
        <v>BUILDINGS</v>
      </c>
      <c r="E67" s="151" t="str">
        <f>LEFT(VLOOKUP(F67,'Reference Sheet'!A66:E317,4,FALSE),1)</f>
        <v>P</v>
      </c>
      <c r="F67" s="109" t="str">
        <f>'Reference Sheet'!A135</f>
        <v>GP</v>
      </c>
      <c r="G67" s="109" t="str">
        <f>VLOOKUP(F67,'Reference Sheet'!A66:E317,3,FALSE)</f>
        <v>Guard Posts</v>
      </c>
      <c r="H67" s="170" t="str">
        <f>VLOOKUP(F67,'Reference Sheet'!A66:E317,5,FALSE)</f>
        <v>ROADWAYS</v>
      </c>
      <c r="I67" s="128"/>
      <c r="J67" s="167"/>
      <c r="K67" s="128"/>
      <c r="L67" s="128"/>
      <c r="M67" s="128"/>
    </row>
    <row r="68" spans="1:13" ht="10.5" customHeight="1" x14ac:dyDescent="0.25">
      <c r="A68" s="150" t="str">
        <f>LEFT(VLOOKUP(B68,'Reference Sheet'!A67:E318,4,FALSE),1)</f>
        <v>P</v>
      </c>
      <c r="B68" s="108" t="str">
        <f>'Reference Sheet'!A67</f>
        <v>DTM</v>
      </c>
      <c r="C68" s="108" t="str">
        <f>VLOOKUP(B68,'Reference Sheet'!A67:E318,3,FALSE)</f>
        <v>Photogrammetry Control Check</v>
      </c>
      <c r="D68" s="113" t="str">
        <f>VLOOKUP(B68,'Reference Sheet'!A67:E318,5,FALSE)</f>
        <v>DTM</v>
      </c>
      <c r="E68" s="150" t="str">
        <f>LEFT(VLOOKUP(F68,'Reference Sheet'!A67:E318,4,FALSE),1)</f>
        <v>L</v>
      </c>
      <c r="F68" s="113" t="str">
        <f>'Reference Sheet'!A136</f>
        <v>GPL</v>
      </c>
      <c r="G68" s="113" t="str">
        <f>VLOOKUP(F68,'Reference Sheet'!A67:E318,3,FALSE)</f>
        <v xml:space="preserve"> Gas Pump Linework</v>
      </c>
      <c r="H68" s="171" t="str">
        <f>VLOOKUP(F68,'Reference Sheet'!A67:E318,5,FALSE)</f>
        <v>GAS STATION</v>
      </c>
      <c r="I68" s="128"/>
      <c r="J68" s="167"/>
      <c r="K68" s="128"/>
      <c r="L68" s="128"/>
      <c r="M68" s="128"/>
    </row>
    <row r="69" spans="1:13" ht="10.65" customHeight="1" x14ac:dyDescent="0.25">
      <c r="A69" s="151" t="str">
        <f>LEFT(VLOOKUP(B69,'Reference Sheet'!A68:E319,4,FALSE),1)</f>
        <v>L</v>
      </c>
      <c r="B69" s="109" t="str">
        <f>'Reference Sheet'!A68</f>
        <v>DU</v>
      </c>
      <c r="C69" s="109" t="str">
        <f>VLOOKUP(B69,'Reference Sheet'!A68:E319,3,FALSE)</f>
        <v>Draws or Surface Water Flow Upstream</v>
      </c>
      <c r="D69" s="109" t="str">
        <f>VLOOKUP(B69,'Reference Sheet'!A68:E319,5,FALSE)</f>
        <v>DRAINAGE</v>
      </c>
      <c r="E69" s="151" t="str">
        <f>LEFT(VLOOKUP(F69,'Reference Sheet'!A68:E319,4,FALSE),1)</f>
        <v>L</v>
      </c>
      <c r="F69" s="109" t="str">
        <f>'Reference Sheet'!A137</f>
        <v>GPMP</v>
      </c>
      <c r="G69" s="109" t="str">
        <f>VLOOKUP(F69,'Reference Sheet'!A68:E319,3,FALSE)</f>
        <v xml:space="preserve">Gas Pump   </v>
      </c>
      <c r="H69" s="170" t="str">
        <f>VLOOKUP(F69,'Reference Sheet'!A68:E319,5,FALSE)</f>
        <v>GAS STATION</v>
      </c>
      <c r="I69" s="128"/>
      <c r="J69" s="167"/>
      <c r="K69" s="128"/>
      <c r="L69" s="128"/>
      <c r="M69" s="128"/>
    </row>
    <row r="70" spans="1:13" ht="10.65" customHeight="1" x14ac:dyDescent="0.25">
      <c r="A70" s="150" t="str">
        <f>LEFT(VLOOKUP(B70,'Reference Sheet'!A69:E320,4,FALSE),1)</f>
        <v>L</v>
      </c>
      <c r="B70" s="108" t="str">
        <f>'Reference Sheet'!A69</f>
        <v>DWC</v>
      </c>
      <c r="C70" s="108" t="str">
        <f>VLOOKUP(B70,'Reference Sheet'!A69:E320,3,FALSE)</f>
        <v>Conc. Dr.</v>
      </c>
      <c r="D70" s="108" t="str">
        <f>VLOOKUP(B70,'Reference Sheet'!A69:E320,5,FALSE)</f>
        <v>ROADWAYS</v>
      </c>
      <c r="E70" s="150" t="str">
        <f>LEFT(VLOOKUP(F70,'Reference Sheet'!A69:E320,4,FALSE),1)</f>
        <v>P</v>
      </c>
      <c r="F70" s="108" t="str">
        <f>'Reference Sheet'!A138</f>
        <v>GRAVE</v>
      </c>
      <c r="G70" s="108" t="str">
        <f>VLOOKUP(F70,'Reference Sheet'!A69:E320,3,FALSE)</f>
        <v xml:space="preserve">Grave </v>
      </c>
      <c r="H70" s="169" t="str">
        <f>VLOOKUP(F70,'Reference Sheet'!A69:E320,5,FALSE)</f>
        <v>TOPO OTHER</v>
      </c>
      <c r="I70" s="128"/>
      <c r="J70" s="167"/>
      <c r="K70" s="128"/>
      <c r="L70" s="128"/>
      <c r="M70" s="128"/>
    </row>
    <row r="71" spans="1:13" ht="10.65" customHeight="1" x14ac:dyDescent="0.25">
      <c r="A71" s="176" t="str">
        <f>LEFT(VLOOKUP(B71,'Reference Sheet'!A70:E321,4,FALSE),1)</f>
        <v>L</v>
      </c>
      <c r="B71" s="247" t="str">
        <f>'Reference Sheet'!A70</f>
        <v>DWG</v>
      </c>
      <c r="C71" s="247" t="str">
        <f>VLOOKUP(B71,'Reference Sheet'!A70:E321,3,FALSE)</f>
        <v>Gravel Dr.</v>
      </c>
      <c r="D71" s="247" t="str">
        <f>VLOOKUP(B71,'Reference Sheet'!A70:E321,5,FALSE)</f>
        <v>ROADWAYS</v>
      </c>
      <c r="E71" s="176" t="str">
        <f>LEFT(VLOOKUP(F71,'Reference Sheet'!A70:E321,4,FALSE),1)</f>
        <v>L</v>
      </c>
      <c r="F71" s="247" t="str">
        <f>'Reference Sheet'!A139</f>
        <v>GRV</v>
      </c>
      <c r="G71" s="247" t="str">
        <f>VLOOKUP(F71,'Reference Sheet'!A70:E321,3,FALSE)</f>
        <v>Cemetery</v>
      </c>
      <c r="H71" s="248" t="str">
        <f>VLOOKUP(F71,'Reference Sheet'!A70:E321,5,FALSE)</f>
        <v>TOPO OTHER</v>
      </c>
      <c r="I71" s="128"/>
      <c r="J71" s="167"/>
      <c r="K71" s="128"/>
      <c r="L71" s="128"/>
      <c r="M71" s="128"/>
    </row>
    <row r="72" spans="1:13" ht="13.5" customHeight="1" x14ac:dyDescent="0.3">
      <c r="A72" s="358"/>
      <c r="B72" s="359" t="s">
        <v>654</v>
      </c>
      <c r="C72" s="359" t="s">
        <v>2643</v>
      </c>
      <c r="D72" s="359" t="s">
        <v>823</v>
      </c>
      <c r="E72" s="358" t="s">
        <v>2666</v>
      </c>
      <c r="F72" s="359" t="s">
        <v>654</v>
      </c>
      <c r="G72" s="359" t="s">
        <v>2643</v>
      </c>
      <c r="H72" s="360" t="s">
        <v>823</v>
      </c>
      <c r="I72" s="113"/>
      <c r="J72" s="113"/>
      <c r="K72" s="113"/>
      <c r="L72" s="113"/>
      <c r="M72" s="113"/>
    </row>
    <row r="73" spans="1:13" ht="10.65" customHeight="1" x14ac:dyDescent="0.25">
      <c r="A73" s="361" t="str">
        <f>LEFT(VLOOKUP(B73,'Reference Sheet'!A2:E258,4,FALSE),1)</f>
        <v>P</v>
      </c>
      <c r="B73" s="362" t="str">
        <f>'Reference Sheet'!A140</f>
        <v>GSTUB</v>
      </c>
      <c r="C73" s="362" t="str">
        <f>VLOOKUP(B73,'Reference Sheet'!A2:E258,3,FALSE)</f>
        <v xml:space="preserve">Gas Stub      </v>
      </c>
      <c r="D73" s="362" t="str">
        <f>VLOOKUP(B73,'Reference Sheet'!A2:E258,5,FALSE)</f>
        <v>GAS</v>
      </c>
      <c r="E73" s="361" t="str">
        <f>LEFT(VLOOKUP(F73,'Reference Sheet'!A5:E261,4,FALSE),1)</f>
        <v>L</v>
      </c>
      <c r="F73" s="362" t="str">
        <f>'Reference Sheet'!A209</f>
        <v>RRL</v>
      </c>
      <c r="G73" s="362" t="str">
        <f>VLOOKUP(F73,'Reference Sheet'!A5:E261,3,FALSE)</f>
        <v>Railroad</v>
      </c>
      <c r="H73" s="363" t="str">
        <f>VLOOKUP(F73,'Reference Sheet'!A5:E261,5,FALSE)</f>
        <v>RAILROAD</v>
      </c>
      <c r="I73" s="128"/>
      <c r="J73" s="167"/>
      <c r="K73" s="128"/>
      <c r="L73" s="128"/>
      <c r="M73" s="128"/>
    </row>
    <row r="74" spans="1:13" ht="10.65" customHeight="1" x14ac:dyDescent="0.25">
      <c r="A74" s="356" t="str">
        <f>LEFT(VLOOKUP(B74,'Reference Sheet'!A3:E259,4,FALSE),1)</f>
        <v>L</v>
      </c>
      <c r="B74" s="364" t="str">
        <f>'Reference Sheet'!A141</f>
        <v>GTK</v>
      </c>
      <c r="C74" s="364" t="str">
        <f>VLOOKUP(B74,'Reference Sheet'!A3:E259,3,FALSE)</f>
        <v>Gas Tanks (LP or NG)</v>
      </c>
      <c r="D74" s="364" t="str">
        <f>VLOOKUP(B74,'Reference Sheet'!A3:E259,5,FALSE)</f>
        <v>GAS</v>
      </c>
      <c r="E74" s="356" t="str">
        <f>LEFT(VLOOKUP(F74,'Reference Sheet'!A6:E262,4,FALSE),1)</f>
        <v>P</v>
      </c>
      <c r="F74" s="364" t="str">
        <f>'Reference Sheet'!A210</f>
        <v>RRMM</v>
      </c>
      <c r="G74" s="364" t="str">
        <f>VLOOKUP(F74,'Reference Sheet'!A6:E262,3,FALSE)</f>
        <v xml:space="preserve">R/R Mile Marker  </v>
      </c>
      <c r="H74" s="365" t="str">
        <f>VLOOKUP(F74,'Reference Sheet'!A6:E262,5,FALSE)</f>
        <v>RAILROAD</v>
      </c>
      <c r="I74" s="128"/>
      <c r="J74" s="167"/>
      <c r="K74" s="128"/>
      <c r="L74" s="128"/>
      <c r="M74" s="128"/>
    </row>
    <row r="75" spans="1:13" ht="10.65" customHeight="1" x14ac:dyDescent="0.25">
      <c r="A75" s="151" t="str">
        <f>LEFT(VLOOKUP(B75,'Reference Sheet'!A4:E260,4,FALSE),1)</f>
        <v>P</v>
      </c>
      <c r="B75" s="355" t="str">
        <f>'Reference Sheet'!A142</f>
        <v>GTT</v>
      </c>
      <c r="C75" s="355" t="str">
        <f>VLOOKUP(B75,'Reference Sheet'!A4:E260,3,FALSE)</f>
        <v>Gas Test Station</v>
      </c>
      <c r="D75" s="355" t="str">
        <f>VLOOKUP(B75,'Reference Sheet'!A4:E260,5,FALSE)</f>
        <v>GAS</v>
      </c>
      <c r="E75" s="151" t="str">
        <f>LEFT(VLOOKUP(F75,'Reference Sheet'!A7:E263,4,FALSE),1)</f>
        <v>L</v>
      </c>
      <c r="F75" s="355" t="str">
        <f>'Reference Sheet'!A211</f>
        <v>RRR</v>
      </c>
      <c r="G75" s="355" t="str">
        <f>VLOOKUP(F75,'Reference Sheet'!A7:E263,3,FALSE)</f>
        <v xml:space="preserve">Railroad </v>
      </c>
      <c r="H75" s="366" t="str">
        <f>VLOOKUP(F75,'Reference Sheet'!A7:E263,5,FALSE)</f>
        <v>RAILROAD</v>
      </c>
      <c r="I75" s="128"/>
      <c r="J75" s="167"/>
      <c r="K75" s="167"/>
      <c r="L75" s="167"/>
      <c r="M75" s="167"/>
    </row>
    <row r="76" spans="1:13" ht="10.65" customHeight="1" x14ac:dyDescent="0.25">
      <c r="A76" s="356" t="str">
        <f>LEFT(VLOOKUP(B76,'Reference Sheet'!A5:E261,4,FALSE),1)</f>
        <v>L</v>
      </c>
      <c r="B76" s="364" t="str">
        <f>'Reference Sheet'!A143</f>
        <v>GUT</v>
      </c>
      <c r="C76" s="364" t="str">
        <f>VLOOKUP(B76,'Reference Sheet'!A5:E261,3,FALSE)</f>
        <v xml:space="preserve"> Gutters Non-Standard</v>
      </c>
      <c r="D76" s="364" t="str">
        <f>VLOOKUP(B76,'Reference Sheet'!A5:E261,5,FALSE)</f>
        <v xml:space="preserve">ROADWAYS </v>
      </c>
      <c r="E76" s="356" t="str">
        <f>LEFT(VLOOKUP(F76,'Reference Sheet'!A8:E264,4,FALSE),1)</f>
        <v>P</v>
      </c>
      <c r="F76" s="364" t="str">
        <f>'Reference Sheet'!A212</f>
        <v>RRRW</v>
      </c>
      <c r="G76" s="364" t="str">
        <f>VLOOKUP(F76,'Reference Sheet'!A8:E264,3,FALSE)</f>
        <v>Right-of-Way Railroad Monument</v>
      </c>
      <c r="H76" s="365" t="str">
        <f>VLOOKUP(F76,'Reference Sheet'!A8:E264,5,FALSE)</f>
        <v>RAILROAD</v>
      </c>
      <c r="I76" s="128"/>
      <c r="J76" s="167"/>
      <c r="K76" s="128"/>
      <c r="L76" s="128"/>
      <c r="M76" s="128"/>
    </row>
    <row r="77" spans="1:13" ht="10.65" customHeight="1" x14ac:dyDescent="0.25">
      <c r="A77" s="151" t="str">
        <f>LEFT(VLOOKUP(B77,'Reference Sheet'!A6:E262,4,FALSE),1)</f>
        <v>L</v>
      </c>
      <c r="B77" s="355" t="str">
        <f>'Reference Sheet'!A144</f>
        <v>GUT???</v>
      </c>
      <c r="C77" s="355" t="str">
        <f>VLOOKUP(B77,'Reference Sheet'!A6:E262,3,FALSE)</f>
        <v>Gutters Non-Standard (size, L or R)</v>
      </c>
      <c r="D77" s="355" t="str">
        <f>VLOOKUP(B77,'Reference Sheet'!A6:E262,5,FALSE)</f>
        <v xml:space="preserve">ROADWAYS </v>
      </c>
      <c r="E77" s="151" t="str">
        <f>LEFT(VLOOKUP(F77,'Reference Sheet'!A9:E265,4,FALSE),1)</f>
        <v>L</v>
      </c>
      <c r="F77" s="355" t="str">
        <f>'Reference Sheet'!A213</f>
        <v>RRSL</v>
      </c>
      <c r="G77" s="355" t="str">
        <f>VLOOKUP(F77,'Reference Sheet'!A9:E265,3,FALSE)</f>
        <v>Railroad Signal Line</v>
      </c>
      <c r="H77" s="366" t="str">
        <f>VLOOKUP(F77,'Reference Sheet'!A9:E265,5,FALSE)</f>
        <v>RAILROAD</v>
      </c>
      <c r="I77" s="128"/>
      <c r="J77" s="167"/>
      <c r="K77" s="128"/>
      <c r="L77" s="128"/>
      <c r="M77" s="128"/>
    </row>
    <row r="78" spans="1:13" ht="10.65" customHeight="1" x14ac:dyDescent="0.25">
      <c r="A78" s="356" t="str">
        <f>LEFT(VLOOKUP(B78,'Reference Sheet'!A7:E263,4,FALSE),1)</f>
        <v>P</v>
      </c>
      <c r="B78" s="364" t="str">
        <f>'Reference Sheet'!A145</f>
        <v>GUY</v>
      </c>
      <c r="C78" s="364" t="str">
        <f>VLOOKUP(B78,'Reference Sheet'!A7:E263,3,FALSE)</f>
        <v>Guy Wire</v>
      </c>
      <c r="D78" s="364" t="str">
        <f>VLOOKUP(B78,'Reference Sheet'!A7:E263,5,FALSE)</f>
        <v>ELECTRIC</v>
      </c>
      <c r="E78" s="356" t="str">
        <f>LEFT(VLOOKUP(F78,'Reference Sheet'!A10:E266,4,FALSE),1)</f>
        <v>P</v>
      </c>
      <c r="F78" s="364" t="str">
        <f>'Reference Sheet'!A214</f>
        <v>RRSP</v>
      </c>
      <c r="G78" s="364" t="str">
        <f>VLOOKUP(F78,'Reference Sheet'!A10:E266,3,FALSE)</f>
        <v xml:space="preserve">Railroad Signal </v>
      </c>
      <c r="H78" s="365" t="str">
        <f>VLOOKUP(F78,'Reference Sheet'!A10:E266,5,FALSE)</f>
        <v>RAILROAD</v>
      </c>
      <c r="I78" s="128"/>
      <c r="J78" s="167"/>
      <c r="K78" s="128"/>
      <c r="L78" s="128"/>
      <c r="M78" s="128"/>
    </row>
    <row r="79" spans="1:13" ht="10.65" customHeight="1" x14ac:dyDescent="0.25">
      <c r="A79" s="151" t="str">
        <f>LEFT(VLOOKUP(B79,'Reference Sheet'!A8:E264,4,FALSE),1)</f>
        <v>P</v>
      </c>
      <c r="B79" s="355" t="str">
        <f>'Reference Sheet'!A146</f>
        <v>GUYPP</v>
      </c>
      <c r="C79" s="355" t="str">
        <f>VLOOKUP(B79,'Reference Sheet'!A8:E264,3,FALSE)</f>
        <v>Guy Pole</v>
      </c>
      <c r="D79" s="355" t="str">
        <f>VLOOKUP(B79,'Reference Sheet'!A8:E264,5,FALSE)</f>
        <v>ELECTRIC</v>
      </c>
      <c r="E79" s="151" t="str">
        <f>LEFT(VLOOKUP(F79,'Reference Sheet'!A11:E267,4,FALSE),1)</f>
        <v>P</v>
      </c>
      <c r="F79" s="355" t="str">
        <f>'Reference Sheet'!A215</f>
        <v>RRTP</v>
      </c>
      <c r="G79" s="355" t="str">
        <f>VLOOKUP(F79,'Reference Sheet'!A11:E267,3,FALSE)</f>
        <v xml:space="preserve">Railroad Telephone Pole </v>
      </c>
      <c r="H79" s="366" t="str">
        <f>VLOOKUP(F79,'Reference Sheet'!A11:E267,5,FALSE)</f>
        <v>RAILROAD</v>
      </c>
      <c r="I79" s="128"/>
      <c r="J79" s="167"/>
      <c r="K79" s="128"/>
      <c r="L79" s="130"/>
      <c r="M79" s="128"/>
    </row>
    <row r="80" spans="1:13" ht="10.65" customHeight="1" x14ac:dyDescent="0.25">
      <c r="A80" s="356" t="str">
        <f>LEFT(VLOOKUP(B80,'Reference Sheet'!A9:E265,4,FALSE),1)</f>
        <v>P</v>
      </c>
      <c r="B80" s="364" t="str">
        <f>'Reference Sheet'!A147</f>
        <v xml:space="preserve">GV </v>
      </c>
      <c r="C80" s="364" t="str">
        <f>VLOOKUP(B80,'Reference Sheet'!A9:E265,3,FALSE)</f>
        <v>Gas Valve</v>
      </c>
      <c r="D80" s="364" t="str">
        <f>VLOOKUP(B80,'Reference Sheet'!A9:E265,5,FALSE)</f>
        <v>GAS</v>
      </c>
      <c r="E80" s="356" t="str">
        <f>LEFT(VLOOKUP(F80,'Reference Sheet'!A12:E268,4,FALSE),1)</f>
        <v>P</v>
      </c>
      <c r="F80" s="364" t="str">
        <f>'Reference Sheet'!A216</f>
        <v>RRW</v>
      </c>
      <c r="G80" s="364" t="str">
        <f>VLOOKUP(F80,'Reference Sheet'!A12:E268,3,FALSE)</f>
        <v>Railroad Switch</v>
      </c>
      <c r="H80" s="365" t="str">
        <f>VLOOKUP(F80,'Reference Sheet'!A12:E268,5,FALSE)</f>
        <v>RAILROAD</v>
      </c>
      <c r="I80" s="128"/>
      <c r="J80" s="167"/>
      <c r="K80" s="128"/>
      <c r="L80" s="128"/>
      <c r="M80" s="128"/>
    </row>
    <row r="81" spans="1:13" ht="10.65" customHeight="1" x14ac:dyDescent="0.25">
      <c r="A81" s="151" t="str">
        <f>LEFT(VLOOKUP(B81,'Reference Sheet'!A10:E266,4,FALSE),1)</f>
        <v>P</v>
      </c>
      <c r="B81" s="355" t="str">
        <f>'Reference Sheet'!A148</f>
        <v>GVENT</v>
      </c>
      <c r="C81" s="355" t="str">
        <f>VLOOKUP(B81,'Reference Sheet'!A10:E266,3,FALSE)</f>
        <v>Gas Vent Pipe</v>
      </c>
      <c r="D81" s="355" t="str">
        <f>VLOOKUP(B81,'Reference Sheet'!A10:E266,5,FALSE)</f>
        <v>GAS STATION</v>
      </c>
      <c r="E81" s="151" t="str">
        <f>LEFT(VLOOKUP(F81,'Reference Sheet'!A13:E269,4,FALSE),1)</f>
        <v>L</v>
      </c>
      <c r="F81" s="355" t="str">
        <f>'Reference Sheet'!A217</f>
        <v>RT</v>
      </c>
      <c r="G81" s="355" t="str">
        <f>VLOOKUP(F81,'Reference Sheet'!A13:E269,3,FALSE)</f>
        <v>Radio Tower</v>
      </c>
      <c r="H81" s="366" t="str">
        <f>VLOOKUP(F81,'Reference Sheet'!A13:E269,5,FALSE)</f>
        <v>TOPO OTHER</v>
      </c>
      <c r="I81" s="128"/>
      <c r="J81" s="167"/>
      <c r="K81" s="128"/>
      <c r="L81" s="128"/>
      <c r="M81" s="128"/>
    </row>
    <row r="82" spans="1:13" ht="10.65" customHeight="1" x14ac:dyDescent="0.25">
      <c r="A82" s="356" t="str">
        <f>LEFT(VLOOKUP(B82,'Reference Sheet'!A11:E267,4,FALSE),1)</f>
        <v>L</v>
      </c>
      <c r="B82" s="364" t="str">
        <f>'Reference Sheet'!A149</f>
        <v>GVLT</v>
      </c>
      <c r="C82" s="364" t="str">
        <f>VLOOKUP(B82,'Reference Sheet'!A11:E267,3,FALSE)</f>
        <v xml:space="preserve"> Gas Vault</v>
      </c>
      <c r="D82" s="364" t="str">
        <f>VLOOKUP(B82,'Reference Sheet'!A11:E267,5,FALSE)</f>
        <v xml:space="preserve">GAS </v>
      </c>
      <c r="E82" s="356" t="str">
        <f>LEFT(VLOOKUP(F82,'Reference Sheet'!A14:E270,4,FALSE),1)</f>
        <v>L</v>
      </c>
      <c r="F82" s="364" t="str">
        <f>'Reference Sheet'!A218</f>
        <v>RWAL</v>
      </c>
      <c r="G82" s="364" t="str">
        <f>VLOOKUP(F82,'Reference Sheet'!A14:E270,3,FALSE)</f>
        <v>Retaining Wall</v>
      </c>
      <c r="H82" s="365" t="str">
        <f>VLOOKUP(F82,'Reference Sheet'!A14:E270,5,FALSE)</f>
        <v>TOPO OTHER</v>
      </c>
      <c r="I82" s="128"/>
      <c r="J82" s="167"/>
      <c r="K82" s="128"/>
      <c r="L82" s="128"/>
      <c r="M82" s="128"/>
    </row>
    <row r="83" spans="1:13" ht="10.65" customHeight="1" x14ac:dyDescent="0.25">
      <c r="A83" s="151" t="str">
        <f>LEFT(VLOOKUP(B83,'Reference Sheet'!A12:E268,4,FALSE),1)</f>
        <v>P</v>
      </c>
      <c r="B83" s="355" t="str">
        <f>'Reference Sheet'!A150</f>
        <v>GWELL</v>
      </c>
      <c r="C83" s="355" t="str">
        <f>VLOOKUP(B83,'Reference Sheet'!A12:E268,3,FALSE)</f>
        <v xml:space="preserve">Gas Well       </v>
      </c>
      <c r="D83" s="355" t="str">
        <f>VLOOKUP(B83,'Reference Sheet'!A12:E268,5,FALSE)</f>
        <v>GAS</v>
      </c>
      <c r="E83" s="151" t="str">
        <f>LEFT(VLOOKUP(F83,'Reference Sheet'!A15:E271,4,FALSE),1)</f>
        <v>L</v>
      </c>
      <c r="F83" s="355" t="str">
        <f>'Reference Sheet'!A219</f>
        <v>SANL</v>
      </c>
      <c r="G83" s="355" t="str">
        <f>VLOOKUP(F83,'Reference Sheet'!A15:E271,3,FALSE)</f>
        <v xml:space="preserve"> Sanitary Linework</v>
      </c>
      <c r="H83" s="366" t="str">
        <f>VLOOKUP(F83,'Reference Sheet'!A15:E271,5,FALSE)</f>
        <v>SEWER</v>
      </c>
      <c r="I83" s="128"/>
      <c r="J83" s="167"/>
      <c r="K83" s="128"/>
      <c r="L83" s="128"/>
      <c r="M83" s="128"/>
    </row>
    <row r="84" spans="1:13" ht="10.65" customHeight="1" x14ac:dyDescent="0.25">
      <c r="A84" s="356" t="str">
        <f>LEFT(VLOOKUP(B84,'Reference Sheet'!A13:E269,4,FALSE),1)</f>
        <v>L</v>
      </c>
      <c r="B84" s="364" t="str">
        <f>'Reference Sheet'!A151</f>
        <v>HD0??P</v>
      </c>
      <c r="C84" s="364" t="str">
        <f>VLOOKUP(B84,'Reference Sheet'!A13:E269,3,FALSE)</f>
        <v>In. Pl. Plastic Pipe (Size)</v>
      </c>
      <c r="D84" s="364" t="str">
        <f>VLOOKUP(B84,'Reference Sheet'!A13:E269,5,FALSE)</f>
        <v>DRAINAGE</v>
      </c>
      <c r="E84" s="356" t="str">
        <f>LEFT(VLOOKUP(F84,'Reference Sheet'!A16:E272,4,FALSE),1)</f>
        <v>P</v>
      </c>
      <c r="F84" s="364" t="str">
        <f>'Reference Sheet'!A220</f>
        <v>SATDIS</v>
      </c>
      <c r="G84" s="364" t="str">
        <f>VLOOKUP(F84,'Reference Sheet'!A16:E272,3,FALSE)</f>
        <v>Satellite Dish</v>
      </c>
      <c r="H84" s="365" t="str">
        <f>VLOOKUP(F84,'Reference Sheet'!A16:E272,5,FALSE)</f>
        <v>TELEVISION</v>
      </c>
      <c r="I84" s="128"/>
      <c r="J84" s="167"/>
      <c r="K84" s="128"/>
      <c r="L84" s="128"/>
      <c r="M84" s="128"/>
    </row>
    <row r="85" spans="1:13" ht="10.65" customHeight="1" x14ac:dyDescent="0.25">
      <c r="A85" s="151" t="str">
        <f>LEFT(VLOOKUP(B85,'Reference Sheet'!A14:E270,4,FALSE),1)</f>
        <v>L</v>
      </c>
      <c r="B85" s="355" t="str">
        <f>'Reference Sheet'!A152</f>
        <v>HDP</v>
      </c>
      <c r="C85" s="355" t="str">
        <f>VLOOKUP(B85,'Reference Sheet'!A14:E270,3,FALSE)</f>
        <v>Plastic Pipe</v>
      </c>
      <c r="D85" s="355" t="str">
        <f>VLOOKUP(B85,'Reference Sheet'!A14:E270,5,FALSE)</f>
        <v>DRAINAGE</v>
      </c>
      <c r="E85" s="151" t="str">
        <f>LEFT(VLOOKUP(F85,'Reference Sheet'!A17:E273,4,FALSE),1)</f>
        <v>P</v>
      </c>
      <c r="F85" s="355" t="str">
        <f>'Reference Sheet'!A221</f>
        <v>SCO</v>
      </c>
      <c r="G85" s="355" t="str">
        <f>VLOOKUP(F85,'Reference Sheet'!A17:E273,3,FALSE)</f>
        <v>Sewer Clean Out</v>
      </c>
      <c r="H85" s="366" t="str">
        <f>VLOOKUP(F85,'Reference Sheet'!A17:E273,5,FALSE)</f>
        <v>SEWER</v>
      </c>
      <c r="I85" s="128"/>
      <c r="J85" s="167"/>
      <c r="K85" s="128"/>
      <c r="L85" s="128"/>
      <c r="M85" s="128"/>
    </row>
    <row r="86" spans="1:13" ht="10.65" customHeight="1" x14ac:dyDescent="0.25">
      <c r="A86" s="356" t="str">
        <f>LEFT(VLOOKUP(B86,'Reference Sheet'!A15:E271,4,FALSE),1)</f>
        <v>L</v>
      </c>
      <c r="B86" s="364" t="str">
        <f>'Reference Sheet'!A153</f>
        <v>HR</v>
      </c>
      <c r="C86" s="364" t="str">
        <f>VLOOKUP(B86,'Reference Sheet'!A15:E271,3,FALSE)</f>
        <v>Hedge Row</v>
      </c>
      <c r="D86" s="364" t="str">
        <f>VLOOKUP(B86,'Reference Sheet'!A15:E271,5,FALSE)</f>
        <v>VEGETATION</v>
      </c>
      <c r="E86" s="356" t="str">
        <f>LEFT(VLOOKUP(F86,'Reference Sheet'!A18:E274,4,FALSE),1)</f>
        <v>P</v>
      </c>
      <c r="F86" s="364" t="str">
        <f>'Reference Sheet'!A222</f>
        <v>SE</v>
      </c>
      <c r="G86" s="364" t="str">
        <f>VLOOKUP(F86,'Reference Sheet'!A18:E274,3,FALSE)</f>
        <v>Spot Elevation (Plan Only)</v>
      </c>
      <c r="H86" s="365" t="str">
        <f>VLOOKUP(F86,'Reference Sheet'!A18:E274,5,FALSE)</f>
        <v>MIS</v>
      </c>
      <c r="I86" s="128"/>
      <c r="J86" s="167"/>
      <c r="K86" s="128"/>
      <c r="L86" s="128"/>
      <c r="M86" s="128"/>
    </row>
    <row r="87" spans="1:13" ht="10.65" customHeight="1" x14ac:dyDescent="0.25">
      <c r="A87" s="151" t="str">
        <f>LEFT(VLOOKUP(B87,'Reference Sheet'!A16:E272,4,FALSE),1)</f>
        <v>P</v>
      </c>
      <c r="B87" s="355" t="str">
        <f>'Reference Sheet'!A154</f>
        <v>INVM</v>
      </c>
      <c r="C87" s="355" t="str">
        <f>VLOOKUP(B87,'Reference Sheet'!A16:E272,3,FALSE)</f>
        <v>Misc. Inverts</v>
      </c>
      <c r="D87" s="355" t="str">
        <f>VLOOKUP(B87,'Reference Sheet'!A16:E272,5,FALSE)</f>
        <v>DRAINAGE</v>
      </c>
      <c r="E87" s="151" t="str">
        <f>LEFT(VLOOKUP(F87,'Reference Sheet'!A19:E275,4,FALSE),1)</f>
        <v>L</v>
      </c>
      <c r="F87" s="355" t="str">
        <f>'Reference Sheet'!A223</f>
        <v>SEP</v>
      </c>
      <c r="G87" s="355" t="str">
        <f>VLOOKUP(F87,'Reference Sheet'!A19:E275,3,FALSE)</f>
        <v xml:space="preserve">Septic Tank     </v>
      </c>
      <c r="H87" s="366" t="str">
        <f>VLOOKUP(F87,'Reference Sheet'!A19:E275,5,FALSE)</f>
        <v>SEWER</v>
      </c>
      <c r="I87" s="128"/>
      <c r="J87" s="167"/>
      <c r="K87" s="128"/>
      <c r="L87" s="128"/>
      <c r="M87" s="128"/>
    </row>
    <row r="88" spans="1:13" ht="10.65" customHeight="1" x14ac:dyDescent="0.25">
      <c r="A88" s="356" t="str">
        <f>LEFT(VLOOKUP(B88,'Reference Sheet'!A17:E273,4,FALSE),1)</f>
        <v>P</v>
      </c>
      <c r="B88" s="364" t="str">
        <f>'Reference Sheet'!A155</f>
        <v>INVS</v>
      </c>
      <c r="C88" s="364" t="str">
        <f>VLOOKUP(B88,'Reference Sheet'!A17:E273,3,FALSE)</f>
        <v>Sanitary Invert</v>
      </c>
      <c r="D88" s="364" t="str">
        <f>VLOOKUP(B88,'Reference Sheet'!A17:E273,5,FALSE)</f>
        <v>SEWER</v>
      </c>
      <c r="E88" s="356" t="str">
        <f>LEFT(VLOOKUP(F88,'Reference Sheet'!A20:E276,4,FALSE),1)</f>
        <v>L</v>
      </c>
      <c r="F88" s="364" t="str">
        <f>'Reference Sheet'!A224</f>
        <v>SF</v>
      </c>
      <c r="G88" s="364" t="str">
        <f>VLOOKUP(F88,'Reference Sheet'!A20:E276,3,FALSE)</f>
        <v>Silt Fence</v>
      </c>
      <c r="H88" s="365" t="str">
        <f>VLOOKUP(F88,'Reference Sheet'!A20:E276,5,FALSE)</f>
        <v>TOPO OTHER</v>
      </c>
      <c r="I88" s="128"/>
      <c r="J88" s="167"/>
      <c r="K88" s="128"/>
      <c r="L88" s="128"/>
      <c r="M88" s="128"/>
    </row>
    <row r="89" spans="1:13" ht="10.65" customHeight="1" x14ac:dyDescent="0.25">
      <c r="A89" s="151" t="str">
        <f>LEFT(VLOOKUP(B89,'Reference Sheet'!A18:E274,4,FALSE),1)</f>
        <v>P</v>
      </c>
      <c r="B89" s="355" t="str">
        <f>'Reference Sheet'!A156</f>
        <v>INVST</v>
      </c>
      <c r="C89" s="355" t="str">
        <f>VLOOKUP(B89,'Reference Sheet'!A18:E274,3,FALSE)</f>
        <v>Storm Invert</v>
      </c>
      <c r="D89" s="355" t="str">
        <f>VLOOKUP(B89,'Reference Sheet'!A18:E274,5,FALSE)</f>
        <v>TOPO OTHER</v>
      </c>
      <c r="E89" s="151" t="str">
        <f>LEFT(VLOOKUP(F89,'Reference Sheet'!A21:E277,4,FALSE),1)</f>
        <v>P</v>
      </c>
      <c r="F89" s="355" t="str">
        <f>'Reference Sheet'!A225</f>
        <v>SFMV</v>
      </c>
      <c r="G89" s="355" t="str">
        <f>VLOOKUP(F89,'Reference Sheet'!A21:E277,3,FALSE)</f>
        <v>Sewer Force Main Valve</v>
      </c>
      <c r="H89" s="366" t="str">
        <f>VLOOKUP(F89,'Reference Sheet'!A21:E277,5,FALSE)</f>
        <v>SEWER</v>
      </c>
      <c r="I89" s="128"/>
      <c r="J89" s="167"/>
      <c r="K89" s="128"/>
      <c r="L89" s="128"/>
      <c r="M89" s="128"/>
    </row>
    <row r="90" spans="1:13" ht="10.65" customHeight="1" x14ac:dyDescent="0.25">
      <c r="A90" s="356" t="str">
        <f>LEFT(VLOOKUP(B90,'Reference Sheet'!A19:E275,4,FALSE),1)</f>
        <v>P</v>
      </c>
      <c r="B90" s="364" t="str">
        <f>'Reference Sheet'!A157</f>
        <v>IRV</v>
      </c>
      <c r="C90" s="364" t="str">
        <f>VLOOKUP(B90,'Reference Sheet'!A19:E275,3,FALSE)</f>
        <v xml:space="preserve"> Irrigation Valve</v>
      </c>
      <c r="D90" s="364" t="str">
        <f>VLOOKUP(B90,'Reference Sheet'!A19:E275,5,FALSE)</f>
        <v xml:space="preserve">WATER </v>
      </c>
      <c r="E90" s="356" t="str">
        <f>LEFT(VLOOKUP(F90,'Reference Sheet'!A22:E278,4,FALSE),1)</f>
        <v>L</v>
      </c>
      <c r="F90" s="364" t="str">
        <f>'Reference Sheet'!A226</f>
        <v>SHA</v>
      </c>
      <c r="G90" s="364" t="str">
        <f>VLOOKUP(F90,'Reference Sheet'!A22:E278,3,FALSE)</f>
        <v>Asphalt Shoulder</v>
      </c>
      <c r="H90" s="365" t="str">
        <f>VLOOKUP(F90,'Reference Sheet'!A22:E278,5,FALSE)</f>
        <v>ASPHALT &amp; CONC</v>
      </c>
      <c r="I90" s="128"/>
      <c r="J90" s="167"/>
      <c r="K90" s="128"/>
      <c r="L90" s="128"/>
      <c r="M90" s="128"/>
    </row>
    <row r="91" spans="1:13" ht="10.65" customHeight="1" x14ac:dyDescent="0.25">
      <c r="A91" s="151" t="str">
        <f>LEFT(VLOOKUP(B91,'Reference Sheet'!A20:E276,4,FALSE),1)</f>
        <v>L</v>
      </c>
      <c r="B91" s="355" t="str">
        <f>'Reference Sheet'!A158</f>
        <v>JB</v>
      </c>
      <c r="C91" s="355" t="str">
        <f>VLOOKUP(B91,'Reference Sheet'!A20:E276,3,FALSE)</f>
        <v xml:space="preserve">Jersey Barrier         </v>
      </c>
      <c r="D91" s="355" t="str">
        <f>VLOOKUP(B91,'Reference Sheet'!A20:E276,5,FALSE)</f>
        <v>TOPO OTHER</v>
      </c>
      <c r="E91" s="151" t="str">
        <f>LEFT(VLOOKUP(F91,'Reference Sheet'!A23:E279,4,FALSE),1)</f>
        <v>L</v>
      </c>
      <c r="F91" s="355" t="str">
        <f>'Reference Sheet'!A227</f>
        <v>SHC</v>
      </c>
      <c r="G91" s="355" t="str">
        <f>VLOOKUP(F91,'Reference Sheet'!A23:E279,3,FALSE)</f>
        <v>Conc. Shoulder</v>
      </c>
      <c r="H91" s="366" t="str">
        <f>VLOOKUP(F91,'Reference Sheet'!A23:E279,5,FALSE)</f>
        <v>ROADWAYS</v>
      </c>
      <c r="I91" s="128"/>
      <c r="J91" s="167"/>
      <c r="K91" s="128"/>
      <c r="L91" s="128"/>
      <c r="M91" s="128"/>
    </row>
    <row r="92" spans="1:13" ht="10.65" customHeight="1" x14ac:dyDescent="0.25">
      <c r="A92" s="356" t="str">
        <f>LEFT(VLOOKUP(B92,'Reference Sheet'!A21:E277,4,FALSE),1)</f>
        <v>L</v>
      </c>
      <c r="B92" s="364" t="str">
        <f>'Reference Sheet'!A159</f>
        <v>LAN</v>
      </c>
      <c r="C92" s="364" t="str">
        <f>VLOOKUP(B92,'Reference Sheet'!A21:E277,3,FALSE)</f>
        <v>Flower Bed</v>
      </c>
      <c r="D92" s="364" t="str">
        <f>VLOOKUP(B92,'Reference Sheet'!A21:E277,5,FALSE)</f>
        <v>VEGETATION</v>
      </c>
      <c r="E92" s="356" t="str">
        <f>LEFT(VLOOKUP(F92,'Reference Sheet'!A24:E280,4,FALSE),1)</f>
        <v>L</v>
      </c>
      <c r="F92" s="364" t="str">
        <f>'Reference Sheet'!A228</f>
        <v>SHG</v>
      </c>
      <c r="G92" s="364" t="str">
        <f>VLOOKUP(F92,'Reference Sheet'!A24:E280,3,FALSE)</f>
        <v>Gravel Shoulder</v>
      </c>
      <c r="H92" s="365" t="str">
        <f>VLOOKUP(F92,'Reference Sheet'!A24:E280,5,FALSE)</f>
        <v>ROADWAYS</v>
      </c>
      <c r="I92" s="128"/>
      <c r="J92" s="167"/>
      <c r="K92" s="128"/>
      <c r="L92" s="128"/>
      <c r="M92" s="128"/>
    </row>
    <row r="93" spans="1:13" ht="10.65" customHeight="1" x14ac:dyDescent="0.25">
      <c r="A93" s="151" t="str">
        <f>LEFT(VLOOKUP(B93,'Reference Sheet'!A22:E278,4,FALSE),1)</f>
        <v>P</v>
      </c>
      <c r="B93" s="355" t="str">
        <f>'Reference Sheet'!A160</f>
        <v>LP</v>
      </c>
      <c r="C93" s="355" t="str">
        <f>VLOOKUP(B93,'Reference Sheet'!A22:E278,3,FALSE)</f>
        <v>Light Pole</v>
      </c>
      <c r="D93" s="355" t="str">
        <f>VLOOKUP(B93,'Reference Sheet'!A22:E278,5,FALSE)</f>
        <v>ELECTRIC</v>
      </c>
      <c r="E93" s="151" t="str">
        <f>LEFT(VLOOKUP(F93,'Reference Sheet'!A25:E281,4,FALSE),1)</f>
        <v>P</v>
      </c>
      <c r="F93" s="355" t="str">
        <f>'Reference Sheet'!A229</f>
        <v>SHR</v>
      </c>
      <c r="G93" s="355" t="str">
        <f>VLOOKUP(F93,'Reference Sheet'!A25:E281,3,FALSE)</f>
        <v>Shrub</v>
      </c>
      <c r="H93" s="366" t="str">
        <f>VLOOKUP(F93,'Reference Sheet'!A25:E281,5,FALSE)</f>
        <v>VEGETATION</v>
      </c>
      <c r="I93" s="128"/>
      <c r="J93" s="167"/>
      <c r="K93" s="128"/>
      <c r="L93" s="128"/>
      <c r="M93" s="128"/>
    </row>
    <row r="94" spans="1:13" ht="10.65" customHeight="1" x14ac:dyDescent="0.25">
      <c r="A94" s="356" t="str">
        <f>LEFT(VLOOKUP(B94,'Reference Sheet'!A23:E279,4,FALSE),1)</f>
        <v>P</v>
      </c>
      <c r="B94" s="364" t="str">
        <f>'Reference Sheet'!A161</f>
        <v>LUM</v>
      </c>
      <c r="C94" s="364" t="str">
        <f>VLOOKUP(B94,'Reference Sheet'!A23:E279,3,FALSE)</f>
        <v>Luminaire</v>
      </c>
      <c r="D94" s="364" t="str">
        <f>VLOOKUP(B94,'Reference Sheet'!A23:E279,5,FALSE)</f>
        <v>ELECTRIC</v>
      </c>
      <c r="E94" s="356" t="str">
        <f>LEFT(VLOOKUP(F94,'Reference Sheet'!A26:E282,4,FALSE),1)</f>
        <v>P</v>
      </c>
      <c r="F94" s="364" t="str">
        <f>'Reference Sheet'!A230</f>
        <v>SI</v>
      </c>
      <c r="G94" s="364" t="str">
        <f>VLOOKUP(F94,'Reference Sheet'!A26:E282,3,FALSE)</f>
        <v>Signs</v>
      </c>
      <c r="H94" s="365" t="str">
        <f>VLOOKUP(F94,'Reference Sheet'!A26:E282,5,FALSE)</f>
        <v>ROADWAYS</v>
      </c>
      <c r="I94" s="128"/>
      <c r="J94" s="167"/>
      <c r="K94" s="128"/>
      <c r="L94" s="128"/>
      <c r="M94" s="128"/>
    </row>
    <row r="95" spans="1:13" ht="10.65" customHeight="1" x14ac:dyDescent="0.25">
      <c r="A95" s="151" t="str">
        <f>LEFT(VLOOKUP(B95,'Reference Sheet'!A24:E280,4,FALSE),1)</f>
        <v>P</v>
      </c>
      <c r="B95" s="355" t="str">
        <f>'Reference Sheet'!A162</f>
        <v>MB</v>
      </c>
      <c r="C95" s="355" t="str">
        <f>VLOOKUP(B95,'Reference Sheet'!A24:E280,3,FALSE)</f>
        <v xml:space="preserve"> Mailbox</v>
      </c>
      <c r="D95" s="355" t="str">
        <f>VLOOKUP(B95,'Reference Sheet'!A24:E280,5,FALSE)</f>
        <v xml:space="preserve">TOPO OTHER </v>
      </c>
      <c r="E95" s="151" t="str">
        <f>LEFT(VLOOKUP(F95,'Reference Sheet'!A27:E283,4,FALSE),1)</f>
        <v>L</v>
      </c>
      <c r="F95" s="355" t="str">
        <f>'Reference Sheet'!A231</f>
        <v>SIS</v>
      </c>
      <c r="G95" s="355" t="str">
        <f>VLOOKUP(F95,'Reference Sheet'!A27:E283,3,FALSE)</f>
        <v>Signs Square</v>
      </c>
      <c r="H95" s="366" t="str">
        <f>VLOOKUP(F95,'Reference Sheet'!A27:E283,5,FALSE)</f>
        <v>ROADWAYS</v>
      </c>
      <c r="I95" s="128"/>
      <c r="J95" s="167"/>
      <c r="K95" s="128"/>
      <c r="L95" s="128"/>
      <c r="M95" s="128"/>
    </row>
    <row r="96" spans="1:13" ht="10.65" customHeight="1" x14ac:dyDescent="0.25">
      <c r="A96" s="356" t="str">
        <f>LEFT(VLOOKUP(B96,'Reference Sheet'!A25:E281,4,FALSE),1)</f>
        <v>L</v>
      </c>
      <c r="B96" s="364" t="str">
        <f>'Reference Sheet'!A163</f>
        <v>MBL</v>
      </c>
      <c r="C96" s="364" t="str">
        <f>VLOOKUP(B96,'Reference Sheet'!A25:E281,3,FALSE)</f>
        <v xml:space="preserve"> Mailbox Linework</v>
      </c>
      <c r="D96" s="364" t="str">
        <f>VLOOKUP(B96,'Reference Sheet'!A25:E281,5,FALSE)</f>
        <v xml:space="preserve">TOPO OTHER </v>
      </c>
      <c r="E96" s="356" t="str">
        <f>LEFT(VLOOKUP(F96,'Reference Sheet'!A28:E284,4,FALSE),1)</f>
        <v>L</v>
      </c>
      <c r="F96" s="364" t="str">
        <f>'Reference Sheet'!A232</f>
        <v xml:space="preserve">SL </v>
      </c>
      <c r="G96" s="364" t="str">
        <f>VLOOKUP(F96,'Reference Sheet'!A28:E284,3,FALSE)</f>
        <v>Sewer Line</v>
      </c>
      <c r="H96" s="365" t="str">
        <f>VLOOKUP(F96,'Reference Sheet'!A28:E284,5,FALSE)</f>
        <v>SEWER</v>
      </c>
      <c r="I96" s="128"/>
      <c r="J96" s="167"/>
      <c r="K96" s="128"/>
      <c r="L96" s="128"/>
      <c r="M96" s="128"/>
    </row>
    <row r="97" spans="1:13" ht="10.65" customHeight="1" x14ac:dyDescent="0.25">
      <c r="A97" s="151" t="str">
        <f>LEFT(VLOOKUP(B97,'Reference Sheet'!A26:E282,4,FALSE),1)</f>
        <v>L</v>
      </c>
      <c r="B97" s="355" t="str">
        <f>'Reference Sheet'!A164</f>
        <v>MCML</v>
      </c>
      <c r="C97" s="355" t="str">
        <f>VLOOKUP(B97,'Reference Sheet'!A26:E282,3,FALSE)</f>
        <v xml:space="preserve"> Miss Utility Chemical Line</v>
      </c>
      <c r="D97" s="355" t="str">
        <f>VLOOKUP(B97,'Reference Sheet'!A26:E282,5,FALSE)</f>
        <v xml:space="preserve">GAS </v>
      </c>
      <c r="E97" s="151" t="str">
        <f>LEFT(VLOOKUP(F97,'Reference Sheet'!A29:E285,4,FALSE),1)</f>
        <v>L</v>
      </c>
      <c r="F97" s="355" t="str">
        <f>'Reference Sheet'!A233</f>
        <v>SL???0</v>
      </c>
      <c r="G97" s="355" t="str">
        <f>VLOOKUP(F97,'Reference Sheet'!A29:E285,3,FALSE)</f>
        <v>Sewer Line PC (Size)</v>
      </c>
      <c r="H97" s="366" t="str">
        <f>VLOOKUP(F97,'Reference Sheet'!A29:E285,5,FALSE)</f>
        <v>SEWER</v>
      </c>
      <c r="I97" s="128"/>
      <c r="J97" s="167"/>
      <c r="K97" s="128"/>
      <c r="L97" s="128"/>
      <c r="M97" s="128"/>
    </row>
    <row r="98" spans="1:13" ht="10.65" customHeight="1" x14ac:dyDescent="0.25">
      <c r="A98" s="356" t="str">
        <f>LEFT(VLOOKUP(B98,'Reference Sheet'!A27:E283,4,FALSE),1)</f>
        <v>L</v>
      </c>
      <c r="B98" s="364" t="str">
        <f>'Reference Sheet'!A165</f>
        <v>MCTV</v>
      </c>
      <c r="C98" s="364" t="str">
        <f>VLOOKUP(B98,'Reference Sheet'!A27:E283,3,FALSE)</f>
        <v xml:space="preserve"> Miss Utility CTV Line</v>
      </c>
      <c r="D98" s="364" t="str">
        <f>VLOOKUP(B98,'Reference Sheet'!A27:E283,5,FALSE)</f>
        <v xml:space="preserve">TELEVISION </v>
      </c>
      <c r="E98" s="356" t="str">
        <f>LEFT(VLOOKUP(F98,'Reference Sheet'!A30:E286,4,FALSE),1)</f>
        <v>P</v>
      </c>
      <c r="F98" s="364" t="str">
        <f>'Reference Sheet'!A234</f>
        <v>SMH</v>
      </c>
      <c r="G98" s="364" t="str">
        <f>VLOOKUP(F98,'Reference Sheet'!A30:E286,3,FALSE)</f>
        <v>Sewer Manhole</v>
      </c>
      <c r="H98" s="365" t="str">
        <f>VLOOKUP(F98,'Reference Sheet'!A30:E286,5,FALSE)</f>
        <v>SEWER</v>
      </c>
      <c r="I98" s="128"/>
      <c r="J98" s="167"/>
      <c r="K98" s="128"/>
      <c r="L98" s="128"/>
      <c r="M98" s="128"/>
    </row>
    <row r="99" spans="1:13" ht="10.65" customHeight="1" x14ac:dyDescent="0.25">
      <c r="A99" s="151" t="str">
        <f>LEFT(VLOOKUP(B99,'Reference Sheet'!A28:E284,4,FALSE),1)</f>
        <v>L</v>
      </c>
      <c r="B99" s="355" t="str">
        <f>'Reference Sheet'!A166</f>
        <v>MCTVFO</v>
      </c>
      <c r="C99" s="355" t="str">
        <f>VLOOKUP(B99,'Reference Sheet'!A28:E284,3,FALSE)</f>
        <v xml:space="preserve"> Miss Utility CTV Fiber Optic</v>
      </c>
      <c r="D99" s="355" t="str">
        <f>VLOOKUP(B99,'Reference Sheet'!A28:E284,5,FALSE)</f>
        <v xml:space="preserve">TELEVISION </v>
      </c>
      <c r="E99" s="151" t="str">
        <f>LEFT(VLOOKUP(F99,'Reference Sheet'!A31:E287,4,FALSE),1)</f>
        <v>P</v>
      </c>
      <c r="F99" s="355" t="str">
        <f>'Reference Sheet'!A235</f>
        <v>SMP</v>
      </c>
      <c r="G99" s="355" t="str">
        <f>VLOOKUP(F99,'Reference Sheet'!A31:E287,3,FALSE)</f>
        <v xml:space="preserve"> Sanitary Marker Post</v>
      </c>
      <c r="H99" s="366" t="str">
        <f>VLOOKUP(F99,'Reference Sheet'!A31:E287,5,FALSE)</f>
        <v xml:space="preserve">SEWER </v>
      </c>
      <c r="I99" s="128"/>
      <c r="J99" s="167"/>
      <c r="K99" s="128"/>
      <c r="L99" s="128"/>
      <c r="M99" s="128"/>
    </row>
    <row r="100" spans="1:13" ht="10.65" customHeight="1" x14ac:dyDescent="0.25">
      <c r="A100" s="356" t="str">
        <f>LEFT(VLOOKUP(B100,'Reference Sheet'!A29:E285,4,FALSE),1)</f>
        <v>L</v>
      </c>
      <c r="B100" s="364" t="str">
        <f>'Reference Sheet'!A167</f>
        <v>MFM</v>
      </c>
      <c r="C100" s="364" t="str">
        <f>VLOOKUP(B100,'Reference Sheet'!A29:E285,3,FALSE)</f>
        <v xml:space="preserve"> Miss Utility Force Main</v>
      </c>
      <c r="D100" s="364" t="str">
        <f>VLOOKUP(B100,'Reference Sheet'!A29:E285,5,FALSE)</f>
        <v xml:space="preserve">SEWER </v>
      </c>
      <c r="E100" s="356" t="str">
        <f>LEFT(VLOOKUP(F100,'Reference Sheet'!A32:E287,4,FALSE),1)</f>
        <v>L</v>
      </c>
      <c r="F100" s="364" t="str">
        <f>'Reference Sheet'!A236</f>
        <v>SNK</v>
      </c>
      <c r="G100" s="364" t="str">
        <f>VLOOKUP(F100,'Reference Sheet'!A32:E287,3,FALSE)</f>
        <v>Sink Hole</v>
      </c>
      <c r="H100" s="365" t="str">
        <f>VLOOKUP(F100,'Reference Sheet'!A32:E287,5,FALSE)</f>
        <v>TOPO OTHER</v>
      </c>
      <c r="I100" s="128"/>
      <c r="J100" s="167"/>
      <c r="K100" s="128"/>
      <c r="L100" s="128"/>
      <c r="M100" s="128"/>
    </row>
    <row r="101" spans="1:13" ht="10.65" customHeight="1" x14ac:dyDescent="0.25">
      <c r="A101" s="151" t="str">
        <f>LEFT(VLOOKUP(B101,'Reference Sheet'!A30:E286,4,FALSE),1)</f>
        <v>L</v>
      </c>
      <c r="B101" s="355" t="str">
        <f>'Reference Sheet'!A168</f>
        <v>MFODCT</v>
      </c>
      <c r="C101" s="355" t="str">
        <f>VLOOKUP(B101,'Reference Sheet'!A30:E286,3,FALSE)</f>
        <v xml:space="preserve"> Miss Utility Fiber Duct</v>
      </c>
      <c r="D101" s="355" t="str">
        <f>VLOOKUP(B101,'Reference Sheet'!A30:E286,5,FALSE)</f>
        <v xml:space="preserve">TELEPHONE </v>
      </c>
      <c r="E101" s="151" t="str">
        <f>LEFT(VLOOKUP(F101,'Reference Sheet'!A33:E287,4,FALSE),1)</f>
        <v>L</v>
      </c>
      <c r="F101" s="355" t="str">
        <f>'Reference Sheet'!A237</f>
        <v>SP</v>
      </c>
      <c r="G101" s="355" t="str">
        <f>VLOOKUP(F101,'Reference Sheet'!A33:E287,3,FALSE)</f>
        <v>Stream Profile</v>
      </c>
      <c r="H101" s="366" t="str">
        <f>VLOOKUP(F101,'Reference Sheet'!A33:E287,5,FALSE)</f>
        <v>DRAINAGE</v>
      </c>
      <c r="I101" s="128"/>
      <c r="J101" s="167"/>
      <c r="K101" s="128"/>
      <c r="L101" s="128"/>
      <c r="M101" s="128"/>
    </row>
    <row r="102" spans="1:13" ht="10.65" customHeight="1" x14ac:dyDescent="0.25">
      <c r="A102" s="356" t="str">
        <f>LEFT(VLOOKUP(B102,'Reference Sheet'!A31:E287,4,FALSE),1)</f>
        <v>L</v>
      </c>
      <c r="B102" s="364" t="str">
        <f>'Reference Sheet'!A169</f>
        <v>MFUL</v>
      </c>
      <c r="C102" s="364" t="str">
        <f>VLOOKUP(B102,'Reference Sheet'!A31:E287,3,FALSE)</f>
        <v xml:space="preserve"> Miss Utility Fuel</v>
      </c>
      <c r="D102" s="364" t="str">
        <f>VLOOKUP(B102,'Reference Sheet'!A31:E287,5,FALSE)</f>
        <v xml:space="preserve">GAS </v>
      </c>
      <c r="E102" s="356" t="str">
        <f>LEFT(VLOOKUP(F102,'Reference Sheet'!A34:E287,4,FALSE),1)</f>
        <v>L</v>
      </c>
      <c r="F102" s="364" t="str">
        <f>'Reference Sheet'!A238</f>
        <v>SR</v>
      </c>
      <c r="G102" s="364" t="str">
        <f>VLOOKUP(F102,'Reference Sheet'!A34:E287,3,FALSE)</f>
        <v xml:space="preserve">Secondary Road   </v>
      </c>
      <c r="H102" s="365" t="str">
        <f>VLOOKUP(F102,'Reference Sheet'!A34:E287,5,FALSE)</f>
        <v>ASPHALT &amp; CONC</v>
      </c>
      <c r="I102" s="128"/>
      <c r="J102" s="167"/>
      <c r="K102" s="128"/>
      <c r="L102" s="128"/>
      <c r="M102" s="128"/>
    </row>
    <row r="103" spans="1:13" ht="10.65" customHeight="1" x14ac:dyDescent="0.25">
      <c r="A103" s="151" t="str">
        <f>LEFT(VLOOKUP(B103,'Reference Sheet'!A32:E287,4,FALSE),1)</f>
        <v>L</v>
      </c>
      <c r="B103" s="355" t="str">
        <f>'Reference Sheet'!A170</f>
        <v>MGL</v>
      </c>
      <c r="C103" s="355" t="str">
        <f>VLOOKUP(B103,'Reference Sheet'!A32:E287,3,FALSE)</f>
        <v xml:space="preserve"> Miss Utility Gas Line</v>
      </c>
      <c r="D103" s="355" t="str">
        <f>VLOOKUP(B103,'Reference Sheet'!A32:E287,5,FALSE)</f>
        <v xml:space="preserve">GAS </v>
      </c>
      <c r="E103" s="151" t="str">
        <f>LEFT(VLOOKUP(F103,'Reference Sheet'!A35:E287,4,FALSE),1)</f>
        <v>P</v>
      </c>
      <c r="F103" s="355" t="str">
        <f>'Reference Sheet'!A239</f>
        <v>SSMH</v>
      </c>
      <c r="G103" s="355" t="str">
        <f>VLOOKUP(F103,'Reference Sheet'!A35:E287,3,FALSE)</f>
        <v>In Pl. SSMH</v>
      </c>
      <c r="H103" s="366" t="str">
        <f>VLOOKUP(F103,'Reference Sheet'!A35:E287,5,FALSE)</f>
        <v>DRAINAGE</v>
      </c>
      <c r="I103" s="113"/>
      <c r="J103" s="182"/>
      <c r="K103" s="113"/>
      <c r="L103" s="113"/>
      <c r="M103" s="113"/>
    </row>
    <row r="104" spans="1:13" ht="10.65" customHeight="1" x14ac:dyDescent="0.25">
      <c r="A104" s="356" t="str">
        <f>LEFT(VLOOKUP(B104,'Reference Sheet'!A33:E287,4,FALSE),1)</f>
        <v>L</v>
      </c>
      <c r="B104" s="364" t="str">
        <f>'Reference Sheet'!A171</f>
        <v>MGLD</v>
      </c>
      <c r="C104" s="364" t="str">
        <f>VLOOKUP(B104,'Reference Sheet'!A33:E287,3,FALSE)</f>
        <v xml:space="preserve"> Miss Utility Gas Duct</v>
      </c>
      <c r="D104" s="364" t="str">
        <f>VLOOKUP(B104,'Reference Sheet'!A33:E287,5,FALSE)</f>
        <v xml:space="preserve">GAS </v>
      </c>
      <c r="E104" s="356" t="str">
        <f>LEFT(VLOOKUP(F104,'Reference Sheet'!A36:E287,4,FALSE),1)</f>
        <v>P</v>
      </c>
      <c r="F104" s="364" t="str">
        <f>'Reference Sheet'!A240</f>
        <v>SSTUB</v>
      </c>
      <c r="G104" s="364" t="str">
        <f>VLOOKUP(F104,'Reference Sheet'!A36:E287,3,FALSE)</f>
        <v xml:space="preserve">Sewer Stub        </v>
      </c>
      <c r="H104" s="365" t="str">
        <f>VLOOKUP(F104,'Reference Sheet'!A36:E287,5,FALSE)</f>
        <v>SEWER</v>
      </c>
      <c r="I104" s="128"/>
      <c r="J104" s="167"/>
      <c r="K104" s="128"/>
      <c r="L104" s="128"/>
      <c r="M104" s="128"/>
    </row>
    <row r="105" spans="1:13" ht="10.65" customHeight="1" x14ac:dyDescent="0.25">
      <c r="A105" s="151" t="str">
        <f>LEFT(VLOOKUP(B105,'Reference Sheet'!A34:E287,4,FALSE),1)</f>
        <v>P</v>
      </c>
      <c r="B105" s="355" t="str">
        <f>'Reference Sheet'!A172</f>
        <v>MH</v>
      </c>
      <c r="C105" s="355" t="str">
        <f>VLOOKUP(B105,'Reference Sheet'!A34:E287,3,FALSE)</f>
        <v>Manhole(unknown)</v>
      </c>
      <c r="D105" s="355" t="str">
        <f>VLOOKUP(B105,'Reference Sheet'!A34:E287,5,FALSE)</f>
        <v>TOPO OTHER</v>
      </c>
      <c r="E105" s="151" t="str">
        <f>LEFT(VLOOKUP(F105,'Reference Sheet'!A37:E288,4,FALSE),1)</f>
        <v>L</v>
      </c>
      <c r="F105" s="355" t="str">
        <f>'Reference Sheet'!A241</f>
        <v>STL</v>
      </c>
      <c r="G105" s="355" t="str">
        <f>VLOOKUP(F105,'Reference Sheet'!A37:E288,3,FALSE)</f>
        <v xml:space="preserve">State Line               </v>
      </c>
      <c r="H105" s="366" t="str">
        <f>VLOOKUP(F105,'Reference Sheet'!A37:E288,5,FALSE)</f>
        <v>BOUNDARY LINES</v>
      </c>
      <c r="I105" s="128"/>
      <c r="J105" s="167"/>
      <c r="K105" s="128"/>
      <c r="L105" s="128"/>
      <c r="M105" s="128"/>
    </row>
    <row r="106" spans="1:13" ht="10.65" customHeight="1" x14ac:dyDescent="0.25">
      <c r="A106" s="356" t="str">
        <f>LEFT(VLOOKUP(B106,'Reference Sheet'!A35:E287,4,FALSE),1)</f>
        <v>L</v>
      </c>
      <c r="B106" s="364" t="str">
        <f>'Reference Sheet'!A173</f>
        <v>MINE</v>
      </c>
      <c r="C106" s="364" t="str">
        <f>VLOOKUP(B106,'Reference Sheet'!A35:E287,3,FALSE)</f>
        <v xml:space="preserve">Mine Entrance   </v>
      </c>
      <c r="D106" s="364" t="str">
        <f>VLOOKUP(B106,'Reference Sheet'!A35:E287,5,FALSE)</f>
        <v>TOPO OTHER</v>
      </c>
      <c r="E106" s="356" t="str">
        <f>LEFT(VLOOKUP(F106,'Reference Sheet'!A38:E289,4,FALSE),1)</f>
        <v>P</v>
      </c>
      <c r="F106" s="364" t="str">
        <f>'Reference Sheet'!A242</f>
        <v>STMH</v>
      </c>
      <c r="G106" s="364" t="str">
        <f>VLOOKUP(F106,'Reference Sheet'!A38:E289,3,FALSE)</f>
        <v xml:space="preserve"> Steam Manhole</v>
      </c>
      <c r="H106" s="365" t="str">
        <f>VLOOKUP(F106,'Reference Sheet'!A38:E289,5,FALSE)</f>
        <v xml:space="preserve">WATER </v>
      </c>
      <c r="I106" s="128"/>
      <c r="J106" s="167"/>
      <c r="K106" s="128"/>
      <c r="L106" s="128"/>
      <c r="M106" s="128"/>
    </row>
    <row r="107" spans="1:13" ht="10.65" customHeight="1" x14ac:dyDescent="0.25">
      <c r="A107" s="151" t="str">
        <f>LEFT(VLOOKUP(B107,'Reference Sheet'!A36:E287,4,FALSE),1)</f>
        <v>P</v>
      </c>
      <c r="B107" s="355" t="str">
        <f>'Reference Sheet'!A174</f>
        <v>MIS</v>
      </c>
      <c r="C107" s="355" t="str">
        <f>VLOOKUP(B107,'Reference Sheet'!A36:E287,3,FALSE)</f>
        <v>Miscellaneous</v>
      </c>
      <c r="D107" s="355" t="str">
        <f>VLOOKUP(B107,'Reference Sheet'!A36:E287,5,FALSE)</f>
        <v>TOPO OTHER</v>
      </c>
      <c r="E107" s="151" t="str">
        <f>LEFT(VLOOKUP(F107,'Reference Sheet'!A39:E290,4,FALSE),1)</f>
        <v>L</v>
      </c>
      <c r="F107" s="355" t="str">
        <f>'Reference Sheet'!A243</f>
        <v>STP</v>
      </c>
      <c r="G107" s="355" t="str">
        <f>VLOOKUP(F107,'Reference Sheet'!A39:E290,3,FALSE)</f>
        <v xml:space="preserve">Steps    </v>
      </c>
      <c r="H107" s="366" t="str">
        <f>VLOOKUP(F107,'Reference Sheet'!A39:E290,5,FALSE)</f>
        <v>BUILDINGS</v>
      </c>
      <c r="I107" s="128"/>
      <c r="J107" s="167"/>
      <c r="K107" s="128"/>
      <c r="L107" s="128"/>
      <c r="M107" s="128"/>
    </row>
    <row r="108" spans="1:13" ht="10.65" customHeight="1" x14ac:dyDescent="0.25">
      <c r="A108" s="356" t="str">
        <f>LEFT(VLOOKUP(B108,'Reference Sheet'!A37:E288,4,FALSE),1)</f>
        <v>L</v>
      </c>
      <c r="B108" s="364" t="str">
        <f>'Reference Sheet'!A175</f>
        <v>MISL</v>
      </c>
      <c r="C108" s="364" t="str">
        <f>VLOOKUP(B108,'Reference Sheet'!A37:E288,3,FALSE)</f>
        <v xml:space="preserve"> Miscellaneous Lines</v>
      </c>
      <c r="D108" s="364" t="str">
        <f>VLOOKUP(B108,'Reference Sheet'!A37:E288,5,FALSE)</f>
        <v>TOPO OTHER</v>
      </c>
      <c r="E108" s="356" t="str">
        <f>LEFT(VLOOKUP(F108,'Reference Sheet'!A40:E291,4,FALSE),1)</f>
        <v>P</v>
      </c>
      <c r="F108" s="364" t="str">
        <f>'Reference Sheet'!A244</f>
        <v>STVT</v>
      </c>
      <c r="G108" s="364" t="str">
        <f>VLOOKUP(F108,'Reference Sheet'!A40:E291,3,FALSE)</f>
        <v xml:space="preserve"> Steam Vent Pipe</v>
      </c>
      <c r="H108" s="365" t="str">
        <f>VLOOKUP(F108,'Reference Sheet'!A40:E291,5,FALSE)</f>
        <v xml:space="preserve">WATER </v>
      </c>
      <c r="I108" s="128"/>
      <c r="J108" s="167"/>
      <c r="K108" s="128"/>
      <c r="L108" s="128"/>
      <c r="M108" s="128"/>
    </row>
    <row r="109" spans="1:13" ht="10.65" customHeight="1" x14ac:dyDescent="0.25">
      <c r="A109" s="151" t="str">
        <f>LEFT(VLOOKUP(B109,'Reference Sheet'!A38:E289,4,FALSE),1)</f>
        <v>L</v>
      </c>
      <c r="B109" s="355" t="str">
        <f>'Reference Sheet'!A176</f>
        <v>MSL</v>
      </c>
      <c r="C109" s="355" t="str">
        <f>VLOOKUP(B109,'Reference Sheet'!A38:E289,3,FALSE)</f>
        <v xml:space="preserve"> Miss Utility Sewer Line</v>
      </c>
      <c r="D109" s="355" t="str">
        <f>VLOOKUP(B109,'Reference Sheet'!A38:E289,5,FALSE)</f>
        <v xml:space="preserve">SEWER </v>
      </c>
      <c r="E109" s="151" t="str">
        <f>LEFT(VLOOKUP(F109,'Reference Sheet'!A41:E292,4,FALSE),1)</f>
        <v>P</v>
      </c>
      <c r="F109" s="355" t="str">
        <f>'Reference Sheet'!A245</f>
        <v>SVT  </v>
      </c>
      <c r="G109" s="355" t="str">
        <f>VLOOKUP(F109,'Reference Sheet'!A41:E292,3,FALSE)</f>
        <v>Sewer Vent</v>
      </c>
      <c r="H109" s="366" t="str">
        <f>VLOOKUP(F109,'Reference Sheet'!A41:E292,5,FALSE)</f>
        <v>SEWER</v>
      </c>
      <c r="I109" s="128"/>
      <c r="J109" s="167"/>
      <c r="K109" s="128"/>
      <c r="L109" s="128"/>
      <c r="M109" s="128"/>
    </row>
    <row r="110" spans="1:13" ht="10.65" customHeight="1" x14ac:dyDescent="0.25">
      <c r="A110" s="356" t="str">
        <f>LEFT(VLOOKUP(B110,'Reference Sheet'!A39:E290,4,FALSE),1)</f>
        <v>L</v>
      </c>
      <c r="B110" s="364" t="str">
        <f>'Reference Sheet'!A177</f>
        <v>MTCDCT</v>
      </c>
      <c r="C110" s="364" t="str">
        <f>VLOOKUP(B110,'Reference Sheet'!A39:E290,3,FALSE)</f>
        <v xml:space="preserve"> Miss Utility Traffic</v>
      </c>
      <c r="D110" s="364" t="str">
        <f>VLOOKUP(B110,'Reference Sheet'!A39:E290,5,FALSE)</f>
        <v xml:space="preserve">TRAFFIC CONTROL </v>
      </c>
      <c r="E110" s="356" t="str">
        <f>LEFT(VLOOKUP(F110,'Reference Sheet'!A42:E293,4,FALSE),1)</f>
        <v>L</v>
      </c>
      <c r="F110" s="364" t="str">
        <f>'Reference Sheet'!A246</f>
        <v>SWK</v>
      </c>
      <c r="G110" s="364" t="str">
        <f>VLOOKUP(F110,'Reference Sheet'!A42:E293,3,FALSE)</f>
        <v>Sidewalk</v>
      </c>
      <c r="H110" s="365" t="str">
        <f>VLOOKUP(F110,'Reference Sheet'!A42:E293,5,FALSE)</f>
        <v>TOPO OTHER</v>
      </c>
      <c r="I110" s="128"/>
      <c r="J110" s="167"/>
      <c r="K110" s="128"/>
      <c r="L110" s="128"/>
      <c r="M110" s="128"/>
    </row>
    <row r="111" spans="1:13" ht="10.65" customHeight="1" x14ac:dyDescent="0.25">
      <c r="A111" s="151" t="str">
        <f>LEFT(VLOOKUP(B111,'Reference Sheet'!A40:E291,4,FALSE),1)</f>
        <v>L</v>
      </c>
      <c r="B111" s="355" t="str">
        <f>'Reference Sheet'!A178</f>
        <v>MTCFO</v>
      </c>
      <c r="C111" s="355" t="str">
        <f>VLOOKUP(B111,'Reference Sheet'!A40:E291,3,FALSE)</f>
        <v xml:space="preserve"> Miss Utility Traffic Control Fiber Optic</v>
      </c>
      <c r="D111" s="355" t="str">
        <f>VLOOKUP(B111,'Reference Sheet'!A40:E291,5,FALSE)</f>
        <v xml:space="preserve">TRAFFIC CONTROL </v>
      </c>
      <c r="E111" s="151" t="str">
        <f>LEFT(VLOOKUP(F111,'Reference Sheet'!A43:E294,4,FALSE),1)</f>
        <v>L</v>
      </c>
      <c r="F111" s="355" t="str">
        <f>'Reference Sheet'!A247</f>
        <v>SWK??</v>
      </c>
      <c r="G111" s="355" t="str">
        <f>VLOOKUP(F111,'Reference Sheet'!A43:E294,3,FALSE)</f>
        <v>Sidewalk (Size, L or R)</v>
      </c>
      <c r="H111" s="366" t="str">
        <f>VLOOKUP(F111,'Reference Sheet'!A43:E294,5,FALSE)</f>
        <v>TOPO OTHER</v>
      </c>
      <c r="I111" s="128"/>
      <c r="J111" s="167"/>
      <c r="K111" s="128"/>
      <c r="L111" s="128"/>
      <c r="M111" s="128"/>
    </row>
    <row r="112" spans="1:13" ht="10.65" customHeight="1" x14ac:dyDescent="0.25">
      <c r="A112" s="356" t="str">
        <f>LEFT(VLOOKUP(B112,'Reference Sheet'!A41:E292,4,FALSE),1)</f>
        <v>L</v>
      </c>
      <c r="B112" s="364" t="str">
        <f>'Reference Sheet'!A179</f>
        <v>MTCL</v>
      </c>
      <c r="C112" s="364" t="str">
        <f>VLOOKUP(B112,'Reference Sheet'!A41:E292,3,FALSE)</f>
        <v xml:space="preserve"> Miss Utility Traffic Control</v>
      </c>
      <c r="D112" s="364" t="str">
        <f>VLOOKUP(B112,'Reference Sheet'!A41:E292,5,FALSE)</f>
        <v xml:space="preserve">TRAFFIC CONTROL </v>
      </c>
      <c r="E112" s="356" t="str">
        <f>LEFT(VLOOKUP(F112,'Reference Sheet'!A44:E295,4,FALSE),1)</f>
        <v>L</v>
      </c>
      <c r="F112" s="364" t="str">
        <f>'Reference Sheet'!A248</f>
        <v>SWL</v>
      </c>
      <c r="G112" s="364" t="str">
        <f>VLOOKUP(F112,'Reference Sheet'!A44:E295,3,FALSE)</f>
        <v>Sound Wall</v>
      </c>
      <c r="H112" s="365" t="str">
        <f>VLOOKUP(F112,'Reference Sheet'!A44:E295,5,FALSE)</f>
        <v>TOPO OTHER</v>
      </c>
      <c r="I112" s="128"/>
      <c r="J112" s="167"/>
      <c r="K112" s="128"/>
      <c r="L112" s="128"/>
      <c r="M112" s="128"/>
    </row>
    <row r="113" spans="1:13" ht="10.65" customHeight="1" x14ac:dyDescent="0.25">
      <c r="A113" s="151" t="str">
        <f>LEFT(VLOOKUP(B113,'Reference Sheet'!A42:E293,4,FALSE),1)</f>
        <v>L</v>
      </c>
      <c r="B113" s="355" t="str">
        <f>'Reference Sheet'!A180</f>
        <v>MTDCT</v>
      </c>
      <c r="C113" s="355" t="str">
        <f>VLOOKUP(B113,'Reference Sheet'!A42:E293,3,FALSE)</f>
        <v xml:space="preserve"> Miss Utility Telephone Duct</v>
      </c>
      <c r="D113" s="355" t="str">
        <f>VLOOKUP(B113,'Reference Sheet'!A42:E293,5,FALSE)</f>
        <v xml:space="preserve">TELEPHONE </v>
      </c>
      <c r="E113" s="151" t="str">
        <f>LEFT(VLOOKUP(F113,'Reference Sheet'!A45:E296,4,FALSE),1)</f>
        <v>L</v>
      </c>
      <c r="F113" s="355" t="str">
        <f>'Reference Sheet'!A249</f>
        <v>SWP</v>
      </c>
      <c r="G113" s="355" t="str">
        <f>VLOOKUP(F113,'Reference Sheet'!A45:E296,3,FALSE)</f>
        <v>Swamp</v>
      </c>
      <c r="H113" s="366" t="str">
        <f>VLOOKUP(F113,'Reference Sheet'!A45:E296,5,FALSE)</f>
        <v>DRAINAGE</v>
      </c>
      <c r="I113" s="128"/>
      <c r="J113" s="167"/>
      <c r="K113" s="128"/>
      <c r="L113" s="128"/>
      <c r="M113" s="128"/>
    </row>
    <row r="114" spans="1:13" ht="10.65" customHeight="1" x14ac:dyDescent="0.25">
      <c r="A114" s="356" t="str">
        <f>LEFT(VLOOKUP(B114,'Reference Sheet'!A43:E294,4,FALSE),1)</f>
        <v>L</v>
      </c>
      <c r="B114" s="364" t="str">
        <f>'Reference Sheet'!A181</f>
        <v>MUEDUCT</v>
      </c>
      <c r="C114" s="364" t="str">
        <f>VLOOKUP(B114,'Reference Sheet'!A43:E294,3,FALSE)</f>
        <v xml:space="preserve"> Miss Utility Electric Duct</v>
      </c>
      <c r="D114" s="364" t="str">
        <f>VLOOKUP(B114,'Reference Sheet'!A43:E294,5,FALSE)</f>
        <v xml:space="preserve">ELECTRIC </v>
      </c>
      <c r="E114" s="356" t="str">
        <f>LEFT(VLOOKUP(F114,'Reference Sheet'!A46:E297,4,FALSE),1)</f>
        <v>P</v>
      </c>
      <c r="F114" s="364" t="str">
        <f>'Reference Sheet'!A250</f>
        <v>TA</v>
      </c>
      <c r="G114" s="364" t="str">
        <f>VLOOKUP(F114,'Reference Sheet'!A46:E297,3,FALSE)</f>
        <v>Tower Anchor</v>
      </c>
      <c r="H114" s="365" t="str">
        <f>VLOOKUP(F114,'Reference Sheet'!A46:E297,5,FALSE)</f>
        <v>TOPO OTHER</v>
      </c>
      <c r="I114" s="128"/>
      <c r="J114" s="167"/>
      <c r="K114" s="167"/>
      <c r="L114" s="167"/>
      <c r="M114" s="167"/>
    </row>
    <row r="115" spans="1:13" ht="10.65" customHeight="1" x14ac:dyDescent="0.25">
      <c r="A115" s="151" t="str">
        <f>LEFT(VLOOKUP(B115,'Reference Sheet'!A44:E295,4,FALSE),1)</f>
        <v>L</v>
      </c>
      <c r="B115" s="355" t="str">
        <f>'Reference Sheet'!A182</f>
        <v>MUEL</v>
      </c>
      <c r="C115" s="355" t="str">
        <f>VLOOKUP(B115,'Reference Sheet'!A44:E295,3,FALSE)</f>
        <v xml:space="preserve"> Miss Utility Electric</v>
      </c>
      <c r="D115" s="355" t="str">
        <f>VLOOKUP(B115,'Reference Sheet'!A44:E295,5,FALSE)</f>
        <v xml:space="preserve">ELECTRIC </v>
      </c>
      <c r="E115" s="151" t="str">
        <f>LEFT(VLOOKUP(F115,'Reference Sheet'!A47:E298,4,FALSE),1)</f>
        <v>P</v>
      </c>
      <c r="F115" s="355" t="str">
        <f>'Reference Sheet'!A251</f>
        <v>TBO</v>
      </c>
      <c r="G115" s="355" t="str">
        <f>VLOOKUP(F115,'Reference Sheet'!A47:E298,3,FALSE)</f>
        <v>Telephone Booth</v>
      </c>
      <c r="H115" s="366" t="str">
        <f>VLOOKUP(F115,'Reference Sheet'!A47:E298,5,FALSE)</f>
        <v>TELEPHONE</v>
      </c>
      <c r="I115" s="128"/>
      <c r="J115" s="167"/>
      <c r="K115" s="128"/>
      <c r="L115" s="128"/>
      <c r="M115" s="128"/>
    </row>
    <row r="116" spans="1:13" ht="10.65" customHeight="1" x14ac:dyDescent="0.25">
      <c r="A116" s="356" t="str">
        <f>LEFT(VLOOKUP(B116,'Reference Sheet'!A45:E296,4,FALSE),1)</f>
        <v>L</v>
      </c>
      <c r="B116" s="364" t="str">
        <f>'Reference Sheet'!A183</f>
        <v>MUFO</v>
      </c>
      <c r="C116" s="364" t="str">
        <f>VLOOKUP(B116,'Reference Sheet'!A45:E296,3,FALSE)</f>
        <v xml:space="preserve"> Miss Utility Fiber Optic</v>
      </c>
      <c r="D116" s="364" t="str">
        <f>VLOOKUP(B116,'Reference Sheet'!A45:E296,5,FALSE)</f>
        <v xml:space="preserve">UTILITY OTHER </v>
      </c>
      <c r="E116" s="356" t="str">
        <f>LEFT(VLOOKUP(F116,'Reference Sheet'!A48:E299,4,FALSE),1)</f>
        <v>L</v>
      </c>
      <c r="F116" s="364" t="str">
        <f>'Reference Sheet'!A252</f>
        <v>TCB</v>
      </c>
      <c r="G116" s="364" t="str">
        <f>VLOOKUP(F116,'Reference Sheet'!A48:E299,3,FALSE)</f>
        <v>TC Box</v>
      </c>
      <c r="H116" s="365" t="str">
        <f>VLOOKUP(F116,'Reference Sheet'!A48:E299,5,FALSE)</f>
        <v>TRAFFIC CONTROL</v>
      </c>
      <c r="I116" s="128"/>
      <c r="J116" s="167"/>
      <c r="K116" s="128"/>
      <c r="L116" s="128"/>
      <c r="M116" s="128"/>
    </row>
    <row r="117" spans="1:13" ht="10.65" customHeight="1" x14ac:dyDescent="0.25">
      <c r="A117" s="151" t="str">
        <f>LEFT(VLOOKUP(B117,'Reference Sheet'!A46:E297,4,FALSE),1)</f>
        <v>L</v>
      </c>
      <c r="B117" s="355" t="str">
        <f>'Reference Sheet'!A184</f>
        <v>MUKU</v>
      </c>
      <c r="C117" s="355" t="str">
        <f>VLOOKUP(B117,'Reference Sheet'!A46:E297,3,FALSE)</f>
        <v xml:space="preserve"> Miss Utility Unknown</v>
      </c>
      <c r="D117" s="355" t="str">
        <f>VLOOKUP(B117,'Reference Sheet'!A46:E297,5,FALSE)</f>
        <v xml:space="preserve">UTILITY OTHER </v>
      </c>
      <c r="E117" s="151" t="str">
        <f>LEFT(VLOOKUP(F117,'Reference Sheet'!A49:E300,4,FALSE),1)</f>
        <v>L</v>
      </c>
      <c r="F117" s="355" t="str">
        <f>'Reference Sheet'!A253</f>
        <v>TCDCT</v>
      </c>
      <c r="G117" s="355" t="str">
        <f>VLOOKUP(F117,'Reference Sheet'!A49:E300,3,FALSE)</f>
        <v>Traffic Control Duct</v>
      </c>
      <c r="H117" s="366" t="str">
        <f>VLOOKUP(F117,'Reference Sheet'!A49:E300,5,FALSE)</f>
        <v>TRAFFIC CONTROL</v>
      </c>
      <c r="I117" s="128"/>
      <c r="J117" s="167"/>
      <c r="K117" s="128"/>
      <c r="L117" s="128"/>
      <c r="M117" s="128"/>
    </row>
    <row r="118" spans="1:13" ht="10.65" customHeight="1" x14ac:dyDescent="0.25">
      <c r="A118" s="356" t="str">
        <f>LEFT(VLOOKUP(B118,'Reference Sheet'!A47:E298,4,FALSE),1)</f>
        <v>L</v>
      </c>
      <c r="B118" s="364" t="str">
        <f>'Reference Sheet'!A185</f>
        <v>MUTL</v>
      </c>
      <c r="C118" s="364" t="str">
        <f>VLOOKUP(B118,'Reference Sheet'!A47:E298,3,FALSE)</f>
        <v xml:space="preserve"> Miss Utility U/G Telephone</v>
      </c>
      <c r="D118" s="364" t="str">
        <f>VLOOKUP(B118,'Reference Sheet'!A47:E298,5,FALSE)</f>
        <v xml:space="preserve">TELEPHONE </v>
      </c>
      <c r="E118" s="356" t="str">
        <f>LEFT(VLOOKUP(F118,'Reference Sheet'!A50:E301,4,FALSE),1)</f>
        <v>L</v>
      </c>
      <c r="F118" s="357" t="str">
        <f>'Reference Sheet'!A254</f>
        <v>TCFO</v>
      </c>
      <c r="G118" s="357" t="str">
        <f>VLOOKUP(F118,'Reference Sheet'!A50:E301,3,FALSE)</f>
        <v>Traffic Control FO Line</v>
      </c>
      <c r="H118" s="367" t="str">
        <f>VLOOKUP(F118,'Reference Sheet'!A50:E301,5,FALSE)</f>
        <v>TRAFFIC CONTROL</v>
      </c>
      <c r="I118" s="128"/>
      <c r="J118" s="167"/>
      <c r="K118" s="128"/>
      <c r="L118" s="128"/>
      <c r="M118" s="128"/>
    </row>
    <row r="119" spans="1:13" ht="10.65" customHeight="1" x14ac:dyDescent="0.25">
      <c r="A119" s="151" t="str">
        <f>LEFT(VLOOKUP(B119,'Reference Sheet'!A48:E299,4,FALSE),1)</f>
        <v>P</v>
      </c>
      <c r="B119" s="355" t="str">
        <f>'Reference Sheet'!A186</f>
        <v>MW</v>
      </c>
      <c r="C119" s="355" t="str">
        <f>VLOOKUP(B119,'Reference Sheet'!A48:E299,3,FALSE)</f>
        <v>Monitoring Well</v>
      </c>
      <c r="D119" s="355" t="str">
        <f>VLOOKUP(B119,'Reference Sheet'!A48:E299,5,FALSE)</f>
        <v>TOPO OTHER</v>
      </c>
      <c r="E119" s="151" t="str">
        <f>LEFT(VLOOKUP(F119,'Reference Sheet'!A51:E302,4,FALSE),1)</f>
        <v>P</v>
      </c>
      <c r="F119" s="107" t="str">
        <f>'Reference Sheet'!A255</f>
        <v>TCH</v>
      </c>
      <c r="G119" s="107" t="str">
        <f>VLOOKUP(F119,'Reference Sheet'!A51:E302,3,FALSE)</f>
        <v>Traffic Control Handhole</v>
      </c>
      <c r="H119" s="172" t="str">
        <f>VLOOKUP(F119,'Reference Sheet'!A51:E302,5,FALSE)</f>
        <v>TRAFFIC CONTROL</v>
      </c>
      <c r="I119" s="128"/>
      <c r="J119" s="167"/>
      <c r="K119" s="128"/>
      <c r="L119" s="128"/>
      <c r="M119" s="128"/>
    </row>
    <row r="120" spans="1:13" ht="10.65" customHeight="1" x14ac:dyDescent="0.25">
      <c r="A120" s="356" t="str">
        <f>LEFT(VLOOKUP(B120,'Reference Sheet'!A49:E300,4,FALSE),1)</f>
        <v>L</v>
      </c>
      <c r="B120" s="364" t="str">
        <f>'Reference Sheet'!A187</f>
        <v>MWL</v>
      </c>
      <c r="C120" s="364" t="str">
        <f>VLOOKUP(B120,'Reference Sheet'!A49:E300,3,FALSE)</f>
        <v xml:space="preserve"> Miss Utility Water Line</v>
      </c>
      <c r="D120" s="364" t="str">
        <f>VLOOKUP(B120,'Reference Sheet'!A49:E300,5,FALSE)</f>
        <v xml:space="preserve">WATER </v>
      </c>
      <c r="E120" s="356" t="str">
        <f>LEFT(VLOOKUP(F120,'Reference Sheet'!A52:E303,4,FALSE),1)</f>
        <v>L</v>
      </c>
      <c r="F120" s="357" t="str">
        <f>'Reference Sheet'!A256</f>
        <v>TCL</v>
      </c>
      <c r="G120" s="357" t="str">
        <f>VLOOKUP(F120,'Reference Sheet'!A52:E303,3,FALSE)</f>
        <v>Traffic Control Line</v>
      </c>
      <c r="H120" s="367" t="str">
        <f>VLOOKUP(F120,'Reference Sheet'!A52:E303,5,FALSE)</f>
        <v>TRAFFIC CONTROL</v>
      </c>
      <c r="I120" s="128"/>
      <c r="J120" s="167"/>
      <c r="K120" s="128"/>
      <c r="L120" s="128"/>
      <c r="M120" s="128"/>
    </row>
    <row r="121" spans="1:13" ht="10.65" customHeight="1" x14ac:dyDescent="0.25">
      <c r="A121" s="151" t="str">
        <f>LEFT(VLOOKUP(B121,'Reference Sheet'!A50:E301,4,FALSE),1)</f>
        <v>L</v>
      </c>
      <c r="B121" s="355" t="str">
        <f>'Reference Sheet'!A188</f>
        <v>OEL</v>
      </c>
      <c r="C121" s="355" t="str">
        <f>VLOOKUP(B121,'Reference Sheet'!A50:E301,3,FALSE)</f>
        <v>Overhead Electric Line</v>
      </c>
      <c r="D121" s="355" t="str">
        <f>VLOOKUP(B121,'Reference Sheet'!A50:E301,5,FALSE)</f>
        <v>ELECTRIC</v>
      </c>
      <c r="E121" s="151" t="str">
        <f>LEFT(VLOOKUP(F121,'Reference Sheet'!A53:E304,4,FALSE),1)</f>
        <v>P</v>
      </c>
      <c r="F121" s="107" t="str">
        <f>'Reference Sheet'!A257</f>
        <v>TCMH</v>
      </c>
      <c r="G121" s="107" t="str">
        <f>VLOOKUP(F121,'Reference Sheet'!A53:E304,3,FALSE)</f>
        <v>Traffic Control Manhole</v>
      </c>
      <c r="H121" s="172" t="str">
        <f>VLOOKUP(F121,'Reference Sheet'!A53:E304,5,FALSE)</f>
        <v>TRAFFIC CONTROL</v>
      </c>
      <c r="I121" s="128"/>
      <c r="J121" s="167"/>
      <c r="K121" s="128"/>
      <c r="L121" s="128"/>
      <c r="M121" s="128"/>
    </row>
    <row r="122" spans="1:13" ht="10.65" customHeight="1" x14ac:dyDescent="0.25">
      <c r="A122" s="356" t="str">
        <f>LEFT(VLOOKUP(B122,'Reference Sheet'!A51:E302,4,FALSE),1)</f>
        <v>L</v>
      </c>
      <c r="B122" s="364" t="str">
        <f>'Reference Sheet'!A189</f>
        <v>OTL</v>
      </c>
      <c r="C122" s="364" t="str">
        <f>VLOOKUP(B122,'Reference Sheet'!A51:E302,3,FALSE)</f>
        <v>Overhead Telephone Line</v>
      </c>
      <c r="D122" s="364" t="str">
        <f>VLOOKUP(B122,'Reference Sheet'!A51:E302,5,FALSE)</f>
        <v>TELEPHONE</v>
      </c>
      <c r="E122" s="356" t="str">
        <f>LEFT(VLOOKUP(F122,'Reference Sheet'!A54:E305,4,FALSE),1)</f>
        <v>L</v>
      </c>
      <c r="F122" s="357" t="str">
        <f>'Reference Sheet'!A258</f>
        <v>TCW</v>
      </c>
      <c r="G122" s="357" t="str">
        <f>VLOOKUP(F122,'Reference Sheet'!A54:E305,3,FALSE)</f>
        <v>Traffic Guy Wire</v>
      </c>
      <c r="H122" s="367" t="str">
        <f>VLOOKUP(F122,'Reference Sheet'!A54:E305,5,FALSE)</f>
        <v>TRAFFIC CONTROL</v>
      </c>
      <c r="I122" s="128"/>
      <c r="J122" s="167"/>
      <c r="K122" s="128"/>
      <c r="L122" s="128"/>
      <c r="M122" s="128"/>
    </row>
    <row r="123" spans="1:13" ht="10.65" customHeight="1" x14ac:dyDescent="0.25">
      <c r="A123" s="151" t="str">
        <f>LEFT(VLOOKUP(B123,'Reference Sheet'!A52:E303,4,FALSE),1)</f>
        <v>P</v>
      </c>
      <c r="B123" s="355" t="str">
        <f>'Reference Sheet'!A190</f>
        <v>PCP</v>
      </c>
      <c r="C123" s="355" t="str">
        <f>VLOOKUP(B123,'Reference Sheet'!A52:E303,3,FALSE)</f>
        <v>Photo Control Point</v>
      </c>
      <c r="D123" s="355" t="str">
        <f>VLOOKUP(B123,'Reference Sheet'!A52:E303,5,FALSE)</f>
        <v>CONTROL</v>
      </c>
      <c r="E123" s="151" t="str">
        <f>LEFT(VLOOKUP(F123,'Reference Sheet'!A55:E306,4,FALSE),1)</f>
        <v>L</v>
      </c>
      <c r="F123" s="107" t="str">
        <f>'Reference Sheet'!A259</f>
        <v>TDCT</v>
      </c>
      <c r="G123" s="107" t="str">
        <f>VLOOKUP(F123,'Reference Sheet'!A55:E306,3,FALSE)</f>
        <v>Telephone Duct</v>
      </c>
      <c r="H123" s="172" t="str">
        <f>VLOOKUP(F123,'Reference Sheet'!A55:E306,5,FALSE)</f>
        <v>TELEPHONE</v>
      </c>
      <c r="I123" s="128"/>
      <c r="J123" s="167"/>
      <c r="K123" s="128"/>
      <c r="L123" s="128"/>
      <c r="M123" s="128"/>
    </row>
    <row r="124" spans="1:13" ht="10.65" customHeight="1" x14ac:dyDescent="0.25">
      <c r="A124" s="356" t="str">
        <f>LEFT(VLOOKUP(B124,'Reference Sheet'!A53:E304,4,FALSE),1)</f>
        <v>P</v>
      </c>
      <c r="B124" s="364" t="str">
        <f>'Reference Sheet'!A191</f>
        <v>PCT</v>
      </c>
      <c r="C124" s="364" t="str">
        <f>VLOOKUP(B124,'Reference Sheet'!A53:E304,3,FALSE)</f>
        <v>Photo Control Target</v>
      </c>
      <c r="D124" s="364" t="str">
        <f>VLOOKUP(B124,'Reference Sheet'!A53:E304,5,FALSE)</f>
        <v>CONTROL</v>
      </c>
      <c r="E124" s="356" t="str">
        <f>LEFT(VLOOKUP(F124,'Reference Sheet'!A56:E307,4,FALSE),1)</f>
        <v>L</v>
      </c>
      <c r="F124" s="357" t="str">
        <f>'Reference Sheet'!A260</f>
        <v>TDL</v>
      </c>
      <c r="G124" s="357" t="str">
        <f>VLOOKUP(F124,'Reference Sheet'!A56:E307,3,FALSE)</f>
        <v>Traffic Detection Loop</v>
      </c>
      <c r="H124" s="367" t="str">
        <f>VLOOKUP(F124,'Reference Sheet'!A56:E307,5,FALSE)</f>
        <v>TRAFFIC CONTROL</v>
      </c>
      <c r="I124" s="128"/>
      <c r="J124" s="167"/>
      <c r="K124" s="128"/>
      <c r="L124" s="128"/>
      <c r="M124" s="128"/>
    </row>
    <row r="125" spans="1:13" ht="10.65" customHeight="1" x14ac:dyDescent="0.25">
      <c r="A125" s="151" t="str">
        <f>LEFT(VLOOKUP(B125,'Reference Sheet'!A54:E305,4,FALSE),1)</f>
        <v>L</v>
      </c>
      <c r="B125" s="355" t="str">
        <f>'Reference Sheet'!A192</f>
        <v>PD</v>
      </c>
      <c r="C125" s="355" t="str">
        <f>VLOOKUP(B125,'Reference Sheet'!A54:E305,3,FALSE)</f>
        <v>Paved Ditch   (locate center)</v>
      </c>
      <c r="D125" s="355" t="str">
        <f>VLOOKUP(B125,'Reference Sheet'!A54:E305,5,FALSE)</f>
        <v>ASPHALT &amp; CONC</v>
      </c>
      <c r="E125" s="151" t="str">
        <f>LEFT(VLOOKUP(F125,'Reference Sheet'!A57:E308,4,FALSE),1)</f>
        <v>L</v>
      </c>
      <c r="F125" s="107" t="str">
        <f>'Reference Sheet'!A261</f>
        <v>TEB</v>
      </c>
      <c r="G125" s="107" t="str">
        <f>VLOOKUP(F125,'Reference Sheet'!A57:E308,3,FALSE)</f>
        <v xml:space="preserve">Telephone Boxes    </v>
      </c>
      <c r="H125" s="172" t="str">
        <f>VLOOKUP(F125,'Reference Sheet'!A57:E308,5,FALSE)</f>
        <v>TELEPHONE</v>
      </c>
      <c r="I125" s="128"/>
      <c r="J125" s="167"/>
      <c r="K125" s="128"/>
      <c r="L125" s="128"/>
      <c r="M125" s="128"/>
    </row>
    <row r="126" spans="1:13" ht="10.65" customHeight="1" x14ac:dyDescent="0.25">
      <c r="A126" s="356" t="str">
        <f>LEFT(VLOOKUP(B126,'Reference Sheet'!A55:E306,4,FALSE),1)</f>
        <v>L</v>
      </c>
      <c r="B126" s="364" t="str">
        <f>'Reference Sheet'!A193</f>
        <v>PD4</v>
      </c>
      <c r="C126" s="364" t="str">
        <f>VLOOKUP(B126,'Reference Sheet'!A55:E306,3,FALSE)</f>
        <v>Paved Ditch 4'</v>
      </c>
      <c r="D126" s="364" t="str">
        <f>VLOOKUP(B126,'Reference Sheet'!A55:E306,5,FALSE)</f>
        <v>ASPHALT &amp; CONC</v>
      </c>
      <c r="E126" s="356" t="str">
        <f>LEFT(VLOOKUP(F126,'Reference Sheet'!A58:E309,4,FALSE),1)</f>
        <v>L</v>
      </c>
      <c r="F126" s="357" t="str">
        <f>'Reference Sheet'!A262</f>
        <v>TEVLT</v>
      </c>
      <c r="G126" s="357" t="str">
        <f>VLOOKUP(F126,'Reference Sheet'!A58:E309,3,FALSE)</f>
        <v xml:space="preserve"> Telephone Vault</v>
      </c>
      <c r="H126" s="367" t="str">
        <f>VLOOKUP(F126,'Reference Sheet'!A58:E309,5,FALSE)</f>
        <v xml:space="preserve">TELEPHONE </v>
      </c>
      <c r="I126" s="128"/>
      <c r="J126" s="167"/>
      <c r="K126" s="128"/>
      <c r="L126" s="128"/>
      <c r="M126" s="128"/>
    </row>
    <row r="127" spans="1:13" ht="10.65" customHeight="1" x14ac:dyDescent="0.25">
      <c r="A127" s="151" t="str">
        <f>LEFT(VLOOKUP(B127,'Reference Sheet'!A56:E307,4,FALSE),1)</f>
        <v>L</v>
      </c>
      <c r="B127" s="355" t="str">
        <f>'Reference Sheet'!A194</f>
        <v>PD5</v>
      </c>
      <c r="C127" s="355" t="str">
        <f>VLOOKUP(B127,'Reference Sheet'!A56:E307,3,FALSE)</f>
        <v>Paved Ditch  5'</v>
      </c>
      <c r="D127" s="355" t="str">
        <f>VLOOKUP(B127,'Reference Sheet'!A56:E307,5,FALSE)</f>
        <v>ASPHALT &amp; CONC</v>
      </c>
      <c r="E127" s="151" t="str">
        <f>LEFT(VLOOKUP(F127,'Reference Sheet'!A59:E310,4,FALSE),1)</f>
        <v>L</v>
      </c>
      <c r="F127" s="107" t="str">
        <f>'Reference Sheet'!A263</f>
        <v>TFO</v>
      </c>
      <c r="G127" s="107" t="str">
        <f>VLOOKUP(F127,'Reference Sheet'!A59:E310,3,FALSE)</f>
        <v>Telephone Fiber Optic</v>
      </c>
      <c r="H127" s="172" t="str">
        <f>VLOOKUP(F127,'Reference Sheet'!A59:E310,5,FALSE)</f>
        <v>TELEPHONE</v>
      </c>
      <c r="I127" s="128"/>
      <c r="J127" s="167"/>
      <c r="K127" s="128"/>
      <c r="L127" s="128"/>
      <c r="M127" s="128"/>
    </row>
    <row r="128" spans="1:13" ht="10.65" customHeight="1" x14ac:dyDescent="0.25">
      <c r="A128" s="356" t="str">
        <f>LEFT(VLOOKUP(B128,'Reference Sheet'!A57:E308,4,FALSE),1)</f>
        <v>P</v>
      </c>
      <c r="B128" s="364" t="str">
        <f>'Reference Sheet'!A195</f>
        <v>PIV</v>
      </c>
      <c r="C128" s="364" t="str">
        <f>VLOOKUP(B128,'Reference Sheet'!A57:E308,3,FALSE)</f>
        <v xml:space="preserve"> Post Inspection Valve</v>
      </c>
      <c r="D128" s="364" t="str">
        <f>VLOOKUP(B128,'Reference Sheet'!A57:E308,5,FALSE)</f>
        <v xml:space="preserve">WATER </v>
      </c>
      <c r="E128" s="356" t="str">
        <f>LEFT(VLOOKUP(F128,'Reference Sheet'!A60:E311,4,FALSE),1)</f>
        <v>P</v>
      </c>
      <c r="F128" s="357" t="str">
        <f>'Reference Sheet'!A264</f>
        <v>TGP</v>
      </c>
      <c r="G128" s="357" t="str">
        <f>VLOOKUP(F128,'Reference Sheet'!A60:E311,3,FALSE)</f>
        <v>Telegraph Pole</v>
      </c>
      <c r="H128" s="367" t="str">
        <f>VLOOKUP(F128,'Reference Sheet'!A60:E311,5,FALSE)</f>
        <v>TELEPHONE</v>
      </c>
      <c r="I128" s="128"/>
      <c r="J128" s="167"/>
      <c r="K128" s="128"/>
      <c r="L128" s="128"/>
      <c r="M128" s="128"/>
    </row>
    <row r="129" spans="1:13" ht="10.65" customHeight="1" x14ac:dyDescent="0.25">
      <c r="A129" s="151" t="str">
        <f>LEFT(VLOOKUP(B129,'Reference Sheet'!A58:E309,4,FALSE),1)</f>
        <v>L</v>
      </c>
      <c r="B129" s="355" t="str">
        <f>'Reference Sheet'!A196</f>
        <v>POR</v>
      </c>
      <c r="C129" s="355" t="str">
        <f>VLOOKUP(B129,'Reference Sheet'!A58:E309,3,FALSE)</f>
        <v xml:space="preserve">Porch     </v>
      </c>
      <c r="D129" s="355" t="str">
        <f>VLOOKUP(B129,'Reference Sheet'!A58:E309,5,FALSE)</f>
        <v>BUILDINGS</v>
      </c>
      <c r="E129" s="151" t="str">
        <f>LEFT(VLOOKUP(F129,'Reference Sheet'!A61:E312,4,FALSE),1)</f>
        <v>P</v>
      </c>
      <c r="F129" s="107" t="str">
        <f>'Reference Sheet'!A265</f>
        <v>TGUY</v>
      </c>
      <c r="G129" s="107" t="str">
        <f>VLOOKUP(F129,'Reference Sheet'!A61:E312,3,FALSE)</f>
        <v>Guy Pole</v>
      </c>
      <c r="H129" s="172" t="str">
        <f>VLOOKUP(F129,'Reference Sheet'!A61:E312,5,FALSE)</f>
        <v>TELEPHONE</v>
      </c>
      <c r="I129" s="128"/>
      <c r="J129" s="167"/>
      <c r="K129" s="128"/>
      <c r="L129" s="128"/>
      <c r="M129" s="128"/>
    </row>
    <row r="130" spans="1:13" ht="10.65" customHeight="1" x14ac:dyDescent="0.25">
      <c r="A130" s="356" t="str">
        <f>LEFT(VLOOKUP(B130,'Reference Sheet'!A59:E310,4,FALSE),1)</f>
        <v>P</v>
      </c>
      <c r="B130" s="364" t="str">
        <f>'Reference Sheet'!A197</f>
        <v>POST</v>
      </c>
      <c r="C130" s="364" t="str">
        <f>VLOOKUP(B130,'Reference Sheet'!A59:E310,3,FALSE)</f>
        <v>Post</v>
      </c>
      <c r="D130" s="364" t="str">
        <f>VLOOKUP(B130,'Reference Sheet'!A59:E310,5,FALSE)</f>
        <v>TOPO OTHER</v>
      </c>
      <c r="E130" s="356" t="str">
        <f>LEFT(VLOOKUP(F130,'Reference Sheet'!A62:E313,4,FALSE),1)</f>
        <v>P</v>
      </c>
      <c r="F130" s="357" t="str">
        <f>'Reference Sheet'!A266</f>
        <v>TGW</v>
      </c>
      <c r="G130" s="357" t="str">
        <f>VLOOKUP(F130,'Reference Sheet'!A62:E313,3,FALSE)</f>
        <v>Telephone Guy Wire</v>
      </c>
      <c r="H130" s="367" t="str">
        <f>VLOOKUP(F130,'Reference Sheet'!A62:E313,5,FALSE)</f>
        <v>TELEPHONE</v>
      </c>
      <c r="I130" s="128"/>
      <c r="J130" s="167"/>
      <c r="K130" s="128"/>
      <c r="L130" s="128"/>
      <c r="M130" s="128"/>
    </row>
    <row r="131" spans="1:13" ht="10.65" customHeight="1" x14ac:dyDescent="0.25">
      <c r="A131" s="151" t="str">
        <f>LEFT(VLOOKUP(B131,'Reference Sheet'!A60:E311,4,FALSE),1)</f>
        <v>P</v>
      </c>
      <c r="B131" s="355" t="str">
        <f>'Reference Sheet'!A198</f>
        <v>PP</v>
      </c>
      <c r="C131" s="355" t="str">
        <f>VLOOKUP(B131,'Reference Sheet'!A60:E311,3,FALSE)</f>
        <v>Power Pole</v>
      </c>
      <c r="D131" s="355" t="str">
        <f>VLOOKUP(B131,'Reference Sheet'!A60:E311,5,FALSE)</f>
        <v>ELECTRIC</v>
      </c>
      <c r="E131" s="151" t="str">
        <f>LEFT(VLOOKUP(F131,'Reference Sheet'!A63:E314,4,FALSE),1)</f>
        <v>P</v>
      </c>
      <c r="F131" s="107" t="str">
        <f>'Reference Sheet'!A267</f>
        <v>THC</v>
      </c>
      <c r="G131" s="107" t="str">
        <f>VLOOKUP(F131,'Reference Sheet'!A63:E314,3,FALSE)</f>
        <v>Test Hole Communication</v>
      </c>
      <c r="H131" s="172" t="str">
        <f>VLOOKUP(F131,'Reference Sheet'!A63:E314,5,FALSE)</f>
        <v>TELEPHONE</v>
      </c>
      <c r="I131" s="128"/>
      <c r="J131" s="167"/>
      <c r="K131" s="128"/>
      <c r="L131" s="128"/>
      <c r="M131" s="128"/>
    </row>
    <row r="132" spans="1:13" ht="10.65" customHeight="1" x14ac:dyDescent="0.25">
      <c r="A132" s="356" t="str">
        <f>LEFT(VLOOKUP(B132,'Reference Sheet'!A61:E312,4,FALSE),1)</f>
        <v>P</v>
      </c>
      <c r="B132" s="364" t="str">
        <f>'Reference Sheet'!A199</f>
        <v>PR</v>
      </c>
      <c r="C132" s="364" t="str">
        <f>VLOOKUP(B132,'Reference Sheet'!A61:E312,3,FALSE)</f>
        <v>Power Riser Pole</v>
      </c>
      <c r="D132" s="364" t="str">
        <f>VLOOKUP(B132,'Reference Sheet'!A61:E312,5,FALSE)</f>
        <v>ELECTRIC</v>
      </c>
      <c r="E132" s="356" t="str">
        <f>LEFT(VLOOKUP(F132,'Reference Sheet'!A64:E315,4,FALSE),1)</f>
        <v>P</v>
      </c>
      <c r="F132" s="357" t="str">
        <f>'Reference Sheet'!A268</f>
        <v>THCTV</v>
      </c>
      <c r="G132" s="357" t="str">
        <f>VLOOKUP(F132,'Reference Sheet'!A64:E315,3,FALSE)</f>
        <v>Test Hole Television</v>
      </c>
      <c r="H132" s="367" t="str">
        <f>VLOOKUP(F132,'Reference Sheet'!A64:E315,5,FALSE)</f>
        <v>TELEVISION</v>
      </c>
      <c r="I132" s="128"/>
      <c r="J132" s="167"/>
      <c r="K132" s="128"/>
      <c r="L132" s="128"/>
      <c r="M132" s="128"/>
    </row>
    <row r="133" spans="1:13" ht="10.65" customHeight="1" x14ac:dyDescent="0.25">
      <c r="A133" s="151" t="str">
        <f>LEFT(VLOOKUP(B133,'Reference Sheet'!A62:E313,4,FALSE),1)</f>
        <v>L</v>
      </c>
      <c r="B133" s="355" t="str">
        <f>'Reference Sheet'!A200</f>
        <v>RC???P</v>
      </c>
      <c r="C133" s="355" t="str">
        <f>VLOOKUP(B133,'Reference Sheet'!A62:E313,3,FALSE)</f>
        <v>In Pl. Concrete Pipe (Size)</v>
      </c>
      <c r="D133" s="355" t="str">
        <f>VLOOKUP(B133,'Reference Sheet'!A62:E313,5,FALSE)</f>
        <v>DRAINAGE</v>
      </c>
      <c r="E133" s="151" t="str">
        <f>LEFT(VLOOKUP(F133,'Reference Sheet'!A65:E316,4,FALSE),1)</f>
        <v>P</v>
      </c>
      <c r="F133" s="107" t="str">
        <f>'Reference Sheet'!A269</f>
        <v>THE</v>
      </c>
      <c r="G133" s="107" t="str">
        <f>VLOOKUP(F133,'Reference Sheet'!A65:E316,3,FALSE)</f>
        <v>Test Hole Electric</v>
      </c>
      <c r="H133" s="172" t="str">
        <f>VLOOKUP(F133,'Reference Sheet'!A65:E316,5,FALSE)</f>
        <v>ELECTRIC</v>
      </c>
      <c r="I133" s="128"/>
      <c r="J133" s="167"/>
      <c r="K133" s="128"/>
      <c r="L133" s="128"/>
      <c r="M133" s="128"/>
    </row>
    <row r="134" spans="1:13" ht="10.65" customHeight="1" x14ac:dyDescent="0.25">
      <c r="A134" s="356" t="str">
        <f>LEFT(VLOOKUP(B134,'Reference Sheet'!A63:E314,4,FALSE),1)</f>
        <v>L</v>
      </c>
      <c r="B134" s="364" t="str">
        <f>'Reference Sheet'!A201</f>
        <v>RCP</v>
      </c>
      <c r="C134" s="364" t="str">
        <f>VLOOKUP(B134,'Reference Sheet'!A63:E314,3,FALSE)</f>
        <v>Reinfoced Concrete Pipe</v>
      </c>
      <c r="D134" s="364" t="str">
        <f>VLOOKUP(B134,'Reference Sheet'!A63:E314,5,FALSE)</f>
        <v>DRAINAGE</v>
      </c>
      <c r="E134" s="356" t="str">
        <f>LEFT(VLOOKUP(F134,'Reference Sheet'!A66:E317,4,FALSE),1)</f>
        <v>P</v>
      </c>
      <c r="F134" s="357" t="str">
        <f>'Reference Sheet'!A270</f>
        <v>THG</v>
      </c>
      <c r="G134" s="357" t="str">
        <f>VLOOKUP(F134,'Reference Sheet'!A66:E317,3,FALSE)</f>
        <v>Test Hole Gas</v>
      </c>
      <c r="H134" s="368" t="str">
        <f>VLOOKUP(F134,'Reference Sheet'!A66:E317,5,FALSE)</f>
        <v>GAS</v>
      </c>
      <c r="I134" s="128"/>
      <c r="J134" s="167"/>
      <c r="K134" s="128"/>
      <c r="L134" s="128"/>
      <c r="M134" s="128"/>
    </row>
    <row r="135" spans="1:13" ht="10.65" customHeight="1" x14ac:dyDescent="0.25">
      <c r="A135" s="151" t="str">
        <f>LEFT(VLOOKUP(B135,'Reference Sheet'!A64:E315,4,FALSE),1)</f>
        <v>P</v>
      </c>
      <c r="B135" s="355" t="str">
        <f>'Reference Sheet'!A202</f>
        <v>REF</v>
      </c>
      <c r="C135" s="355" t="str">
        <f>VLOOKUP(B135,'Reference Sheet'!A64:E315,3,FALSE)</f>
        <v>Reference</v>
      </c>
      <c r="D135" s="355" t="str">
        <f>VLOOKUP(B135,'Reference Sheet'!A64:E315,5,FALSE)</f>
        <v>CONTROL</v>
      </c>
      <c r="E135" s="151" t="str">
        <f>LEFT(VLOOKUP(F135,'Reference Sheet'!A67:E318,4,FALSE),1)</f>
        <v>P</v>
      </c>
      <c r="F135" s="107" t="str">
        <f>'Reference Sheet'!A271</f>
        <v>THH</v>
      </c>
      <c r="G135" s="107" t="str">
        <f>VLOOKUP(F135,'Reference Sheet'!A67:E318,3,FALSE)</f>
        <v>Telephone Handhole</v>
      </c>
      <c r="H135" s="173" t="str">
        <f>VLOOKUP(F135,'Reference Sheet'!A67:E318,5,FALSE)</f>
        <v>TELEPHONE</v>
      </c>
      <c r="I135" s="128"/>
      <c r="J135" s="167"/>
      <c r="K135" s="128"/>
      <c r="L135" s="128"/>
      <c r="M135" s="128"/>
    </row>
    <row r="136" spans="1:13" ht="13.2" x14ac:dyDescent="0.25">
      <c r="A136" s="356" t="str">
        <f>LEFT(VLOOKUP(B136,'Reference Sheet'!A65:E316,4,FALSE),1)</f>
        <v>P</v>
      </c>
      <c r="B136" s="357" t="str">
        <f>'Reference Sheet'!A203</f>
        <v>RM</v>
      </c>
      <c r="C136" s="357" t="str">
        <f>VLOOKUP(B136,'Reference Sheet'!A65:E316,3,FALSE)</f>
        <v xml:space="preserve">R/W Monument    </v>
      </c>
      <c r="D136" s="357" t="str">
        <f>VLOOKUP(B136,'Reference Sheet'!A65:E316,5,FALSE)</f>
        <v>PROPERTY &amp; RW</v>
      </c>
      <c r="E136" s="356" t="str">
        <f>LEFT(VLOOKUP(F136,'Reference Sheet'!A68:E319,4,FALSE),1)</f>
        <v>P</v>
      </c>
      <c r="F136" s="357" t="str">
        <f>'Reference Sheet'!A272</f>
        <v>THS</v>
      </c>
      <c r="G136" s="357" t="str">
        <f>VLOOKUP(F136,'Reference Sheet'!A68:E319,3,FALSE)</f>
        <v>Test Hole Sanitary</v>
      </c>
      <c r="H136" s="369" t="str">
        <f>VLOOKUP(F136,'Reference Sheet'!A68:E319,5,FALSE)</f>
        <v>SEWER</v>
      </c>
      <c r="I136" s="128"/>
      <c r="J136" s="167"/>
      <c r="K136" s="128"/>
      <c r="L136" s="128"/>
      <c r="M136" s="128"/>
    </row>
    <row r="137" spans="1:13" ht="13.2" x14ac:dyDescent="0.25">
      <c r="A137" s="151" t="str">
        <f>LEFT(VLOOKUP(B137,'Reference Sheet'!A66:E317,4,FALSE),1)</f>
        <v xml:space="preserve"> </v>
      </c>
      <c r="B137" s="107" t="str">
        <f>'Reference Sheet'!A204</f>
        <v xml:space="preserve">RMC         </v>
      </c>
      <c r="C137" s="107" t="str">
        <f>VLOOKUP(B137,'Reference Sheet'!A66:E317,3,FALSE)</f>
        <v>Right of Way Monument-Center located</v>
      </c>
      <c r="D137" s="107" t="str">
        <f>VLOOKUP(B137,'Reference Sheet'!A66:E317,5,FALSE)</f>
        <v>PROPERTY &amp; RW</v>
      </c>
      <c r="E137" s="151" t="str">
        <f>LEFT(VLOOKUP(F137,'Reference Sheet'!A69:E320,4,FALSE),1)</f>
        <v>P</v>
      </c>
      <c r="F137" s="107" t="str">
        <f>'Reference Sheet'!A273</f>
        <v>THT</v>
      </c>
      <c r="G137" s="370" t="str">
        <f>VLOOKUP(F137,'Reference Sheet'!A69:E320,3,FALSE)</f>
        <v>Test Hole Traffic</v>
      </c>
      <c r="H137" s="173" t="str">
        <f>VLOOKUP(F137,'Reference Sheet'!A69:E320,5,FALSE)</f>
        <v>TRAFFIC CONTROL</v>
      </c>
      <c r="I137" s="128"/>
      <c r="J137" s="167"/>
      <c r="K137" s="128"/>
      <c r="L137" s="128"/>
      <c r="M137" s="128"/>
    </row>
    <row r="138" spans="1:13" ht="13.2" x14ac:dyDescent="0.25">
      <c r="A138" s="356" t="str">
        <f>LEFT(VLOOKUP(B138,'Reference Sheet'!A67:E318,4,FALSE),1)</f>
        <v>L</v>
      </c>
      <c r="B138" s="357" t="str">
        <f>'Reference Sheet'!A205</f>
        <v>ROC</v>
      </c>
      <c r="C138" s="357" t="str">
        <f>VLOOKUP(B138,'Reference Sheet'!A67:E318,3,FALSE)</f>
        <v>Rock Outcroing</v>
      </c>
      <c r="D138" s="357" t="str">
        <f>VLOOKUP(B138,'Reference Sheet'!A67:E318,5,FALSE)</f>
        <v>TOPO OTHER</v>
      </c>
      <c r="E138" s="356" t="str">
        <f>LEFT(VLOOKUP(F138,'Reference Sheet'!A70:E321,4,FALSE),1)</f>
        <v>P</v>
      </c>
      <c r="F138" s="357" t="str">
        <f>'Reference Sheet'!A274</f>
        <v>THU</v>
      </c>
      <c r="G138" s="371" t="str">
        <f>VLOOKUP(F138,'Reference Sheet'!A70:E321,3,FALSE)</f>
        <v>Test Hole Unknown</v>
      </c>
      <c r="H138" s="372" t="str">
        <f>VLOOKUP(F138,'Reference Sheet'!A70:E321,5,FALSE)</f>
        <v>UTILITY OTHER</v>
      </c>
      <c r="I138" s="128"/>
      <c r="J138" s="167"/>
      <c r="K138" s="167"/>
      <c r="L138" s="167"/>
      <c r="M138" s="167"/>
    </row>
    <row r="139" spans="1:13" ht="13.2" x14ac:dyDescent="0.25">
      <c r="A139" s="151" t="str">
        <f>LEFT(VLOOKUP(B139,'Reference Sheet'!A68:E319,4,FALSE),1)</f>
        <v>P</v>
      </c>
      <c r="B139" s="107" t="str">
        <f>'Reference Sheet'!A206</f>
        <v>RP</v>
      </c>
      <c r="C139" s="107" t="str">
        <f>VLOOKUP(B139,'Reference Sheet'!A68:E319,3,FALSE)</f>
        <v>R/W Pin</v>
      </c>
      <c r="D139" s="107" t="str">
        <f>VLOOKUP(B139,'Reference Sheet'!A68:E319,5,FALSE)</f>
        <v>PROPERTY &amp; RW</v>
      </c>
      <c r="E139" s="151" t="str">
        <f>LEFT(VLOOKUP(F139,'Reference Sheet'!A71:E322,4,FALSE),1)</f>
        <v>P</v>
      </c>
      <c r="F139" s="107" t="str">
        <f>'Reference Sheet'!A275</f>
        <v>THW</v>
      </c>
      <c r="G139" s="373" t="str">
        <f>VLOOKUP(F139,'Reference Sheet'!A71:E322,3,FALSE)</f>
        <v>Test Hole Water</v>
      </c>
      <c r="H139" s="374" t="str">
        <f>VLOOKUP(F139,'Reference Sheet'!A71:E322,5,FALSE)</f>
        <v>WATER</v>
      </c>
      <c r="I139" s="128"/>
      <c r="J139" s="167"/>
      <c r="K139" s="128"/>
      <c r="L139" s="128"/>
      <c r="M139" s="128"/>
    </row>
    <row r="140" spans="1:13" ht="13.2" x14ac:dyDescent="0.25">
      <c r="A140" s="356" t="str">
        <f>LEFT(VLOOKUP(B140,'Reference Sheet'!A69:E320,4,FALSE),1)</f>
        <v>L</v>
      </c>
      <c r="B140" s="357" t="str">
        <f>'Reference Sheet'!A207</f>
        <v>RRAP</v>
      </c>
      <c r="C140" s="357" t="str">
        <f>VLOOKUP(B140,'Reference Sheet'!A69:E320,3,FALSE)</f>
        <v>Rip Rap</v>
      </c>
      <c r="D140" s="357" t="str">
        <f>VLOOKUP(B140,'Reference Sheet'!A69:E320,5,FALSE)</f>
        <v>DRAINAGE</v>
      </c>
      <c r="E140" s="356" t="str">
        <f>LEFT(VLOOKUP(F140,'Reference Sheet'!A72:E323,4,FALSE),1)</f>
        <v>P</v>
      </c>
      <c r="F140" s="357" t="str">
        <f>'Reference Sheet'!A276</f>
        <v>TIL</v>
      </c>
      <c r="G140" s="371" t="str">
        <f>VLOOKUP(F140,'Reference Sheet'!A72:E323,3,FALSE)</f>
        <v>Tile</v>
      </c>
      <c r="H140" s="372" t="str">
        <f>VLOOKUP(F140,'Reference Sheet'!A72:E323,5,FALSE)</f>
        <v>DRAINAGE</v>
      </c>
      <c r="I140" s="128"/>
      <c r="J140" s="167"/>
      <c r="K140" s="128"/>
      <c r="L140" s="128"/>
      <c r="M140" s="128"/>
    </row>
    <row r="141" spans="1:13" ht="13.2" x14ac:dyDescent="0.25">
      <c r="A141" s="176" t="str">
        <f>LEFT(VLOOKUP(B141,'Reference Sheet'!A70:E321,4,FALSE),1)</f>
        <v>L</v>
      </c>
      <c r="B141" s="168" t="str">
        <f>'Reference Sheet'!A208</f>
        <v>RRB</v>
      </c>
      <c r="C141" s="168" t="str">
        <f>VLOOKUP(B141,'Reference Sheet'!A70:E321,3,FALSE)</f>
        <v>R/R Box</v>
      </c>
      <c r="D141" s="177" t="str">
        <f>VLOOKUP(B141,'Reference Sheet'!A70:E321,5,FALSE)</f>
        <v>RAILROAD</v>
      </c>
      <c r="E141" s="176" t="str">
        <f>LEFT(VLOOKUP(F141,'Reference Sheet'!A73:E324,4,FALSE),1)</f>
        <v>P</v>
      </c>
      <c r="F141" s="168" t="str">
        <f>'Reference Sheet'!A277</f>
        <v>TMH</v>
      </c>
      <c r="G141" s="351" t="str">
        <f>VLOOKUP(F141,'Reference Sheet'!A73:E324,3,FALSE)</f>
        <v>In. Pl. Tele. MH</v>
      </c>
      <c r="H141" s="352" t="str">
        <f>VLOOKUP(F141,'Reference Sheet'!A73:E324,5,FALSE)</f>
        <v>TELEPHONE</v>
      </c>
      <c r="I141" s="128"/>
      <c r="J141" s="167"/>
      <c r="K141" s="128"/>
      <c r="L141" s="128"/>
      <c r="M141" s="128"/>
    </row>
    <row r="142" spans="1:13" ht="14.4" x14ac:dyDescent="0.3">
      <c r="A142" s="216"/>
      <c r="B142" s="126" t="s">
        <v>654</v>
      </c>
      <c r="C142" s="126" t="s">
        <v>2643</v>
      </c>
      <c r="D142" s="126" t="s">
        <v>823</v>
      </c>
      <c r="E142" s="216" t="s">
        <v>2666</v>
      </c>
      <c r="F142" s="126" t="s">
        <v>654</v>
      </c>
      <c r="G142" s="126" t="s">
        <v>2643</v>
      </c>
      <c r="H142" s="127" t="s">
        <v>823</v>
      </c>
      <c r="I142" s="128"/>
      <c r="J142" s="167"/>
      <c r="K142" s="128"/>
      <c r="L142" s="128"/>
      <c r="M142" s="128"/>
    </row>
    <row r="143" spans="1:13" ht="12.75" customHeight="1" x14ac:dyDescent="0.25">
      <c r="A143" s="377" t="str">
        <f>LEFT(VLOOKUP(B143,'Reference Sheet'!A72:E323,4,FALSE),1)</f>
        <v>P</v>
      </c>
      <c r="B143" s="376" t="str">
        <f>'Reference Sheet'!A278</f>
        <v>TMP</v>
      </c>
      <c r="C143" s="376" t="str">
        <f>VLOOKUP(B143,'Reference Sheet'!A72:E323,3,FALSE)</f>
        <v>Telephone Marker Post</v>
      </c>
      <c r="D143" s="380" t="str">
        <f>VLOOKUP(B143,'Reference Sheet'!A72:E323,5,FALSE)</f>
        <v>TELEPHONE</v>
      </c>
      <c r="E143" s="375" t="str">
        <f>LEFT(VLOOKUP(F143,'Reference Sheet'!A75:E326,4,FALSE),1)</f>
        <v>L</v>
      </c>
      <c r="F143" s="376" t="str">
        <f>'Reference Sheet'!A307</f>
        <v>UTK</v>
      </c>
      <c r="G143" s="376" t="str">
        <f>VLOOKUP(F143,'Reference Sheet'!A75:E326,3,FALSE)</f>
        <v>Underground Storage Tanks</v>
      </c>
      <c r="H143" s="380" t="str">
        <f>VLOOKUP(F143,'Reference Sheet'!A75:E326,5,FALSE)</f>
        <v>GAS STATION</v>
      </c>
      <c r="I143" s="128"/>
      <c r="J143" s="167"/>
      <c r="K143" s="128"/>
      <c r="L143" s="128"/>
      <c r="M143" s="128"/>
    </row>
    <row r="144" spans="1:13" ht="12.75" customHeight="1" x14ac:dyDescent="0.25">
      <c r="A144" s="378" t="str">
        <f>LEFT(VLOOKUP(B144,'Reference Sheet'!A73:E324,4,FALSE),1)</f>
        <v/>
      </c>
      <c r="B144" s="353" t="str">
        <f>'Reference Sheet'!A279</f>
        <v>TMPL</v>
      </c>
      <c r="C144" s="353" t="str">
        <f>VLOOKUP(B144,'Reference Sheet'!A73:E324,3,FALSE)</f>
        <v>Use To Start a Template</v>
      </c>
      <c r="D144" s="381" t="str">
        <f>VLOOKUP(B144,'Reference Sheet'!A73:E324,5,FALSE)</f>
        <v>ALL TEMPLATES</v>
      </c>
      <c r="E144" s="354" t="str">
        <f>LEFT(VLOOKUP(F144,'Reference Sheet'!A76:E327,4,FALSE),1)</f>
        <v>L</v>
      </c>
      <c r="F144" s="353" t="str">
        <f>'Reference Sheet'!A308</f>
        <v>UTL</v>
      </c>
      <c r="G144" s="353" t="str">
        <f>VLOOKUP(F144,'Reference Sheet'!A76:E327,3,FALSE)</f>
        <v>Underground Telephone Line</v>
      </c>
      <c r="H144" s="381" t="str">
        <f>VLOOKUP(F144,'Reference Sheet'!A76:E327,5,FALSE)</f>
        <v>TELEPHONE</v>
      </c>
      <c r="I144" s="128"/>
      <c r="J144" s="167"/>
      <c r="K144" s="128"/>
      <c r="L144" s="128"/>
      <c r="M144" s="128"/>
    </row>
    <row r="145" spans="1:13" ht="12.75" customHeight="1" x14ac:dyDescent="0.25">
      <c r="A145" s="379" t="str">
        <f>LEFT(VLOOKUP(B145,'Reference Sheet'!A74:E325,4,FALSE),1)</f>
        <v>L</v>
      </c>
      <c r="B145" s="376" t="str">
        <f>'Reference Sheet'!A280</f>
        <v>TMPLCG???</v>
      </c>
      <c r="C145" s="376" t="str">
        <f>VLOOKUP(B145,'Reference Sheet'!A74:E325,3,FALSE)</f>
        <v>Curb and Gutter Template (size, L or R)</v>
      </c>
      <c r="D145" s="382" t="str">
        <f>VLOOKUP(B145,'Reference Sheet'!A74:E325,5,FALSE)</f>
        <v>ALL TEMPLATES</v>
      </c>
      <c r="E145" s="375" t="str">
        <f>LEFT(VLOOKUP(F145,'Reference Sheet'!A77:E328,4,FALSE),1)</f>
        <v>L</v>
      </c>
      <c r="F145" s="376" t="str">
        <f>'Reference Sheet'!A309</f>
        <v>UVS</v>
      </c>
      <c r="G145" s="376" t="str">
        <f>VLOOKUP(F145,'Reference Sheet'!A77:E328,3,FALSE)</f>
        <v xml:space="preserve">Vacuum Sewer       </v>
      </c>
      <c r="H145" s="382" t="str">
        <f>VLOOKUP(F145,'Reference Sheet'!A77:E328,5,FALSE)</f>
        <v>SEWER</v>
      </c>
      <c r="I145" s="128"/>
      <c r="J145" s="167"/>
      <c r="K145" s="128"/>
      <c r="L145" s="128"/>
      <c r="M145" s="128"/>
    </row>
    <row r="146" spans="1:13" ht="12.75" customHeight="1" x14ac:dyDescent="0.25">
      <c r="A146" s="378" t="str">
        <f>LEFT(VLOOKUP(B146,'Reference Sheet'!A75:E326,4,FALSE),1)</f>
        <v>L</v>
      </c>
      <c r="B146" s="353" t="str">
        <f>'Reference Sheet'!A281</f>
        <v>TOP</v>
      </c>
      <c r="C146" s="353" t="str">
        <f>VLOOKUP(B146,'Reference Sheet'!A75:E326,3,FALSE)</f>
        <v>Top Bridge Pier</v>
      </c>
      <c r="D146" s="381" t="str">
        <f>VLOOKUP(B146,'Reference Sheet'!A75:E326,5,FALSE)</f>
        <v>BRIDGES</v>
      </c>
      <c r="E146" s="354" t="str">
        <f>LEFT(VLOOKUP(F146,'Reference Sheet'!A78:E329,4,FALSE),1)</f>
        <v>L</v>
      </c>
      <c r="F146" s="353" t="str">
        <f>'Reference Sheet'!A310</f>
        <v>UVT</v>
      </c>
      <c r="G146" s="353" t="str">
        <f>VLOOKUP(F146,'Reference Sheet'!A78:E329,3,FALSE)</f>
        <v>Utility Vault</v>
      </c>
      <c r="H146" s="381" t="str">
        <f>VLOOKUP(F146,'Reference Sheet'!A78:E329,5,FALSE)</f>
        <v>UTILITY OTHER</v>
      </c>
      <c r="I146" s="128"/>
      <c r="J146" s="167"/>
      <c r="K146" s="128"/>
      <c r="L146" s="128"/>
      <c r="M146" s="128"/>
    </row>
    <row r="147" spans="1:13" ht="12.75" customHeight="1" x14ac:dyDescent="0.25">
      <c r="A147" s="379" t="str">
        <f>LEFT(VLOOKUP(B147,'Reference Sheet'!A76:E327,4,FALSE),1)</f>
        <v>P</v>
      </c>
      <c r="B147" s="376" t="str">
        <f>'Reference Sheet'!A282</f>
        <v>TP</v>
      </c>
      <c r="C147" s="376" t="str">
        <f>VLOOKUP(B147,'Reference Sheet'!A76:E327,3,FALSE)</f>
        <v>Telephone Pole</v>
      </c>
      <c r="D147" s="382" t="str">
        <f>VLOOKUP(B147,'Reference Sheet'!A76:E327,5,FALSE)</f>
        <v>TELEPHONE</v>
      </c>
      <c r="E147" s="375" t="str">
        <f>LEFT(VLOOKUP(F147,'Reference Sheet'!A79:E330,4,FALSE),1)</f>
        <v>L</v>
      </c>
      <c r="F147" s="376" t="str">
        <f>'Reference Sheet'!A311</f>
        <v>WATL</v>
      </c>
      <c r="G147" s="376" t="str">
        <f>VLOOKUP(F147,'Reference Sheet'!A79:E330,3,FALSE)</f>
        <v xml:space="preserve"> Water Feature Linework</v>
      </c>
      <c r="H147" s="382" t="str">
        <f>VLOOKUP(F147,'Reference Sheet'!A79:E330,5,FALSE)</f>
        <v>WATER</v>
      </c>
      <c r="I147" s="128"/>
      <c r="J147" s="167"/>
      <c r="K147" s="128"/>
      <c r="L147" s="128"/>
      <c r="M147" s="128"/>
    </row>
    <row r="148" spans="1:13" ht="12.75" customHeight="1" x14ac:dyDescent="0.25">
      <c r="A148" s="378" t="str">
        <f>LEFT(VLOOKUP(B148,'Reference Sheet'!A77:E328,4,FALSE),1)</f>
        <v>P</v>
      </c>
      <c r="B148" s="353" t="str">
        <f>'Reference Sheet'!A283</f>
        <v>TPED</v>
      </c>
      <c r="C148" s="353" t="str">
        <f>VLOOKUP(B148,'Reference Sheet'!A77:E328,3,FALSE)</f>
        <v>Tele. Ped.</v>
      </c>
      <c r="D148" s="381" t="str">
        <f>VLOOKUP(B148,'Reference Sheet'!A77:E328,5,FALSE)</f>
        <v>TELEPHONE</v>
      </c>
      <c r="E148" s="354" t="str">
        <f>LEFT(VLOOKUP(F148,'Reference Sheet'!A80:E331,4,FALSE),1)</f>
        <v>P</v>
      </c>
      <c r="F148" s="353" t="str">
        <f>'Reference Sheet'!A312</f>
        <v>WBO</v>
      </c>
      <c r="G148" s="353" t="str">
        <f>VLOOKUP(F148,'Reference Sheet'!A80:E331,3,FALSE)</f>
        <v xml:space="preserve"> Water Blow Off Valve</v>
      </c>
      <c r="H148" s="381" t="str">
        <f>VLOOKUP(F148,'Reference Sheet'!A80:E331,5,FALSE)</f>
        <v xml:space="preserve">WATER </v>
      </c>
      <c r="I148" s="128"/>
      <c r="J148" s="167"/>
      <c r="K148" s="128"/>
      <c r="L148" s="128"/>
      <c r="M148" s="128"/>
    </row>
    <row r="149" spans="1:13" ht="12.75" customHeight="1" x14ac:dyDescent="0.25">
      <c r="A149" s="379" t="str">
        <f>LEFT(VLOOKUP(B149,'Reference Sheet'!A78:E329,4,FALSE),1)</f>
        <v>P</v>
      </c>
      <c r="B149" s="376" t="str">
        <f>'Reference Sheet'!A284</f>
        <v>TR</v>
      </c>
      <c r="C149" s="376" t="str">
        <f>VLOOKUP(B149,'Reference Sheet'!A78:E329,3,FALSE)</f>
        <v>Deciduous Tree</v>
      </c>
      <c r="D149" s="382" t="str">
        <f>VLOOKUP(B149,'Reference Sheet'!A78:E329,5,FALSE)</f>
        <v>VEGETATION</v>
      </c>
      <c r="E149" s="375" t="str">
        <f>LEFT(VLOOKUP(F149,'Reference Sheet'!A81:E332,4,FALSE),1)</f>
        <v>L</v>
      </c>
      <c r="F149" s="376" t="str">
        <f>'Reference Sheet'!A313</f>
        <v>WCB</v>
      </c>
      <c r="G149" s="376" t="str">
        <f>VLOOKUP(F149,'Reference Sheet'!A81:E332,3,FALSE)</f>
        <v>Wheel Chair Ramp - buildings</v>
      </c>
      <c r="H149" s="382" t="str">
        <f>VLOOKUP(F149,'Reference Sheet'!A81:E332,5,FALSE)</f>
        <v>BUILDINGS</v>
      </c>
      <c r="I149" s="128"/>
      <c r="J149" s="167"/>
      <c r="K149" s="128"/>
      <c r="L149" s="128"/>
      <c r="M149" s="128"/>
    </row>
    <row r="150" spans="1:13" ht="12.75" customHeight="1" x14ac:dyDescent="0.25">
      <c r="A150" s="402" t="str">
        <f>LEFT(VLOOKUP(B150,'Reference Sheet'!A79:E330,4,FALSE),1)</f>
        <v>L</v>
      </c>
      <c r="B150" s="383" t="str">
        <f>'Reference Sheet'!A285</f>
        <v>TRFL</v>
      </c>
      <c r="C150" s="383" t="str">
        <f>VLOOKUP(B150,'Reference Sheet'!A79:E330,3,FALSE)</f>
        <v xml:space="preserve"> Traffic Striping</v>
      </c>
      <c r="D150" s="398" t="str">
        <f>VLOOKUP(B150,'Reference Sheet'!A79:E330,5,FALSE)</f>
        <v>TRAFFIC CONTROL</v>
      </c>
      <c r="E150" s="384" t="str">
        <f>LEFT(VLOOKUP(F150,'Reference Sheet'!A82:E333,4,FALSE),1)</f>
        <v>L</v>
      </c>
      <c r="F150" s="383" t="str">
        <f>'Reference Sheet'!A314</f>
        <v>WCR</v>
      </c>
      <c r="G150" s="383" t="str">
        <f>VLOOKUP(F150,'Reference Sheet'!A82:E333,3,FALSE)</f>
        <v>Wheel Chair Ramp</v>
      </c>
      <c r="H150" s="382" t="str">
        <f>VLOOKUP(F150,'Reference Sheet'!A82:E333,5,FALSE)</f>
        <v>ASPHALT &amp; CONC</v>
      </c>
      <c r="I150" s="128"/>
      <c r="J150" s="167"/>
      <c r="K150" s="128"/>
      <c r="L150" s="128"/>
      <c r="M150" s="128"/>
    </row>
    <row r="151" spans="1:13" ht="12.75" customHeight="1" x14ac:dyDescent="0.25">
      <c r="A151" s="379" t="str">
        <f>LEFT(VLOOKUP(B151,'Reference Sheet'!A80:E331,4,FALSE),1)</f>
        <v>P</v>
      </c>
      <c r="B151" s="376" t="str">
        <f>'Reference Sheet'!A286</f>
        <v>TRFS</v>
      </c>
      <c r="C151" s="376" t="str">
        <f>VLOOKUP(B151,'Reference Sheet'!A80:E331,3,FALSE)</f>
        <v xml:space="preserve"> Traffic Symbology</v>
      </c>
      <c r="D151" s="376" t="str">
        <f>VLOOKUP(B151,'Reference Sheet'!A80:E331,5,FALSE)</f>
        <v>TRAFFIC CONTROL</v>
      </c>
      <c r="E151" s="400" t="str">
        <f>LEFT(VLOOKUP(F151,'Reference Sheet'!A83:E334,4,FALSE),1)</f>
        <v>L</v>
      </c>
      <c r="F151" s="376" t="str">
        <f>'Reference Sheet'!A315</f>
        <v>WDCT</v>
      </c>
      <c r="G151" s="376" t="str">
        <f>VLOOKUP(F151,'Reference Sheet'!A83:E334,3,FALSE)</f>
        <v xml:space="preserve">Water Line Duct        </v>
      </c>
      <c r="H151" s="382" t="str">
        <f>VLOOKUP(F151,'Reference Sheet'!A83:E334,5,FALSE)</f>
        <v>WATER</v>
      </c>
      <c r="I151" s="128"/>
      <c r="J151" s="167"/>
      <c r="K151" s="128"/>
      <c r="L151" s="128"/>
      <c r="M151" s="128"/>
    </row>
    <row r="152" spans="1:13" ht="12.75" customHeight="1" x14ac:dyDescent="0.25">
      <c r="A152" s="401" t="str">
        <f>LEFT(VLOOKUP(B152,'Reference Sheet'!A81:E332,4,FALSE),1)</f>
        <v>P</v>
      </c>
      <c r="B152" s="399" t="str">
        <f>'Reference Sheet'!A287</f>
        <v>TRGUY</v>
      </c>
      <c r="C152" s="399" t="str">
        <f>VLOOKUP(B152,'Reference Sheet'!A81:E332,3,FALSE)</f>
        <v>Traffic Guy Wire</v>
      </c>
      <c r="D152" s="399" t="str">
        <f>VLOOKUP(B152,'Reference Sheet'!A81:E332,5,FALSE)</f>
        <v>TRAFFIC CONTROL</v>
      </c>
      <c r="E152" s="401" t="str">
        <f>LEFT(VLOOKUP(F152,'Reference Sheet'!A84:E335,4,FALSE),1)</f>
        <v>P</v>
      </c>
      <c r="F152" s="399" t="str">
        <f>'Reference Sheet'!A316</f>
        <v>WEL</v>
      </c>
      <c r="G152" s="399" t="str">
        <f>VLOOKUP(F152,'Reference Sheet'!A84:E335,3,FALSE)</f>
        <v>Well</v>
      </c>
      <c r="H152" s="398" t="str">
        <f>VLOOKUP(F152,'Reference Sheet'!A84:E335,5,FALSE)</f>
        <v>WATER</v>
      </c>
      <c r="I152" s="128"/>
      <c r="J152" s="167"/>
      <c r="K152" s="128"/>
      <c r="L152" s="128"/>
      <c r="M152" s="128"/>
    </row>
    <row r="153" spans="1:13" ht="12.75" customHeight="1" x14ac:dyDescent="0.25">
      <c r="A153" s="379" t="str">
        <f>LEFT(VLOOKUP(B153,'Reference Sheet'!A82:E333,4,FALSE),1)</f>
        <v>P</v>
      </c>
      <c r="B153" s="376" t="str">
        <f>'Reference Sheet'!A288</f>
        <v>TRP</v>
      </c>
      <c r="C153" s="376" t="str">
        <f>VLOOKUP(B153,'Reference Sheet'!A82:E333,3,FALSE)</f>
        <v>Telephone Riser Pole</v>
      </c>
      <c r="D153" s="376" t="str">
        <f>VLOOKUP(B153,'Reference Sheet'!A82:E333,5,FALSE)</f>
        <v>TELEPHONE</v>
      </c>
      <c r="E153" s="400" t="str">
        <f>LEFT(VLOOKUP(F153,'Reference Sheet'!A85:E336,4,FALSE),1)</f>
        <v>L</v>
      </c>
      <c r="F153" s="376" t="str">
        <f>'Reference Sheet'!A317</f>
        <v>WL</v>
      </c>
      <c r="G153" s="376" t="str">
        <f>VLOOKUP(F153,'Reference Sheet'!A85:E336,3,FALSE)</f>
        <v xml:space="preserve">Water Line </v>
      </c>
      <c r="H153" s="382" t="str">
        <f>VLOOKUP(F153,'Reference Sheet'!A85:E336,5,FALSE)</f>
        <v>WATER</v>
      </c>
      <c r="I153" s="128"/>
      <c r="J153" s="167"/>
      <c r="K153" s="128"/>
      <c r="L153" s="128"/>
      <c r="M153" s="128"/>
    </row>
    <row r="154" spans="1:13" ht="12.75" customHeight="1" x14ac:dyDescent="0.25">
      <c r="A154" s="401" t="str">
        <f>LEFT(VLOOKUP(B154,'Reference Sheet'!A83:E334,4,FALSE),1)</f>
        <v>L</v>
      </c>
      <c r="B154" s="399" t="str">
        <f>'Reference Sheet'!A289</f>
        <v>TRVLT</v>
      </c>
      <c r="C154" s="399" t="str">
        <f>VLOOKUP(B154,'Reference Sheet'!A83:E334,3,FALSE)</f>
        <v xml:space="preserve"> Traffic Vault</v>
      </c>
      <c r="D154" s="399" t="str">
        <f>VLOOKUP(B154,'Reference Sheet'!A83:E334,5,FALSE)</f>
        <v xml:space="preserve">TRAFFIC CONTROL </v>
      </c>
      <c r="E154" s="401" t="str">
        <f>LEFT(VLOOKUP(F154,'Reference Sheet'!A86:E337,4,FALSE),1)</f>
        <v>L</v>
      </c>
      <c r="F154" s="399" t="str">
        <f>'Reference Sheet'!A318</f>
        <v>WL????</v>
      </c>
      <c r="G154" s="399" t="str">
        <f>VLOOKUP(F154,'Reference Sheet'!A86:E337,3,FALSE)</f>
        <v>Water Line (Size)</v>
      </c>
      <c r="H154" s="398" t="str">
        <f>VLOOKUP(F154,'Reference Sheet'!A86:E337,5,FALSE)</f>
        <v>WATER</v>
      </c>
      <c r="I154" s="128"/>
      <c r="J154" s="167"/>
      <c r="K154" s="128"/>
      <c r="L154" s="128"/>
      <c r="M154" s="128"/>
    </row>
    <row r="155" spans="1:13" ht="12.75" customHeight="1" x14ac:dyDescent="0.25">
      <c r="A155" s="379" t="str">
        <f>LEFT(VLOOKUP(B155,'Reference Sheet'!A84:E335,4,FALSE),1)</f>
        <v>L</v>
      </c>
      <c r="B155" s="376" t="str">
        <f>'Reference Sheet'!A290</f>
        <v>TSB</v>
      </c>
      <c r="C155" s="376" t="str">
        <f>VLOOKUP(B155,'Reference Sheet'!A84:E335,3,FALSE)</f>
        <v>Tele. Box</v>
      </c>
      <c r="D155" s="376" t="str">
        <f>VLOOKUP(B155,'Reference Sheet'!A84:E335,5,FALSE)</f>
        <v>TELEPHONE</v>
      </c>
      <c r="E155" s="400" t="str">
        <f>LEFT(VLOOKUP(F155,'Reference Sheet'!A87:E338,4,FALSE),1)</f>
        <v>L</v>
      </c>
      <c r="F155" s="376" t="str">
        <f>'Reference Sheet'!A319</f>
        <v>WLK</v>
      </c>
      <c r="G155" s="376" t="str">
        <f>VLOOKUP(F155,'Reference Sheet'!A87:E338,3,FALSE)</f>
        <v>Sidewalk - Building</v>
      </c>
      <c r="H155" s="382" t="str">
        <f>VLOOKUP(F155,'Reference Sheet'!A87:E338,5,FALSE)</f>
        <v>TOPO OTHER</v>
      </c>
      <c r="I155" s="128"/>
      <c r="J155" s="167"/>
      <c r="K155" s="128"/>
      <c r="L155" s="128"/>
      <c r="M155" s="128"/>
    </row>
    <row r="156" spans="1:13" ht="12.75" customHeight="1" x14ac:dyDescent="0.25">
      <c r="A156" s="401" t="str">
        <f>LEFT(VLOOKUP(B156,'Reference Sheet'!A85:E336,4,FALSE),1)</f>
        <v>P</v>
      </c>
      <c r="B156" s="399" t="str">
        <f>'Reference Sheet'!A291</f>
        <v>TSG</v>
      </c>
      <c r="C156" s="399" t="str">
        <f>VLOOKUP(B156,'Reference Sheet'!A85:E336,3,FALSE)</f>
        <v>Traffic Signal</v>
      </c>
      <c r="D156" s="399" t="str">
        <f>VLOOKUP(B156,'Reference Sheet'!A85:E336,5,FALSE)</f>
        <v>TRAFFIC CONTROL</v>
      </c>
      <c r="E156" s="401" t="str">
        <f>LEFT(VLOOKUP(F156,'Reference Sheet'!A88:E339,4,FALSE),1)</f>
        <v>L</v>
      </c>
      <c r="F156" s="399" t="str">
        <f>'Reference Sheet'!A320</f>
        <v>WLK??</v>
      </c>
      <c r="G156" s="399" t="str">
        <f>VLOOKUP(F156,'Reference Sheet'!A88:E339,3,FALSE)</f>
        <v>Sidewalk - Building (Size, L or R)</v>
      </c>
      <c r="H156" s="398" t="str">
        <f>VLOOKUP(F156,'Reference Sheet'!A88:E339,5,FALSE)</f>
        <v>TOPO OTHER</v>
      </c>
      <c r="I156" s="128"/>
      <c r="J156" s="167"/>
      <c r="K156" s="128"/>
      <c r="L156" s="128"/>
      <c r="M156" s="128"/>
    </row>
    <row r="157" spans="1:13" ht="12.75" customHeight="1" x14ac:dyDescent="0.25">
      <c r="A157" s="379" t="str">
        <f>LEFT(VLOOKUP(B157,'Reference Sheet'!A86:E337,4,FALSE),1)</f>
        <v>P</v>
      </c>
      <c r="B157" s="376" t="str">
        <f>'Reference Sheet'!A292</f>
        <v>TSL</v>
      </c>
      <c r="C157" s="376" t="str">
        <f>VLOOKUP(B157,'Reference Sheet'!A86:E337,3,FALSE)</f>
        <v>Traffic Signal With Luminaire</v>
      </c>
      <c r="D157" s="376" t="str">
        <f>VLOOKUP(B157,'Reference Sheet'!A86:E337,5,FALSE)</f>
        <v>TRAFFIC CONTROL</v>
      </c>
      <c r="E157" s="400" t="str">
        <f>LEFT(VLOOKUP(F157,'Reference Sheet'!A89:E340,4,FALSE),1)</f>
        <v>P</v>
      </c>
      <c r="F157" s="376" t="str">
        <f>'Reference Sheet'!A321</f>
        <v>WM</v>
      </c>
      <c r="G157" s="376" t="str">
        <f>VLOOKUP(F157,'Reference Sheet'!A89:E340,3,FALSE)</f>
        <v>Water Meter</v>
      </c>
      <c r="H157" s="382" t="str">
        <f>VLOOKUP(F157,'Reference Sheet'!A89:E340,5,FALSE)</f>
        <v>WATER</v>
      </c>
      <c r="I157" s="128"/>
      <c r="J157" s="167"/>
      <c r="K157" s="128"/>
      <c r="L157" s="128"/>
      <c r="M157" s="128"/>
    </row>
    <row r="158" spans="1:13" ht="12.75" customHeight="1" x14ac:dyDescent="0.25">
      <c r="A158" s="401" t="str">
        <f>LEFT(VLOOKUP(B158,'Reference Sheet'!A87:E338,4,FALSE),1)</f>
        <v>P</v>
      </c>
      <c r="B158" s="399" t="str">
        <f>'Reference Sheet'!A293</f>
        <v>TSP</v>
      </c>
      <c r="C158" s="399" t="str">
        <f>VLOOKUP(B158,'Reference Sheet'!A87:E338,3,FALSE)</f>
        <v>Traffic Signal Pole</v>
      </c>
      <c r="D158" s="399" t="str">
        <f>VLOOKUP(B158,'Reference Sheet'!A87:E338,5,FALSE)</f>
        <v>TRAFFIC CONTROL</v>
      </c>
      <c r="E158" s="401" t="str">
        <f>LEFT(VLOOKUP(F158,'Reference Sheet'!A90:E341,4,FALSE),1)</f>
        <v>P</v>
      </c>
      <c r="F158" s="399" t="str">
        <f>'Reference Sheet'!A322</f>
        <v>WMH</v>
      </c>
      <c r="G158" s="399" t="str">
        <f>VLOOKUP(F158,'Reference Sheet'!A90:E341,3,FALSE)</f>
        <v>In Pl. Water MH</v>
      </c>
      <c r="H158" s="398" t="str">
        <f>VLOOKUP(F158,'Reference Sheet'!A90:E341,5,FALSE)</f>
        <v>WATER</v>
      </c>
      <c r="I158" s="128"/>
      <c r="J158" s="167"/>
      <c r="K158" s="128"/>
      <c r="L158" s="128"/>
      <c r="M158" s="128"/>
    </row>
    <row r="159" spans="1:13" ht="12.75" customHeight="1" x14ac:dyDescent="0.25">
      <c r="A159" s="379" t="str">
        <f>LEFT(VLOOKUP(B159,'Reference Sheet'!A88:E339,4,FALSE),1)</f>
        <v>P</v>
      </c>
      <c r="B159" s="376" t="str">
        <f>'Reference Sheet'!A294</f>
        <v>TSTUB</v>
      </c>
      <c r="C159" s="376" t="str">
        <f>VLOOKUP(B159,'Reference Sheet'!A88:E339,3,FALSE)</f>
        <v xml:space="preserve">Telephone Stub    </v>
      </c>
      <c r="D159" s="376" t="str">
        <f>VLOOKUP(B159,'Reference Sheet'!A88:E339,5,FALSE)</f>
        <v>TELEPHONE</v>
      </c>
      <c r="E159" s="400" t="str">
        <f>LEFT(VLOOKUP(F159,'Reference Sheet'!A91:E342,4,FALSE),1)</f>
        <v>P</v>
      </c>
      <c r="F159" s="376" t="str">
        <f>'Reference Sheet'!A323</f>
        <v>WMP</v>
      </c>
      <c r="G159" s="376" t="str">
        <f>VLOOKUP(F159,'Reference Sheet'!A91:E342,3,FALSE)</f>
        <v xml:space="preserve"> Water Marker Post</v>
      </c>
      <c r="H159" s="382" t="str">
        <f>VLOOKUP(F159,'Reference Sheet'!A91:E342,5,FALSE)</f>
        <v xml:space="preserve">WATER </v>
      </c>
      <c r="I159" s="128"/>
      <c r="J159" s="167"/>
      <c r="K159" s="128"/>
      <c r="L159" s="128"/>
      <c r="M159" s="128"/>
    </row>
    <row r="160" spans="1:13" ht="12.75" customHeight="1" x14ac:dyDescent="0.25">
      <c r="A160" s="401" t="str">
        <f>LEFT(VLOOKUP(B160,'Reference Sheet'!A89:E340,4,FALSE),1)</f>
        <v>L</v>
      </c>
      <c r="B160" s="399" t="str">
        <f>'Reference Sheet'!A295</f>
        <v>TT</v>
      </c>
      <c r="C160" s="399" t="str">
        <f>VLOOKUP(B160,'Reference Sheet'!A89:E340,3,FALSE)</f>
        <v>Transmission Tower</v>
      </c>
      <c r="D160" s="399" t="str">
        <f>VLOOKUP(B160,'Reference Sheet'!A89:E340,5,FALSE)</f>
        <v>ELECTRIC</v>
      </c>
      <c r="E160" s="401" t="str">
        <f>LEFT(VLOOKUP(F160,'Reference Sheet'!A92:E343,4,FALSE),1)</f>
        <v>L</v>
      </c>
      <c r="F160" s="399" t="str">
        <f>'Reference Sheet'!A324</f>
        <v>WOL</v>
      </c>
      <c r="G160" s="399" t="str">
        <f>VLOOKUP(F160,'Reference Sheet'!A92:E343,3,FALSE)</f>
        <v>Woods</v>
      </c>
      <c r="H160" s="398" t="str">
        <f>VLOOKUP(F160,'Reference Sheet'!A92:E343,5,FALSE)</f>
        <v>VEGETATION</v>
      </c>
      <c r="I160" s="128"/>
      <c r="J160" s="167"/>
      <c r="K160" s="128"/>
      <c r="L160" s="128"/>
      <c r="M160" s="128"/>
    </row>
    <row r="161" spans="1:13" ht="12.75" customHeight="1" x14ac:dyDescent="0.25">
      <c r="A161" s="379" t="str">
        <f>LEFT(VLOOKUP(B161,'Reference Sheet'!A90:E341,4,FALSE),1)</f>
        <v>L</v>
      </c>
      <c r="B161" s="376" t="str">
        <f>'Reference Sheet'!A296</f>
        <v>UB</v>
      </c>
      <c r="C161" s="376" t="str">
        <f>VLOOKUP(B161,'Reference Sheet'!A90:E341,3,FALSE)</f>
        <v>Utility Box</v>
      </c>
      <c r="D161" s="376" t="str">
        <f>VLOOKUP(B161,'Reference Sheet'!A90:E341,5,FALSE)</f>
        <v>UTILITY OTHER</v>
      </c>
      <c r="E161" s="400" t="str">
        <f>LEFT(VLOOKUP(F161,'Reference Sheet'!A93:E344,4,FALSE),1)</f>
        <v>L</v>
      </c>
      <c r="F161" s="376" t="str">
        <f>'Reference Sheet'!A325</f>
        <v>WOR</v>
      </c>
      <c r="G161" s="376" t="str">
        <f>VLOOKUP(F161,'Reference Sheet'!A93:E344,3,FALSE)</f>
        <v>Woods</v>
      </c>
      <c r="H161" s="382" t="str">
        <f>VLOOKUP(F161,'Reference Sheet'!A93:E344,5,FALSE)</f>
        <v>VEGETATION</v>
      </c>
      <c r="I161" s="128"/>
      <c r="J161" s="167"/>
      <c r="K161" s="128"/>
      <c r="L161" s="128"/>
      <c r="M161" s="128"/>
    </row>
    <row r="162" spans="1:13" ht="12.75" customHeight="1" x14ac:dyDescent="0.25">
      <c r="A162" s="401" t="str">
        <f>LEFT(VLOOKUP(B162,'Reference Sheet'!A91:E342,4,FALSE),1)</f>
        <v>P</v>
      </c>
      <c r="B162" s="399" t="str">
        <f>'Reference Sheet'!A297</f>
        <v>UCO</v>
      </c>
      <c r="C162" s="399" t="str">
        <f>VLOOKUP(B162,'Reference Sheet'!A91:E342,3,FALSE)</f>
        <v>Unknown Clean Out</v>
      </c>
      <c r="D162" s="399" t="str">
        <f>VLOOKUP(B162,'Reference Sheet'!A91:E342,5,FALSE)</f>
        <v>UTILITY OTHER</v>
      </c>
      <c r="E162" s="401" t="str">
        <f>LEFT(VLOOKUP(F162,'Reference Sheet'!A94:E345,4,FALSE),1)</f>
        <v>P</v>
      </c>
      <c r="F162" s="399" t="str">
        <f>'Reference Sheet'!A326</f>
        <v>WS</v>
      </c>
      <c r="G162" s="399" t="str">
        <f>VLOOKUP(F162,'Reference Sheet'!A94:E345,3,FALSE)</f>
        <v>Spigot</v>
      </c>
      <c r="H162" s="398" t="str">
        <f>VLOOKUP(F162,'Reference Sheet'!A94:E345,5,FALSE)</f>
        <v>WATER</v>
      </c>
      <c r="I162" s="128"/>
      <c r="J162" s="167"/>
      <c r="K162" s="128"/>
      <c r="L162" s="128"/>
      <c r="M162" s="128"/>
    </row>
    <row r="163" spans="1:13" ht="12.75" customHeight="1" x14ac:dyDescent="0.25">
      <c r="A163" s="379" t="str">
        <f>LEFT(VLOOKUP(B163,'Reference Sheet'!A92:E343,4,FALSE),1)</f>
        <v>P</v>
      </c>
      <c r="B163" s="376" t="str">
        <f>'Reference Sheet'!A298</f>
        <v>UE</v>
      </c>
      <c r="C163" s="376" t="str">
        <f>VLOOKUP(B163,'Reference Sheet'!A92:E343,3,FALSE)</f>
        <v>Utility Elevation</v>
      </c>
      <c r="D163" s="376" t="str">
        <f>VLOOKUP(B163,'Reference Sheet'!A92:E343,5,FALSE)</f>
        <v>UTILITY OTHER</v>
      </c>
      <c r="E163" s="400" t="str">
        <f>LEFT(VLOOKUP(F163,'Reference Sheet'!A95:E346,4,FALSE),1)</f>
        <v>P</v>
      </c>
      <c r="F163" s="376" t="str">
        <f>'Reference Sheet'!A327</f>
        <v>WSC</v>
      </c>
      <c r="G163" s="376" t="str">
        <f>VLOOKUP(F163,'Reference Sheet'!A95:E346,3,FALSE)</f>
        <v xml:space="preserve"> Water Siamese Connection</v>
      </c>
      <c r="H163" s="382" t="str">
        <f>VLOOKUP(F163,'Reference Sheet'!A95:E346,5,FALSE)</f>
        <v xml:space="preserve">WATER </v>
      </c>
      <c r="I163" s="128"/>
      <c r="J163" s="167"/>
      <c r="K163" s="128"/>
      <c r="L163" s="128"/>
      <c r="M163" s="128"/>
    </row>
    <row r="164" spans="1:13" ht="12.75" customHeight="1" x14ac:dyDescent="0.25">
      <c r="A164" s="401" t="str">
        <f>LEFT(VLOOKUP(B164,'Reference Sheet'!A93:E344,4,FALSE),1)</f>
        <v>L</v>
      </c>
      <c r="B164" s="399" t="str">
        <f>'Reference Sheet'!A299</f>
        <v>UEDUCT</v>
      </c>
      <c r="C164" s="399" t="str">
        <f>VLOOKUP(B164,'Reference Sheet'!A93:E344,3,FALSE)</f>
        <v>Electric Duct  (Underground)</v>
      </c>
      <c r="D164" s="399" t="str">
        <f>VLOOKUP(B164,'Reference Sheet'!A93:E344,5,FALSE)</f>
        <v>ELECTRIC</v>
      </c>
      <c r="E164" s="401" t="str">
        <f>LEFT(VLOOKUP(F164,'Reference Sheet'!A96:E347,4,FALSE),1)</f>
        <v>P</v>
      </c>
      <c r="F164" s="399" t="str">
        <f>'Reference Sheet'!A328</f>
        <v>WSTUB</v>
      </c>
      <c r="G164" s="399" t="str">
        <f>VLOOKUP(F164,'Reference Sheet'!A96:E347,3,FALSE)</f>
        <v>Water Stub</v>
      </c>
      <c r="H164" s="398" t="str">
        <f>VLOOKUP(F164,'Reference Sheet'!A96:E347,5,FALSE)</f>
        <v>WATER</v>
      </c>
      <c r="I164" s="128"/>
      <c r="J164" s="167"/>
      <c r="K164" s="128"/>
      <c r="L164" s="128"/>
      <c r="M164" s="128"/>
    </row>
    <row r="165" spans="1:13" ht="12.75" customHeight="1" x14ac:dyDescent="0.25">
      <c r="A165" s="379" t="str">
        <f>LEFT(VLOOKUP(B165,'Reference Sheet'!A94:E345,4,FALSE),1)</f>
        <v>L</v>
      </c>
      <c r="B165" s="376" t="str">
        <f>'Reference Sheet'!A300</f>
        <v>UEL</v>
      </c>
      <c r="C165" s="376" t="str">
        <f>VLOOKUP(B165,'Reference Sheet'!A94:E345,3,FALSE)</f>
        <v>Electric Line  (Underground)</v>
      </c>
      <c r="D165" s="376" t="str">
        <f>VLOOKUP(B165,'Reference Sheet'!A94:E345,5,FALSE)</f>
        <v>ELECTRIC</v>
      </c>
      <c r="E165" s="400" t="str">
        <f>LEFT(VLOOKUP(F165,'Reference Sheet'!A97:E348,4,FALSE),1)</f>
        <v>P</v>
      </c>
      <c r="F165" s="376" t="str">
        <f>'Reference Sheet'!A329</f>
        <v>WTF</v>
      </c>
      <c r="G165" s="376" t="str">
        <f>VLOOKUP(F165,'Reference Sheet'!A97:E348,3,FALSE)</f>
        <v>Wetland Flag #</v>
      </c>
      <c r="H165" s="382" t="str">
        <f>VLOOKUP(F165,'Reference Sheet'!A97:E348,5,FALSE)</f>
        <v>DRAINAGE</v>
      </c>
      <c r="I165" s="128"/>
      <c r="J165" s="167"/>
      <c r="K165" s="128"/>
      <c r="L165" s="128"/>
      <c r="M165" s="128"/>
    </row>
    <row r="166" spans="1:13" ht="12.75" customHeight="1" x14ac:dyDescent="0.25">
      <c r="A166" s="401" t="str">
        <f>LEFT(VLOOKUP(B166,'Reference Sheet'!A95:E346,4,FALSE),1)</f>
        <v>L</v>
      </c>
      <c r="B166" s="399" t="str">
        <f>'Reference Sheet'!A301</f>
        <v>UFO</v>
      </c>
      <c r="C166" s="399" t="str">
        <f>VLOOKUP(B166,'Reference Sheet'!A95:E346,3,FALSE)</f>
        <v>Underground Fiber Optics Cable</v>
      </c>
      <c r="D166" s="399" t="str">
        <f>VLOOKUP(B166,'Reference Sheet'!A95:E346,5,FALSE)</f>
        <v>UTILITY OTHER</v>
      </c>
      <c r="E166" s="401" t="str">
        <f>LEFT(VLOOKUP(F166,'Reference Sheet'!A98:E349,4,FALSE),1)</f>
        <v>L</v>
      </c>
      <c r="F166" s="399" t="str">
        <f>'Reference Sheet'!A330</f>
        <v>WTL</v>
      </c>
      <c r="G166" s="399" t="str">
        <f>VLOOKUP(F166,'Reference Sheet'!A98:E349,3,FALSE)</f>
        <v xml:space="preserve">Wetland               </v>
      </c>
      <c r="H166" s="398" t="str">
        <f>VLOOKUP(F166,'Reference Sheet'!A98:E349,5,FALSE)</f>
        <v>DRAINAGE</v>
      </c>
      <c r="I166" s="128"/>
      <c r="J166" s="167"/>
      <c r="K166" s="128"/>
      <c r="L166" s="128"/>
      <c r="M166" s="128"/>
    </row>
    <row r="167" spans="1:13" ht="12.75" customHeight="1" x14ac:dyDescent="0.25">
      <c r="A167" s="379" t="str">
        <f>LEFT(VLOOKUP(B167,'Reference Sheet'!A96:E347,4,FALSE),1)</f>
        <v>L</v>
      </c>
      <c r="B167" s="376" t="str">
        <f>'Reference Sheet'!A302</f>
        <v>UGH</v>
      </c>
      <c r="C167" s="376" t="str">
        <f>VLOOKUP(B167,'Reference Sheet'!A96:E347,3,FALSE)</f>
        <v>Underground Gas High Pressure Line</v>
      </c>
      <c r="D167" s="376" t="str">
        <f>VLOOKUP(B167,'Reference Sheet'!A96:E347,5,FALSE)</f>
        <v>GAS</v>
      </c>
      <c r="E167" s="400" t="str">
        <f>LEFT(VLOOKUP(F167,'Reference Sheet'!A99:E350,4,FALSE),1)</f>
        <v>L</v>
      </c>
      <c r="F167" s="376" t="str">
        <f>'Reference Sheet'!A331</f>
        <v>WUS</v>
      </c>
      <c r="G167" s="376" t="str">
        <f>VLOOKUP(F167,'Reference Sheet'!A99:E350,3,FALSE)</f>
        <v xml:space="preserve">Waters of US              </v>
      </c>
      <c r="H167" s="382" t="str">
        <f>VLOOKUP(F167,'Reference Sheet'!A99:E350,5,FALSE)</f>
        <v>DRAINAGE</v>
      </c>
      <c r="I167" s="128"/>
      <c r="J167" s="167"/>
      <c r="K167" s="128"/>
      <c r="L167" s="128"/>
      <c r="M167" s="128"/>
    </row>
    <row r="168" spans="1:13" ht="12.75" customHeight="1" x14ac:dyDescent="0.25">
      <c r="A168" s="401" t="str">
        <f>LEFT(VLOOKUP(B168,'Reference Sheet'!A97:E348,4,FALSE),1)</f>
        <v>P</v>
      </c>
      <c r="B168" s="399" t="str">
        <f>'Reference Sheet'!A303</f>
        <v>UHH</v>
      </c>
      <c r="C168" s="399" t="str">
        <f>VLOOKUP(B168,'Reference Sheet'!A97:E348,3,FALSE)</f>
        <v>Unknown Hand Hole</v>
      </c>
      <c r="D168" s="399" t="str">
        <f>VLOOKUP(B168,'Reference Sheet'!A97:E348,5,FALSE)</f>
        <v>UTILITY OTHER</v>
      </c>
      <c r="E168" s="401" t="str">
        <f>LEFT(VLOOKUP(F168,'Reference Sheet'!A100:E351,4,FALSE),1)</f>
        <v>P</v>
      </c>
      <c r="F168" s="399" t="str">
        <f>'Reference Sheet'!A332</f>
        <v>WV</v>
      </c>
      <c r="G168" s="399" t="str">
        <f>VLOOKUP(F168,'Reference Sheet'!A100:E351,3,FALSE)</f>
        <v>Water Valve</v>
      </c>
      <c r="H168" s="398" t="str">
        <f>VLOOKUP(F168,'Reference Sheet'!A100:E351,5,FALSE)</f>
        <v>WATER</v>
      </c>
      <c r="I168" s="128"/>
      <c r="J168" s="167"/>
      <c r="K168" s="128"/>
      <c r="L168" s="128"/>
      <c r="M168" s="128"/>
    </row>
    <row r="169" spans="1:13" ht="12.75" customHeight="1" x14ac:dyDescent="0.25">
      <c r="A169" s="379" t="str">
        <f>LEFT(VLOOKUP(B169,'Reference Sheet'!A98:E349,4,FALSE),1)</f>
        <v>L</v>
      </c>
      <c r="B169" s="376" t="str">
        <f>'Reference Sheet'!A304</f>
        <v>UKU</v>
      </c>
      <c r="C169" s="376" t="str">
        <f>VLOOKUP(B169,'Reference Sheet'!A98:E349,3,FALSE)</f>
        <v>Unknown Utility Underground</v>
      </c>
      <c r="D169" s="376" t="str">
        <f>VLOOKUP(B169,'Reference Sheet'!A98:E349,5,FALSE)</f>
        <v>UTILITY OTHER</v>
      </c>
      <c r="E169" s="400" t="str">
        <f>LEFT(VLOOKUP(F169,'Reference Sheet'!A101:E352,4,FALSE),1)</f>
        <v>L</v>
      </c>
      <c r="F169" s="376" t="str">
        <f>'Reference Sheet'!A333</f>
        <v>WVLT</v>
      </c>
      <c r="G169" s="376" t="str">
        <f>VLOOKUP(F169,'Reference Sheet'!A101:E352,3,FALSE)</f>
        <v xml:space="preserve"> Water Vault</v>
      </c>
      <c r="H169" s="382" t="str">
        <f>VLOOKUP(F169,'Reference Sheet'!A101:E352,5,FALSE)</f>
        <v xml:space="preserve">WATER </v>
      </c>
      <c r="I169" s="128"/>
      <c r="J169" s="167"/>
      <c r="K169" s="167"/>
      <c r="L169" s="167"/>
      <c r="M169" s="167"/>
    </row>
    <row r="170" spans="1:13" ht="12.75" customHeight="1" x14ac:dyDescent="0.25">
      <c r="A170" s="401" t="str">
        <f>LEFT(VLOOKUP(B170,'Reference Sheet'!A99:E350,4,FALSE),1)</f>
        <v>P</v>
      </c>
      <c r="B170" s="399" t="str">
        <f>'Reference Sheet'!A305</f>
        <v>UMH</v>
      </c>
      <c r="C170" s="399" t="str">
        <f>VLOOKUP(B170,'Reference Sheet'!A99:E350,3,FALSE)</f>
        <v xml:space="preserve"> Unknown Manhole</v>
      </c>
      <c r="D170" s="399" t="str">
        <f>VLOOKUP(B170,'Reference Sheet'!A99:E350,5,FALSE)</f>
        <v xml:space="preserve">UTILITY OTHER </v>
      </c>
      <c r="E170" s="401" t="str">
        <f>LEFT(VLOOKUP(F170,'Reference Sheet'!A102:E353,4,FALSE),1)</f>
        <v>P</v>
      </c>
      <c r="F170" s="399" t="str">
        <f>'Reference Sheet'!A334</f>
        <v>XX</v>
      </c>
      <c r="G170" s="399" t="str">
        <f>VLOOKUP(F170,'Reference Sheet'!A102:E353,3,FALSE)</f>
        <v>Ground Shots (Field Survey)</v>
      </c>
      <c r="H170" s="398" t="str">
        <f>VLOOKUP(F170,'Reference Sheet'!A102:E353,5,FALSE)</f>
        <v>DTM</v>
      </c>
      <c r="I170" s="128"/>
      <c r="J170" s="167"/>
      <c r="K170" s="128"/>
      <c r="L170" s="128"/>
      <c r="M170" s="128"/>
    </row>
    <row r="171" spans="1:13" ht="12.75" customHeight="1" x14ac:dyDescent="0.25">
      <c r="A171" s="403" t="str">
        <f>LEFT(VLOOKUP(B171,'Reference Sheet'!A100:E351,4,FALSE),1)</f>
        <v>L</v>
      </c>
      <c r="B171" s="404" t="str">
        <f>'Reference Sheet'!A306</f>
        <v>UNVLT</v>
      </c>
      <c r="C171" s="404" t="str">
        <f>VLOOKUP(B171,'Reference Sheet'!A100:E351,3,FALSE)</f>
        <v xml:space="preserve"> Unknown Vault</v>
      </c>
      <c r="D171" s="404" t="str">
        <f>VLOOKUP(B171,'Reference Sheet'!A100:E351,5,FALSE)</f>
        <v xml:space="preserve">UTILITY OTHER </v>
      </c>
      <c r="E171" s="405"/>
      <c r="F171" s="404"/>
      <c r="G171" s="404"/>
      <c r="H171" s="406"/>
      <c r="I171" s="128"/>
      <c r="J171" s="167"/>
      <c r="K171" s="128"/>
      <c r="L171" s="128"/>
      <c r="M171" s="128"/>
    </row>
    <row r="172" spans="1:13" x14ac:dyDescent="0.3">
      <c r="A172" s="441"/>
      <c r="H172" s="428"/>
      <c r="I172" s="128"/>
      <c r="J172" s="167"/>
      <c r="K172" s="128"/>
      <c r="L172" s="128"/>
      <c r="M172" s="128"/>
    </row>
    <row r="173" spans="1:13" ht="18.75" customHeight="1" x14ac:dyDescent="0.3">
      <c r="A173" s="392"/>
      <c r="B173" s="339" t="s">
        <v>2744</v>
      </c>
      <c r="C173" s="337" t="s">
        <v>2743</v>
      </c>
      <c r="D173" s="337" t="s">
        <v>2744</v>
      </c>
      <c r="E173" s="337"/>
      <c r="F173" s="338" t="s">
        <v>2743</v>
      </c>
      <c r="G173" s="339"/>
      <c r="H173" s="393"/>
      <c r="I173" s="128"/>
      <c r="J173" s="167"/>
      <c r="K173" s="128"/>
      <c r="L173" s="128"/>
      <c r="M173" s="128"/>
    </row>
    <row r="174" spans="1:13" ht="21.75" customHeight="1" x14ac:dyDescent="0.3">
      <c r="A174" s="385"/>
      <c r="B174" s="344"/>
      <c r="C174" s="115" t="s">
        <v>2668</v>
      </c>
      <c r="D174" s="115"/>
      <c r="E174" s="122"/>
      <c r="F174" s="115" t="s">
        <v>2674</v>
      </c>
      <c r="G174" s="344"/>
      <c r="H174" s="386"/>
      <c r="I174" s="128"/>
      <c r="J174" s="167"/>
      <c r="K174" s="128"/>
      <c r="L174" s="128"/>
      <c r="M174" s="128"/>
    </row>
    <row r="175" spans="1:13" ht="12.75" customHeight="1" x14ac:dyDescent="0.3">
      <c r="A175" s="265"/>
      <c r="B175" s="253"/>
      <c r="C175" s="233"/>
      <c r="D175" s="233"/>
      <c r="E175" s="233"/>
      <c r="F175" s="252"/>
      <c r="G175" s="253"/>
      <c r="H175" s="249"/>
      <c r="I175" s="128"/>
      <c r="J175" s="167"/>
      <c r="K175" s="128"/>
      <c r="L175" s="128"/>
      <c r="M175" s="128"/>
    </row>
    <row r="176" spans="1:13" ht="21.75" customHeight="1" x14ac:dyDescent="0.3">
      <c r="A176" s="385"/>
      <c r="B176" s="344"/>
      <c r="C176" s="115" t="s">
        <v>2670</v>
      </c>
      <c r="D176" s="115"/>
      <c r="E176" s="122"/>
      <c r="F176" s="115" t="s">
        <v>2793</v>
      </c>
      <c r="G176" s="344"/>
      <c r="H176" s="386"/>
      <c r="I176" s="128"/>
      <c r="J176" s="167"/>
      <c r="K176" s="128"/>
      <c r="L176" s="128"/>
      <c r="M176" s="128"/>
    </row>
    <row r="177" spans="1:13" ht="12.75" customHeight="1" x14ac:dyDescent="0.3">
      <c r="A177" s="265"/>
      <c r="B177" s="253"/>
      <c r="C177" s="233"/>
      <c r="D177" s="233"/>
      <c r="E177" s="233"/>
      <c r="F177" s="252"/>
      <c r="G177" s="253"/>
      <c r="H177" s="249"/>
      <c r="I177" s="128"/>
      <c r="J177" s="167"/>
      <c r="K177" s="128"/>
      <c r="L177" s="128"/>
      <c r="M177" s="128"/>
    </row>
    <row r="178" spans="1:13" ht="21.75" customHeight="1" x14ac:dyDescent="0.3">
      <c r="A178" s="385"/>
      <c r="B178" s="344"/>
      <c r="C178" s="115" t="s">
        <v>2672</v>
      </c>
      <c r="D178" s="115"/>
      <c r="E178" s="122"/>
      <c r="F178" s="115" t="s">
        <v>2673</v>
      </c>
      <c r="G178" s="344"/>
      <c r="H178" s="386"/>
      <c r="I178" s="128"/>
      <c r="J178" s="167"/>
      <c r="K178" s="128"/>
      <c r="L178" s="128"/>
      <c r="M178" s="128"/>
    </row>
    <row r="179" spans="1:13" ht="12.75" customHeight="1" x14ac:dyDescent="0.3">
      <c r="A179" s="265"/>
      <c r="B179" s="253"/>
      <c r="C179" s="233"/>
      <c r="D179" s="233"/>
      <c r="E179" s="233"/>
      <c r="F179" s="252"/>
      <c r="G179" s="253"/>
      <c r="H179" s="249"/>
      <c r="I179" s="128"/>
      <c r="J179" s="167"/>
      <c r="K179" s="128"/>
      <c r="L179" s="128"/>
      <c r="M179" s="128"/>
    </row>
    <row r="180" spans="1:13" ht="21.75" customHeight="1" x14ac:dyDescent="0.3">
      <c r="A180" s="385"/>
      <c r="B180" s="344"/>
      <c r="C180" s="115" t="s">
        <v>2669</v>
      </c>
      <c r="D180" s="115"/>
      <c r="E180" s="122"/>
      <c r="F180" s="307" t="s">
        <v>2760</v>
      </c>
      <c r="G180" s="307"/>
      <c r="H180" s="386"/>
      <c r="I180" s="128"/>
      <c r="J180" s="167"/>
      <c r="K180" s="128"/>
      <c r="L180" s="128"/>
      <c r="M180" s="128"/>
    </row>
    <row r="181" spans="1:13" ht="12.75" customHeight="1" x14ac:dyDescent="0.3">
      <c r="A181" s="265"/>
      <c r="B181" s="253"/>
      <c r="C181" s="233"/>
      <c r="D181" s="233"/>
      <c r="E181" s="233"/>
      <c r="F181" s="266" t="s">
        <v>2761</v>
      </c>
      <c r="G181" s="266"/>
      <c r="H181" s="249"/>
      <c r="I181" s="128"/>
      <c r="J181" s="167"/>
      <c r="K181" s="128"/>
      <c r="L181" s="128"/>
      <c r="M181" s="128"/>
    </row>
    <row r="182" spans="1:13" ht="21.75" customHeight="1" x14ac:dyDescent="0.3">
      <c r="A182" s="385"/>
      <c r="B182" s="344"/>
      <c r="C182" s="115" t="s">
        <v>2671</v>
      </c>
      <c r="D182" s="115"/>
      <c r="E182" s="122"/>
      <c r="F182" s="308" t="s">
        <v>2754</v>
      </c>
      <c r="G182" s="344"/>
      <c r="H182" s="386"/>
      <c r="I182" s="128"/>
      <c r="J182" s="167"/>
      <c r="K182" s="128"/>
      <c r="L182" s="128"/>
      <c r="M182" s="128"/>
    </row>
    <row r="183" spans="1:13" ht="12.75" customHeight="1" x14ac:dyDescent="0.3">
      <c r="A183" s="265"/>
      <c r="B183" s="253"/>
      <c r="C183" s="233"/>
      <c r="D183" s="233"/>
      <c r="E183" s="233"/>
      <c r="F183" s="252"/>
      <c r="G183" s="253"/>
      <c r="H183" s="249"/>
      <c r="I183" s="128"/>
      <c r="J183" s="167"/>
      <c r="K183" s="128"/>
      <c r="L183" s="128"/>
      <c r="M183" s="128"/>
    </row>
    <row r="184" spans="1:13" ht="21.75" customHeight="1" x14ac:dyDescent="0.3">
      <c r="A184" s="385"/>
      <c r="B184" s="344"/>
      <c r="C184" s="308" t="s">
        <v>2755</v>
      </c>
      <c r="D184" s="308"/>
      <c r="E184" s="308"/>
      <c r="F184" s="308" t="s">
        <v>2758</v>
      </c>
      <c r="G184" s="307"/>
      <c r="H184" s="386"/>
      <c r="I184" s="128"/>
      <c r="J184" s="167"/>
      <c r="K184" s="128"/>
      <c r="L184" s="128"/>
      <c r="M184" s="128"/>
    </row>
    <row r="185" spans="1:13" ht="12.75" customHeight="1" x14ac:dyDescent="0.3">
      <c r="A185" s="265"/>
      <c r="B185" s="253"/>
      <c r="C185" s="221"/>
      <c r="D185" s="221"/>
      <c r="E185" s="221"/>
      <c r="F185" s="260"/>
      <c r="G185" s="266"/>
      <c r="H185" s="249"/>
      <c r="I185" s="128"/>
      <c r="J185" s="167"/>
      <c r="K185" s="128"/>
      <c r="L185" s="128"/>
      <c r="M185" s="128"/>
    </row>
    <row r="186" spans="1:13" ht="21.75" customHeight="1" x14ac:dyDescent="0.3">
      <c r="A186" s="385"/>
      <c r="B186" s="344"/>
      <c r="C186" s="308" t="s">
        <v>2757</v>
      </c>
      <c r="D186" s="308"/>
      <c r="E186" s="308"/>
      <c r="F186" s="308" t="s">
        <v>2759</v>
      </c>
      <c r="G186" s="307"/>
      <c r="H186" s="386"/>
      <c r="I186" s="128"/>
      <c r="J186" s="167"/>
      <c r="K186" s="128"/>
      <c r="L186" s="128"/>
      <c r="M186" s="128"/>
    </row>
    <row r="187" spans="1:13" ht="12.75" customHeight="1" x14ac:dyDescent="0.3">
      <c r="A187" s="265"/>
      <c r="B187" s="253"/>
      <c r="C187" s="221"/>
      <c r="D187" s="221"/>
      <c r="E187" s="221"/>
      <c r="F187" s="260"/>
      <c r="G187" s="266"/>
      <c r="H187" s="249"/>
      <c r="I187" s="128"/>
      <c r="J187" s="167"/>
      <c r="K187" s="128"/>
      <c r="L187" s="128"/>
      <c r="M187" s="128"/>
    </row>
    <row r="188" spans="1:13" ht="21.75" customHeight="1" x14ac:dyDescent="0.3">
      <c r="A188" s="387"/>
      <c r="B188" s="388"/>
      <c r="C188" s="389" t="s">
        <v>2756</v>
      </c>
      <c r="D188" s="389"/>
      <c r="E188" s="389"/>
      <c r="F188" s="389"/>
      <c r="G188" s="390"/>
      <c r="H188" s="391"/>
      <c r="I188" s="128"/>
      <c r="J188" s="167"/>
      <c r="K188" s="128"/>
      <c r="L188" s="128"/>
      <c r="M188" s="128"/>
    </row>
    <row r="189" spans="1:13" x14ac:dyDescent="0.3">
      <c r="I189" s="128"/>
      <c r="J189" s="167"/>
      <c r="K189" s="128"/>
      <c r="L189" s="128"/>
      <c r="M189" s="128"/>
    </row>
    <row r="190" spans="1:13" x14ac:dyDescent="0.3">
      <c r="I190" s="128"/>
      <c r="J190" s="167"/>
      <c r="K190" s="128"/>
      <c r="L190" s="128"/>
      <c r="M190" s="128"/>
    </row>
    <row r="191" spans="1:13" x14ac:dyDescent="0.3">
      <c r="I191" s="128"/>
      <c r="J191" s="167"/>
      <c r="K191" s="128"/>
      <c r="L191" s="128"/>
      <c r="M191" s="128"/>
    </row>
    <row r="192" spans="1:13" x14ac:dyDescent="0.3">
      <c r="I192" s="128"/>
      <c r="J192" s="167"/>
      <c r="K192" s="128"/>
      <c r="L192" s="128"/>
      <c r="M192" s="128"/>
    </row>
    <row r="193" spans="9:13" x14ac:dyDescent="0.3">
      <c r="I193" s="128"/>
      <c r="J193" s="167"/>
      <c r="K193" s="128"/>
      <c r="L193" s="128"/>
      <c r="M193" s="128"/>
    </row>
    <row r="194" spans="9:13" x14ac:dyDescent="0.3">
      <c r="I194" s="128"/>
      <c r="J194" s="167"/>
      <c r="K194" s="128"/>
      <c r="L194" s="128"/>
      <c r="M194" s="128"/>
    </row>
    <row r="195" spans="9:13" x14ac:dyDescent="0.3">
      <c r="I195" s="128"/>
      <c r="J195" s="167"/>
      <c r="K195" s="128"/>
      <c r="L195" s="128"/>
      <c r="M195" s="128"/>
    </row>
    <row r="196" spans="9:13" x14ac:dyDescent="0.3">
      <c r="I196" s="128"/>
      <c r="J196" s="167"/>
      <c r="K196" s="128"/>
      <c r="L196" s="128"/>
      <c r="M196" s="128"/>
    </row>
    <row r="197" spans="9:13" x14ac:dyDescent="0.3">
      <c r="I197" s="128"/>
      <c r="J197" s="167"/>
      <c r="K197" s="128"/>
      <c r="L197" s="128"/>
      <c r="M197" s="128"/>
    </row>
    <row r="198" spans="9:13" x14ac:dyDescent="0.3">
      <c r="I198" s="128"/>
      <c r="J198" s="167"/>
      <c r="K198" s="128"/>
      <c r="L198" s="128"/>
      <c r="M198" s="128"/>
    </row>
    <row r="199" spans="9:13" x14ac:dyDescent="0.3">
      <c r="I199" s="128"/>
      <c r="J199" s="167"/>
      <c r="K199" s="128"/>
      <c r="L199" s="128"/>
      <c r="M199" s="128"/>
    </row>
    <row r="200" spans="9:13" x14ac:dyDescent="0.3">
      <c r="I200" s="128"/>
      <c r="J200" s="167"/>
      <c r="K200" s="128"/>
      <c r="L200" s="128"/>
      <c r="M200" s="128"/>
    </row>
    <row r="201" spans="9:13" x14ac:dyDescent="0.3">
      <c r="I201" s="128"/>
      <c r="J201" s="167"/>
      <c r="K201" s="128"/>
      <c r="L201" s="128"/>
      <c r="M201" s="128"/>
    </row>
    <row r="202" spans="9:13" x14ac:dyDescent="0.3">
      <c r="I202" s="128"/>
      <c r="J202" s="167"/>
      <c r="K202" s="128"/>
      <c r="L202" s="128"/>
      <c r="M202" s="128"/>
    </row>
    <row r="203" spans="9:13" x14ac:dyDescent="0.3">
      <c r="I203" s="128"/>
      <c r="J203" s="167"/>
      <c r="K203" s="128"/>
      <c r="L203" s="128"/>
      <c r="M203" s="128"/>
    </row>
    <row r="204" spans="9:13" x14ac:dyDescent="0.3">
      <c r="I204" s="128"/>
      <c r="J204" s="167"/>
      <c r="K204" s="128"/>
      <c r="L204" s="128"/>
      <c r="M204" s="128"/>
    </row>
    <row r="205" spans="9:13" x14ac:dyDescent="0.3">
      <c r="I205" s="128"/>
      <c r="J205" s="167"/>
      <c r="K205" s="128"/>
      <c r="L205" s="128"/>
      <c r="M205" s="128"/>
    </row>
    <row r="206" spans="9:13" x14ac:dyDescent="0.3">
      <c r="I206" s="128"/>
      <c r="J206" s="167"/>
      <c r="K206" s="128"/>
      <c r="L206" s="128"/>
      <c r="M206" s="128"/>
    </row>
    <row r="207" spans="9:13" x14ac:dyDescent="0.3">
      <c r="I207" s="128"/>
      <c r="J207" s="167"/>
      <c r="K207" s="128"/>
      <c r="L207" s="128"/>
      <c r="M207" s="128"/>
    </row>
    <row r="208" spans="9:13" x14ac:dyDescent="0.3">
      <c r="I208" s="128"/>
      <c r="J208" s="167"/>
      <c r="K208" s="128"/>
      <c r="L208" s="130"/>
      <c r="M208" s="128"/>
    </row>
    <row r="209" spans="9:13" x14ac:dyDescent="0.3">
      <c r="I209" s="128"/>
      <c r="J209" s="167"/>
      <c r="K209" s="128"/>
      <c r="L209" s="128"/>
      <c r="M209" s="128"/>
    </row>
    <row r="210" spans="9:13" x14ac:dyDescent="0.3">
      <c r="I210" s="128"/>
      <c r="J210" s="167"/>
      <c r="K210" s="128"/>
      <c r="L210" s="128"/>
      <c r="M210" s="128"/>
    </row>
    <row r="211" spans="9:13" x14ac:dyDescent="0.3">
      <c r="I211" s="128"/>
      <c r="J211" s="167"/>
      <c r="K211" s="128"/>
      <c r="L211" s="128"/>
      <c r="M211" s="128"/>
    </row>
    <row r="212" spans="9:13" x14ac:dyDescent="0.3">
      <c r="I212" s="128"/>
      <c r="J212" s="167"/>
      <c r="K212" s="128"/>
      <c r="L212" s="130"/>
      <c r="M212" s="128"/>
    </row>
    <row r="213" spans="9:13" x14ac:dyDescent="0.3">
      <c r="I213" s="128"/>
      <c r="J213" s="167"/>
      <c r="K213" s="128"/>
      <c r="L213" s="128"/>
      <c r="M213" s="128"/>
    </row>
    <row r="214" spans="9:13" x14ac:dyDescent="0.3">
      <c r="I214" s="167"/>
      <c r="J214" s="167"/>
      <c r="K214" s="128"/>
      <c r="L214" s="128"/>
      <c r="M214" s="128"/>
    </row>
    <row r="215" spans="9:13" x14ac:dyDescent="0.3">
      <c r="I215" s="128"/>
      <c r="J215" s="167"/>
      <c r="K215" s="167"/>
      <c r="L215" s="167"/>
      <c r="M215" s="167"/>
    </row>
    <row r="216" spans="9:13" x14ac:dyDescent="0.3">
      <c r="I216" s="128"/>
      <c r="J216" s="167"/>
      <c r="K216" s="128"/>
      <c r="L216" s="128"/>
      <c r="M216" s="128"/>
    </row>
    <row r="217" spans="9:13" x14ac:dyDescent="0.3">
      <c r="I217" s="128"/>
      <c r="J217" s="167"/>
      <c r="K217" s="128"/>
      <c r="L217" s="130"/>
      <c r="M217" s="128"/>
    </row>
    <row r="218" spans="9:13" x14ac:dyDescent="0.3">
      <c r="I218" s="128"/>
      <c r="J218" s="167"/>
      <c r="K218" s="128"/>
      <c r="L218" s="128"/>
      <c r="M218" s="128"/>
    </row>
    <row r="219" spans="9:13" x14ac:dyDescent="0.3">
      <c r="I219" s="167"/>
      <c r="J219" s="167"/>
      <c r="K219" s="128"/>
      <c r="L219" s="128"/>
      <c r="M219" s="128"/>
    </row>
    <row r="220" spans="9:13" x14ac:dyDescent="0.3">
      <c r="I220" s="167"/>
      <c r="J220" s="167"/>
      <c r="K220" s="167"/>
      <c r="L220" s="167"/>
      <c r="M220" s="181"/>
    </row>
    <row r="221" spans="9:13" x14ac:dyDescent="0.3">
      <c r="I221" s="128"/>
      <c r="J221" s="167"/>
      <c r="K221" s="167"/>
      <c r="L221" s="167"/>
      <c r="M221" s="167"/>
    </row>
    <row r="222" spans="9:13" x14ac:dyDescent="0.3">
      <c r="I222" s="128"/>
      <c r="J222" s="167"/>
      <c r="K222" s="128"/>
      <c r="L222" s="128"/>
      <c r="M222" s="128"/>
    </row>
    <row r="223" spans="9:13" x14ac:dyDescent="0.3">
      <c r="I223" s="128"/>
      <c r="J223" s="167"/>
      <c r="K223" s="128"/>
      <c r="L223" s="128"/>
      <c r="M223" s="128"/>
    </row>
    <row r="224" spans="9:13" x14ac:dyDescent="0.3">
      <c r="I224" s="128"/>
      <c r="J224" s="167"/>
      <c r="K224" s="128"/>
      <c r="L224" s="128"/>
      <c r="M224" s="128"/>
    </row>
    <row r="225" spans="9:17" x14ac:dyDescent="0.3">
      <c r="I225" s="128"/>
      <c r="J225" s="167"/>
      <c r="K225" s="128"/>
      <c r="L225" s="128"/>
      <c r="M225" s="128"/>
    </row>
    <row r="226" spans="9:17" x14ac:dyDescent="0.3">
      <c r="I226" s="128"/>
      <c r="J226" s="167"/>
      <c r="K226" s="128"/>
      <c r="L226" s="128"/>
      <c r="M226" s="128"/>
      <c r="N226" s="166"/>
      <c r="O226" s="167"/>
      <c r="P226" s="166"/>
      <c r="Q226" s="166"/>
    </row>
    <row r="227" spans="9:17" x14ac:dyDescent="0.3">
      <c r="I227" s="128"/>
      <c r="J227" s="167"/>
      <c r="K227" s="128"/>
      <c r="L227" s="128"/>
      <c r="M227" s="128"/>
      <c r="N227" s="128"/>
      <c r="O227" s="128"/>
      <c r="P227" s="128"/>
      <c r="Q227" s="129"/>
    </row>
    <row r="228" spans="9:17" x14ac:dyDescent="0.3">
      <c r="I228" s="128"/>
      <c r="J228" s="167"/>
      <c r="K228" s="128"/>
      <c r="L228" s="128"/>
      <c r="M228" s="128"/>
    </row>
    <row r="229" spans="9:17" x14ac:dyDescent="0.3">
      <c r="I229" s="128"/>
      <c r="J229" s="167"/>
      <c r="K229" s="128"/>
      <c r="L229" s="128"/>
      <c r="M229" s="128"/>
    </row>
    <row r="230" spans="9:17" x14ac:dyDescent="0.3">
      <c r="I230" s="128"/>
      <c r="J230" s="167"/>
      <c r="K230" s="128"/>
      <c r="L230" s="128"/>
      <c r="M230" s="128"/>
    </row>
    <row r="231" spans="9:17" x14ac:dyDescent="0.3">
      <c r="I231" s="128"/>
      <c r="J231" s="167"/>
      <c r="K231" s="128"/>
      <c r="L231" s="128"/>
      <c r="M231" s="128"/>
    </row>
    <row r="232" spans="9:17" x14ac:dyDescent="0.3">
      <c r="I232" s="128"/>
      <c r="J232" s="167"/>
      <c r="K232" s="128"/>
      <c r="L232" s="128"/>
      <c r="M232" s="128"/>
      <c r="N232" s="166"/>
      <c r="O232" s="166"/>
      <c r="P232" s="166"/>
      <c r="Q232" s="166"/>
    </row>
    <row r="233" spans="9:17" x14ac:dyDescent="0.3">
      <c r="I233" s="128"/>
      <c r="J233" s="167"/>
      <c r="K233" s="128"/>
      <c r="L233" s="128"/>
      <c r="M233" s="128"/>
      <c r="N233" s="128"/>
      <c r="O233" s="128"/>
      <c r="P233" s="128"/>
      <c r="Q233" s="129"/>
    </row>
    <row r="234" spans="9:17" x14ac:dyDescent="0.3">
      <c r="I234" s="128"/>
      <c r="J234" s="167"/>
      <c r="K234" s="128"/>
      <c r="L234" s="128"/>
      <c r="M234" s="128"/>
    </row>
    <row r="235" spans="9:17" x14ac:dyDescent="0.3">
      <c r="I235" s="128"/>
      <c r="J235" s="167"/>
      <c r="K235" s="128"/>
      <c r="L235" s="128"/>
      <c r="M235" s="128"/>
    </row>
    <row r="236" spans="9:17" x14ac:dyDescent="0.3">
      <c r="I236" s="128"/>
      <c r="J236" s="167"/>
      <c r="K236" s="128"/>
      <c r="L236" s="128"/>
      <c r="M236" s="128"/>
    </row>
    <row r="237" spans="9:17" x14ac:dyDescent="0.3">
      <c r="I237" s="128"/>
      <c r="J237" s="167"/>
      <c r="K237" s="128"/>
      <c r="L237" s="128"/>
      <c r="M237" s="128"/>
    </row>
    <row r="238" spans="9:17" x14ac:dyDescent="0.3">
      <c r="I238" s="128"/>
      <c r="J238" s="167"/>
      <c r="K238" s="128"/>
      <c r="L238" s="128"/>
      <c r="M238" s="128"/>
    </row>
    <row r="239" spans="9:17" x14ac:dyDescent="0.3">
      <c r="I239" s="128"/>
      <c r="J239" s="167"/>
      <c r="K239" s="128"/>
      <c r="L239" s="128"/>
      <c r="M239" s="128"/>
    </row>
    <row r="240" spans="9:17" x14ac:dyDescent="0.3">
      <c r="I240" s="167"/>
      <c r="J240" s="167"/>
      <c r="K240" s="128"/>
      <c r="L240" s="128"/>
      <c r="M240" s="128"/>
    </row>
    <row r="241" spans="9:17" x14ac:dyDescent="0.3">
      <c r="I241" s="128"/>
      <c r="J241" s="167"/>
      <c r="K241" s="167"/>
      <c r="L241" s="167"/>
      <c r="M241" s="167"/>
    </row>
    <row r="242" spans="9:17" x14ac:dyDescent="0.3">
      <c r="I242" s="128"/>
      <c r="J242" s="167"/>
      <c r="K242" s="128"/>
      <c r="L242" s="128"/>
      <c r="M242" s="128"/>
    </row>
    <row r="243" spans="9:17" x14ac:dyDescent="0.3">
      <c r="I243" s="128"/>
      <c r="J243" s="167"/>
      <c r="K243" s="128"/>
      <c r="L243" s="128"/>
      <c r="M243" s="128"/>
    </row>
    <row r="244" spans="9:17" x14ac:dyDescent="0.3">
      <c r="I244" s="128"/>
      <c r="J244" s="167"/>
      <c r="K244" s="128"/>
      <c r="L244" s="128"/>
      <c r="M244" s="128"/>
    </row>
    <row r="245" spans="9:17" x14ac:dyDescent="0.3">
      <c r="I245" s="128"/>
      <c r="J245" s="167"/>
      <c r="K245" s="128"/>
      <c r="L245" s="128"/>
      <c r="M245" s="128"/>
    </row>
    <row r="246" spans="9:17" x14ac:dyDescent="0.3">
      <c r="I246" s="128"/>
      <c r="J246" s="167"/>
      <c r="K246" s="128"/>
      <c r="L246" s="130"/>
      <c r="M246" s="128"/>
    </row>
    <row r="247" spans="9:17" x14ac:dyDescent="0.3">
      <c r="I247" s="128"/>
      <c r="J247" s="167"/>
      <c r="K247" s="128"/>
      <c r="L247" s="128"/>
      <c r="M247" s="128"/>
    </row>
    <row r="248" spans="9:17" x14ac:dyDescent="0.3">
      <c r="I248" s="128"/>
      <c r="J248" s="167"/>
      <c r="K248" s="128"/>
      <c r="L248" s="128"/>
      <c r="M248" s="128"/>
    </row>
    <row r="249" spans="9:17" x14ac:dyDescent="0.3">
      <c r="I249" s="128"/>
      <c r="J249" s="167"/>
      <c r="K249" s="128"/>
      <c r="L249" s="128"/>
      <c r="M249" s="128"/>
    </row>
    <row r="250" spans="9:17" x14ac:dyDescent="0.3">
      <c r="I250" s="128"/>
      <c r="J250" s="167"/>
      <c r="K250" s="128"/>
      <c r="L250" s="128"/>
      <c r="M250" s="128"/>
    </row>
    <row r="251" spans="9:17" x14ac:dyDescent="0.3">
      <c r="I251" s="128"/>
      <c r="J251" s="167"/>
      <c r="K251" s="128"/>
      <c r="L251" s="130"/>
      <c r="M251" s="128"/>
    </row>
    <row r="252" spans="9:17" x14ac:dyDescent="0.3">
      <c r="I252" s="128"/>
      <c r="J252" s="167"/>
      <c r="K252" s="128"/>
      <c r="L252" s="128"/>
      <c r="M252" s="128"/>
    </row>
    <row r="253" spans="9:17" x14ac:dyDescent="0.3">
      <c r="I253" s="128"/>
      <c r="J253" s="167"/>
      <c r="K253" s="128"/>
      <c r="L253" s="128"/>
      <c r="M253" s="128"/>
      <c r="N253" s="128"/>
      <c r="O253" s="128"/>
      <c r="P253" s="128"/>
      <c r="Q253" s="129"/>
    </row>
    <row r="254" spans="9:17" x14ac:dyDescent="0.3">
      <c r="I254" s="128"/>
      <c r="J254" s="167"/>
      <c r="K254" s="128"/>
      <c r="L254" s="128"/>
      <c r="M254" s="128"/>
    </row>
    <row r="255" spans="9:17" x14ac:dyDescent="0.3">
      <c r="I255" s="167"/>
      <c r="J255" s="167"/>
      <c r="K255" s="128"/>
      <c r="L255" s="128"/>
      <c r="M255" s="128"/>
    </row>
    <row r="256" spans="9:17" x14ac:dyDescent="0.3">
      <c r="I256" s="167"/>
      <c r="J256" s="167"/>
      <c r="K256" s="167"/>
      <c r="L256" s="167"/>
      <c r="M256" s="167"/>
    </row>
    <row r="257" spans="9:13" x14ac:dyDescent="0.3">
      <c r="I257" s="167"/>
      <c r="J257" s="167"/>
      <c r="K257" s="167"/>
      <c r="L257" s="167"/>
      <c r="M257" s="167"/>
    </row>
    <row r="258" spans="9:13" x14ac:dyDescent="0.3">
      <c r="I258" s="167"/>
      <c r="J258" s="167"/>
      <c r="K258" s="167"/>
      <c r="L258" s="167"/>
      <c r="M258" s="167"/>
    </row>
    <row r="259" spans="9:13" x14ac:dyDescent="0.3">
      <c r="I259" s="167"/>
      <c r="J259" s="167"/>
      <c r="K259" s="167"/>
      <c r="L259" s="167"/>
      <c r="M259" s="167"/>
    </row>
    <row r="260" spans="9:13" x14ac:dyDescent="0.3">
      <c r="I260" s="128"/>
      <c r="J260" s="167"/>
      <c r="K260" s="167"/>
      <c r="L260" s="167"/>
      <c r="M260" s="167"/>
    </row>
    <row r="261" spans="9:13" x14ac:dyDescent="0.3">
      <c r="K261" s="128"/>
      <c r="L261" s="128"/>
      <c r="M261" s="128"/>
    </row>
  </sheetData>
  <sheetProtection password="9BE0" sheet="1" objects="1" scenarios="1"/>
  <mergeCells count="1">
    <mergeCell ref="A1:H1"/>
  </mergeCells>
  <pageMargins left="0.25" right="0.25" top="0.2" bottom="0.45" header="0" footer="0.25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1"/>
  <sheetViews>
    <sheetView showZeros="0" view="pageLayout" zoomScaleNormal="100" workbookViewId="0">
      <selection sqref="A1:J1"/>
    </sheetView>
  </sheetViews>
  <sheetFormatPr defaultRowHeight="12.6" x14ac:dyDescent="0.25"/>
  <cols>
    <col min="1" max="1" width="2.6640625" style="183" customWidth="1"/>
    <col min="2" max="2" width="10" customWidth="1"/>
    <col min="3" max="3" width="29.33203125" customWidth="1"/>
    <col min="4" max="4" width="7.33203125" customWidth="1"/>
    <col min="5" max="5" width="17.33203125" customWidth="1"/>
    <col min="6" max="6" width="2.88671875" style="183" customWidth="1"/>
    <col min="7" max="7" width="9.109375" customWidth="1"/>
    <col min="8" max="8" width="34.44140625" customWidth="1"/>
    <col min="9" max="9" width="6.5546875" customWidth="1"/>
    <col min="10" max="10" width="17.109375" customWidth="1"/>
    <col min="12" max="12" width="12.33203125" bestFit="1" customWidth="1"/>
    <col min="13" max="13" width="34.109375" bestFit="1" customWidth="1"/>
    <col min="15" max="15" width="17.44140625" bestFit="1" customWidth="1"/>
  </cols>
  <sheetData>
    <row r="1" spans="1:10" ht="23.4" x14ac:dyDescent="0.45">
      <c r="A1" s="443" t="s">
        <v>2899</v>
      </c>
      <c r="B1" s="443"/>
      <c r="C1" s="443"/>
      <c r="D1" s="443"/>
      <c r="E1" s="443"/>
      <c r="F1" s="443"/>
      <c r="G1" s="443"/>
      <c r="H1" s="443"/>
      <c r="I1" s="443"/>
      <c r="J1" s="443"/>
    </row>
    <row r="2" spans="1:10" ht="17.399999999999999" x14ac:dyDescent="0.35">
      <c r="A2" s="123"/>
      <c r="B2" s="116" t="s">
        <v>654</v>
      </c>
      <c r="C2" s="116" t="s">
        <v>2643</v>
      </c>
      <c r="D2" s="116" t="s">
        <v>2375</v>
      </c>
      <c r="E2" s="116" t="s">
        <v>823</v>
      </c>
      <c r="F2" s="123" t="s">
        <v>2666</v>
      </c>
      <c r="G2" s="116" t="s">
        <v>654</v>
      </c>
      <c r="H2" s="116" t="s">
        <v>2643</v>
      </c>
      <c r="I2" s="116" t="s">
        <v>2375</v>
      </c>
      <c r="J2" s="133" t="s">
        <v>823</v>
      </c>
    </row>
    <row r="3" spans="1:10" ht="16.5" customHeight="1" x14ac:dyDescent="0.25">
      <c r="A3" s="151">
        <f>VLOOKUP(B3,'Reference Sheet'!A2:E258,2,FALSE)</f>
        <v>0</v>
      </c>
      <c r="B3" s="117" t="str">
        <f>'Reference Sheet'!A2</f>
        <v>ACP</v>
      </c>
      <c r="C3" s="148" t="str">
        <f>VLOOKUP(B3,'Reference Sheet'!A2:E258,3,FALSE)</f>
        <v>AC Slab</v>
      </c>
      <c r="D3" s="148" t="str">
        <f>VLOOKUP(B3,'Reference Sheet'!A2:E258,4,FALSE)</f>
        <v>Line</v>
      </c>
      <c r="E3" s="148" t="str">
        <f>VLOOKUP(B3,'Reference Sheet'!A2:E258,5,FALSE)</f>
        <v>ASPHALT &amp; CONC</v>
      </c>
      <c r="F3" s="151" t="str">
        <f>VLOOKUP(G3,'Reference Sheet'!A2:E258,2,FALSE)</f>
        <v>*</v>
      </c>
      <c r="G3" s="195" t="str">
        <f>'Reference Sheet'!A17</f>
        <v>BLDGBR</v>
      </c>
      <c r="H3" s="148" t="str">
        <f>VLOOKUP(G3,'Reference Sheet'!A2:E258,3,FALSE)</f>
        <v>Brick Building</v>
      </c>
      <c r="I3" s="148" t="str">
        <f>VLOOKUP(G3,'Reference Sheet'!A2:E258,4,FALSE)</f>
        <v>Line</v>
      </c>
      <c r="J3" s="159" t="str">
        <f>VLOOKUP(G3,'Reference Sheet'!A2:E258,5,FALSE)</f>
        <v>BUILDINGS</v>
      </c>
    </row>
    <row r="4" spans="1:10" ht="16.5" customHeight="1" x14ac:dyDescent="0.25">
      <c r="A4" s="150">
        <f>VLOOKUP(B4,'Reference Sheet'!A3:E259,2,FALSE)</f>
        <v>0</v>
      </c>
      <c r="B4" s="118" t="str">
        <f>'Reference Sheet'!A3</f>
        <v>ANE</v>
      </c>
      <c r="C4" s="114" t="str">
        <f>VLOOKUP(B4,'Reference Sheet'!A3:E259,3,FALSE)</f>
        <v xml:space="preserve"> Misc. Annotation with Elevation</v>
      </c>
      <c r="D4" s="114" t="str">
        <f>VLOOKUP(B4,'Reference Sheet'!A3:E259,4,FALSE)</f>
        <v>Point</v>
      </c>
      <c r="E4" s="114" t="str">
        <f>VLOOKUP(B4,'Reference Sheet'!A3:E259,5,FALSE)</f>
        <v>TOPO OTHER</v>
      </c>
      <c r="F4" s="150" t="str">
        <f>VLOOKUP(G4,'Reference Sheet'!A3:E259,2,FALSE)</f>
        <v>*</v>
      </c>
      <c r="G4" s="118" t="str">
        <f>'Reference Sheet'!A18</f>
        <v>BLDGCB</v>
      </c>
      <c r="H4" s="114" t="str">
        <f>VLOOKUP(G4,'Reference Sheet'!A3:E259,3,FALSE)</f>
        <v>C &amp; B Building</v>
      </c>
      <c r="I4" s="114" t="str">
        <f>VLOOKUP(G4,'Reference Sheet'!A3:E259,4,FALSE)</f>
        <v>Line</v>
      </c>
      <c r="J4" s="135" t="str">
        <f>VLOOKUP(G4,'Reference Sheet'!A3:E259,5,FALSE)</f>
        <v>BUILDINGS</v>
      </c>
    </row>
    <row r="5" spans="1:10" ht="16.5" customHeight="1" x14ac:dyDescent="0.25">
      <c r="A5" s="151">
        <f>VLOOKUP(B5,'Reference Sheet'!A4:E260,2,FALSE)</f>
        <v>0</v>
      </c>
      <c r="B5" s="117" t="str">
        <f>'Reference Sheet'!A4</f>
        <v>ANM</v>
      </c>
      <c r="C5" s="148" t="str">
        <f>VLOOKUP(B5,'Reference Sheet'!A4:E260,3,FALSE)</f>
        <v>Misc. Annotation</v>
      </c>
      <c r="D5" s="148" t="str">
        <f>VLOOKUP(B5,'Reference Sheet'!A4:E260,4,FALSE)</f>
        <v>Point</v>
      </c>
      <c r="E5" s="148" t="str">
        <f>VLOOKUP(B5,'Reference Sheet'!A4:E260,5,FALSE)</f>
        <v>TOPO OTHER</v>
      </c>
      <c r="F5" s="151" t="str">
        <f>VLOOKUP(G5,'Reference Sheet'!A4:E260,2,FALSE)</f>
        <v>*</v>
      </c>
      <c r="G5" s="117" t="str">
        <f>'Reference Sheet'!A19</f>
        <v>BLDGMB</v>
      </c>
      <c r="H5" s="148" t="str">
        <f>VLOOKUP(G5,'Reference Sheet'!A4:E260,3,FALSE)</f>
        <v>Metal Building</v>
      </c>
      <c r="I5" s="148" t="str">
        <f>VLOOKUP(G5,'Reference Sheet'!A4:E260,4,FALSE)</f>
        <v>Line</v>
      </c>
      <c r="J5" s="159" t="str">
        <f>VLOOKUP(G5,'Reference Sheet'!A4:E260,5,FALSE)</f>
        <v>BUILDINGS</v>
      </c>
    </row>
    <row r="6" spans="1:10" ht="17.25" customHeight="1" x14ac:dyDescent="0.25">
      <c r="A6" s="150" t="str">
        <f>VLOOKUP(B6,'Reference Sheet'!A5:E261,2,FALSE)</f>
        <v>*</v>
      </c>
      <c r="B6" s="118" t="str">
        <f>'Reference Sheet'!A5</f>
        <v>AST</v>
      </c>
      <c r="C6" s="114" t="str">
        <f>VLOOKUP(B6,'Reference Sheet'!A5:E261,3,FALSE)</f>
        <v>Above Ground Storage Tank</v>
      </c>
      <c r="D6" s="114" t="str">
        <f>VLOOKUP(B6,'Reference Sheet'!A5:E261,4,FALSE)</f>
        <v>Line</v>
      </c>
      <c r="E6" s="114" t="str">
        <f>VLOOKUP(B6,'Reference Sheet'!A5:E261,5,FALSE)</f>
        <v>TANKS</v>
      </c>
      <c r="F6" s="150">
        <f>VLOOKUP(G6,'Reference Sheet'!A5:E261,2,FALSE)</f>
        <v>0</v>
      </c>
      <c r="G6" s="118" t="str">
        <f>'Reference Sheet'!A20</f>
        <v>BLS</v>
      </c>
      <c r="H6" s="114" t="str">
        <f>VLOOKUP(G6,'Reference Sheet'!A5:E261,3,FALSE)</f>
        <v>Bridge Low Steel</v>
      </c>
      <c r="I6" s="114" t="str">
        <f>VLOOKUP(G6,'Reference Sheet'!A5:E261,4,FALSE)</f>
        <v>Line</v>
      </c>
      <c r="J6" s="135" t="str">
        <f>VLOOKUP(G6,'Reference Sheet'!A5:E261,5,FALSE)</f>
        <v>BRIDGES</v>
      </c>
    </row>
    <row r="7" spans="1:10" ht="16.5" customHeight="1" x14ac:dyDescent="0.25">
      <c r="A7" s="151">
        <f>VLOOKUP(B7,'Reference Sheet'!A6:E262,2,FALSE)</f>
        <v>0</v>
      </c>
      <c r="B7" s="117" t="str">
        <f>'Reference Sheet'!A6</f>
        <v>BB</v>
      </c>
      <c r="C7" s="148" t="str">
        <f>VLOOKUP(B7,'Reference Sheet'!A6:E262,3,FALSE)</f>
        <v>Billboards</v>
      </c>
      <c r="D7" s="148" t="str">
        <f>VLOOKUP(B7,'Reference Sheet'!A6:E262,4,FALSE)</f>
        <v>Line</v>
      </c>
      <c r="E7" s="148" t="str">
        <f>VLOOKUP(B7,'Reference Sheet'!A6:E262,5,FALSE)</f>
        <v>MIS</v>
      </c>
      <c r="F7" s="151">
        <f>VLOOKUP(G7,'Reference Sheet'!A6:E262,2,FALSE)</f>
        <v>0</v>
      </c>
      <c r="G7" s="117" t="str">
        <f>'Reference Sheet'!A21</f>
        <v>BM</v>
      </c>
      <c r="H7" s="148" t="str">
        <f>VLOOKUP(G7,'Reference Sheet'!A7:E263,3,FALSE)</f>
        <v>Benchmark</v>
      </c>
      <c r="I7" s="148" t="str">
        <f>VLOOKUP(G7,'Reference Sheet'!A6:E262,4,FALSE)</f>
        <v>Point</v>
      </c>
      <c r="J7" s="159" t="str">
        <f>VLOOKUP(G7,'Reference Sheet'!A6:E262,5,FALSE)</f>
        <v>CONTROL</v>
      </c>
    </row>
    <row r="8" spans="1:10" ht="16.5" customHeight="1" x14ac:dyDescent="0.25">
      <c r="A8" s="150">
        <f>VLOOKUP(B8,'Reference Sheet'!A7:E263,2,FALSE)</f>
        <v>0</v>
      </c>
      <c r="B8" s="118" t="str">
        <f>'Reference Sheet'!A7</f>
        <v>BBB</v>
      </c>
      <c r="C8" s="114" t="str">
        <f>VLOOKUP(B8,'Reference Sheet'!A7:E263,3,FALSE)</f>
        <v>Bottom of Bridge Beam</v>
      </c>
      <c r="D8" s="114" t="str">
        <f>VLOOKUP(B8,'Reference Sheet'!A7:E263,4,FALSE)</f>
        <v>Line</v>
      </c>
      <c r="E8" s="114" t="str">
        <f>VLOOKUP(B8,'Reference Sheet'!A7:E263,5,FALSE)</f>
        <v>BRIDGES</v>
      </c>
      <c r="F8" s="150">
        <f>VLOOKUP(G8,'Reference Sheet'!A7:E263,2,FALSE)</f>
        <v>0</v>
      </c>
      <c r="G8" s="118" t="str">
        <f>'Reference Sheet'!A22</f>
        <v>BOL</v>
      </c>
      <c r="H8" s="114" t="str">
        <f>VLOOKUP(G8,'Reference Sheet'!A8:E264,3,FALSE)</f>
        <v>Bollard</v>
      </c>
      <c r="I8" s="114" t="str">
        <f>VLOOKUP(G8,'Reference Sheet'!A7:E263,4,FALSE)</f>
        <v>Point</v>
      </c>
      <c r="J8" s="135" t="str">
        <f>VLOOKUP(G8,'Reference Sheet'!A7:E263,5,FALSE)</f>
        <v>GAS STATION</v>
      </c>
    </row>
    <row r="9" spans="1:10" ht="16.5" customHeight="1" x14ac:dyDescent="0.25">
      <c r="A9" s="151">
        <f>VLOOKUP(B9,'Reference Sheet'!A8:E264,2,FALSE)</f>
        <v>0</v>
      </c>
      <c r="B9" s="117" t="str">
        <f>'Reference Sheet'!A8</f>
        <v>BCL</v>
      </c>
      <c r="C9" s="148" t="str">
        <f>VLOOKUP(B9,'Reference Sheet'!A8:E264,3,FALSE)</f>
        <v>Bridge Centerline</v>
      </c>
      <c r="D9" s="148" t="str">
        <f>VLOOKUP(B9,'Reference Sheet'!A8:E264,4,FALSE)</f>
        <v>Line</v>
      </c>
      <c r="E9" s="148" t="str">
        <f>VLOOKUP(B9,'Reference Sheet'!A8:E264,5,FALSE)</f>
        <v>BRIDGES</v>
      </c>
      <c r="F9" s="151" t="str">
        <f>VLOOKUP(G9,'Reference Sheet'!A8:E264,2,FALSE)</f>
        <v>*</v>
      </c>
      <c r="G9" s="117" t="str">
        <f>'Reference Sheet'!A23</f>
        <v>BRG</v>
      </c>
      <c r="H9" s="148" t="str">
        <f>VLOOKUP(G9,'Reference Sheet'!A9:E265,3,FALSE)</f>
        <v>Bridge</v>
      </c>
      <c r="I9" s="148" t="str">
        <f>VLOOKUP(G9,'Reference Sheet'!A8:E264,4,FALSE)</f>
        <v>Line</v>
      </c>
      <c r="J9" s="159" t="str">
        <f>VLOOKUP(G9,'Reference Sheet'!A8:E264,5,FALSE)</f>
        <v>BRIDGES</v>
      </c>
    </row>
    <row r="10" spans="1:10" ht="16.5" customHeight="1" x14ac:dyDescent="0.25">
      <c r="A10" s="150">
        <f>VLOOKUP(B10,'Reference Sheet'!A9:E265,2,FALSE)</f>
        <v>0</v>
      </c>
      <c r="B10" s="118" t="str">
        <f>'Reference Sheet'!A9</f>
        <v>BDE</v>
      </c>
      <c r="C10" s="114" t="str">
        <f>VLOOKUP(B10,'Reference Sheet'!A9:E265,3,FALSE)</f>
        <v xml:space="preserve"> Bridge Elevations</v>
      </c>
      <c r="D10" s="114" t="str">
        <f>VLOOKUP(B10,'Reference Sheet'!A9:E265,4,FALSE)</f>
        <v>Point</v>
      </c>
      <c r="E10" s="114" t="str">
        <f>VLOOKUP(B10,'Reference Sheet'!A9:E265,5,FALSE)</f>
        <v>BRIDGES</v>
      </c>
      <c r="F10" s="150" t="str">
        <f>VLOOKUP(G10,'Reference Sheet'!A9:E265,2,FALSE)</f>
        <v>*</v>
      </c>
      <c r="G10" s="118" t="str">
        <f>'Reference Sheet'!A24</f>
        <v>BSHL</v>
      </c>
      <c r="H10" s="114" t="str">
        <f>VLOOKUP(G10,'Reference Sheet'!A10:E266,3,FALSE)</f>
        <v xml:space="preserve">Brush </v>
      </c>
      <c r="I10" s="114" t="str">
        <f>VLOOKUP(G10,'Reference Sheet'!A9:E265,4,FALSE)</f>
        <v>Line</v>
      </c>
      <c r="J10" s="135" t="str">
        <f>VLOOKUP(G10,'Reference Sheet'!A9:E265,5,FALSE)</f>
        <v>VEGETATION</v>
      </c>
    </row>
    <row r="11" spans="1:10" ht="16.5" customHeight="1" x14ac:dyDescent="0.25">
      <c r="A11" s="151">
        <f>VLOOKUP(B11,'Reference Sheet'!A10:E266,2,FALSE)</f>
        <v>0</v>
      </c>
      <c r="B11" s="117" t="str">
        <f>'Reference Sheet'!A10</f>
        <v>BDK</v>
      </c>
      <c r="C11" s="148" t="str">
        <f>VLOOKUP(B11,'Reference Sheet'!A10:E266,3,FALSE)</f>
        <v>Bridge Deck</v>
      </c>
      <c r="D11" s="148" t="str">
        <f>VLOOKUP(B11,'Reference Sheet'!A10:E266,4,FALSE)</f>
        <v>Line</v>
      </c>
      <c r="E11" s="148" t="str">
        <f>VLOOKUP(B11,'Reference Sheet'!A10:E266,5,FALSE)</f>
        <v>BRIDGES</v>
      </c>
      <c r="F11" s="151">
        <f>VLOOKUP(G11,'Reference Sheet'!A10:E266,2,FALSE)</f>
        <v>0</v>
      </c>
      <c r="G11" s="117" t="str">
        <f>'Reference Sheet'!A25</f>
        <v>BSHR</v>
      </c>
      <c r="H11" s="148" t="str">
        <f>VLOOKUP(G11,'Reference Sheet'!A11:E267,3,FALSE)</f>
        <v xml:space="preserve">Brush </v>
      </c>
      <c r="I11" s="148" t="str">
        <f>VLOOKUP(G11,'Reference Sheet'!A10:E266,4,FALSE)</f>
        <v>Line</v>
      </c>
      <c r="J11" s="159" t="str">
        <f>VLOOKUP(G11,'Reference Sheet'!A10:E266,5,FALSE)</f>
        <v>VEGETATION</v>
      </c>
    </row>
    <row r="12" spans="1:10" ht="16.5" customHeight="1" x14ac:dyDescent="0.25">
      <c r="A12" s="150">
        <f>VLOOKUP(B12,'Reference Sheet'!A11:E267,2,FALSE)</f>
        <v>0</v>
      </c>
      <c r="B12" s="118" t="str">
        <f>'Reference Sheet'!A11</f>
        <v>BH</v>
      </c>
      <c r="C12" s="114" t="str">
        <f>VLOOKUP(B12,'Reference Sheet'!A11:E267,3,FALSE)</f>
        <v>Bore Hole</v>
      </c>
      <c r="D12" s="114" t="str">
        <f>VLOOKUP(B12,'Reference Sheet'!A11:E267,4,FALSE)</f>
        <v>Point</v>
      </c>
      <c r="E12" s="114" t="str">
        <f>VLOOKUP(B12,'Reference Sheet'!A11:E267,5,FALSE)</f>
        <v>TOPO OTHER</v>
      </c>
      <c r="F12" s="150" t="str">
        <f>VLOOKUP(G12,'Reference Sheet'!A11:E267,2,FALSE)</f>
        <v>*</v>
      </c>
      <c r="G12" s="118" t="str">
        <f>'Reference Sheet'!A26</f>
        <v>BXC</v>
      </c>
      <c r="H12" s="114" t="str">
        <f>VLOOKUP(G12,'Reference Sheet'!A12:E268,3,FALSE)</f>
        <v xml:space="preserve">Box Culvert </v>
      </c>
      <c r="I12" s="114" t="str">
        <f>VLOOKUP(G12,'Reference Sheet'!A11:E267,4,FALSE)</f>
        <v>Line</v>
      </c>
      <c r="J12" s="135" t="str">
        <f>VLOOKUP(G12,'Reference Sheet'!A11:E267,5,FALSE)</f>
        <v>DRAINAGE</v>
      </c>
    </row>
    <row r="13" spans="1:10" ht="16.5" customHeight="1" x14ac:dyDescent="0.25">
      <c r="A13" s="151">
        <f>VLOOKUP(B13,'Reference Sheet'!A12:E268,2,FALSE)</f>
        <v>0</v>
      </c>
      <c r="B13" s="117" t="str">
        <f>'Reference Sheet'!A12</f>
        <v>BIN</v>
      </c>
      <c r="C13" s="148" t="str">
        <f>VLOOKUP(B13,'Reference Sheet'!A12:E268,3,FALSE)</f>
        <v>Grain Bins, Corn Cribs, Etc.</v>
      </c>
      <c r="D13" s="148" t="str">
        <f>VLOOKUP(B13,'Reference Sheet'!A12:E268,4,FALSE)</f>
        <v>Line</v>
      </c>
      <c r="E13" s="148" t="str">
        <f>VLOOKUP(B13,'Reference Sheet'!A12:E268,5,FALSE)</f>
        <v>TOPO OTHER</v>
      </c>
      <c r="F13" s="151" t="str">
        <f>VLOOKUP(G13,'Reference Sheet'!A12:E268,2,FALSE)</f>
        <v>*</v>
      </c>
      <c r="G13" s="117" t="str">
        <f>'Reference Sheet'!A27</f>
        <v>CAN</v>
      </c>
      <c r="H13" s="148" t="str">
        <f>VLOOKUP(G13,'Reference Sheet'!A13:E269,3,FALSE)</f>
        <v xml:space="preserve">Canopy </v>
      </c>
      <c r="I13" s="148" t="str">
        <f>VLOOKUP(G13,'Reference Sheet'!A12:E268,4,FALSE)</f>
        <v>Line</v>
      </c>
      <c r="J13" s="159" t="str">
        <f>VLOOKUP(G13,'Reference Sheet'!A12:E268,5,FALSE)</f>
        <v>BUILDINGS</v>
      </c>
    </row>
    <row r="14" spans="1:10" ht="16.5" customHeight="1" x14ac:dyDescent="0.25">
      <c r="A14" s="150" t="str">
        <f>VLOOKUP(B14,'Reference Sheet'!A13:E269,2,FALSE)</f>
        <v>*</v>
      </c>
      <c r="B14" s="118" t="str">
        <f>'Reference Sheet'!A13</f>
        <v>BL</v>
      </c>
      <c r="C14" s="114" t="str">
        <f>VLOOKUP(B14,'Reference Sheet'!A13:E269,3,FALSE)</f>
        <v>Breakline (Field)</v>
      </c>
      <c r="D14" s="114" t="str">
        <f>VLOOKUP(B14,'Reference Sheet'!A13:E269,4,FALSE)</f>
        <v>Line</v>
      </c>
      <c r="E14" s="114" t="str">
        <f>VLOOKUP(B14,'Reference Sheet'!A13:E269,5,FALSE)</f>
        <v>DTM</v>
      </c>
      <c r="F14" s="150">
        <f>VLOOKUP(G14,'Reference Sheet'!A13:E269,2,FALSE)</f>
        <v>0</v>
      </c>
      <c r="G14" s="118" t="str">
        <f>'Reference Sheet'!A28</f>
        <v>CAV</v>
      </c>
      <c r="H14" s="114" t="str">
        <f>VLOOKUP(G14,'Reference Sheet'!A14:E270,3,FALSE)</f>
        <v>Cave</v>
      </c>
      <c r="I14" s="114" t="str">
        <f>VLOOKUP(G14,'Reference Sheet'!A13:E269,4,FALSE)</f>
        <v>Line</v>
      </c>
      <c r="J14" s="135" t="str">
        <f>VLOOKUP(G14,'Reference Sheet'!A13:E269,5,FALSE)</f>
        <v>TOPO OTHER</v>
      </c>
    </row>
    <row r="15" spans="1:10" ht="16.5" customHeight="1" x14ac:dyDescent="0.25">
      <c r="A15" s="151" t="str">
        <f>VLOOKUP(B15,'Reference Sheet'!A14:E270,2,FALSE)</f>
        <v>*</v>
      </c>
      <c r="B15" s="117" t="str">
        <f>'Reference Sheet'!A14</f>
        <v>BLDFF</v>
      </c>
      <c r="C15" s="148" t="str">
        <f>VLOOKUP(B15,'Reference Sheet'!A14:E270,3,FALSE)</f>
        <v>Building Finished Floor</v>
      </c>
      <c r="D15" s="148" t="str">
        <f>VLOOKUP(B15,'Reference Sheet'!A14:E270,4,FALSE)</f>
        <v>Point</v>
      </c>
      <c r="E15" s="148" t="str">
        <f>VLOOKUP(B15,'Reference Sheet'!A14:E270,5,FALSE)</f>
        <v>BUILDINGS</v>
      </c>
      <c r="F15" s="151" t="str">
        <f>VLOOKUP(G15,'Reference Sheet'!A14:E270,2,FALSE)</f>
        <v>*</v>
      </c>
      <c r="G15" s="117" t="str">
        <f>'Reference Sheet'!A29</f>
        <v>CDCT</v>
      </c>
      <c r="H15" s="148" t="str">
        <f>VLOOKUP(G15,'Reference Sheet'!A15:E271,3,FALSE)</f>
        <v>Cable TV Duct</v>
      </c>
      <c r="I15" s="148" t="str">
        <f>VLOOKUP(G15,'Reference Sheet'!A14:E270,4,FALSE)</f>
        <v>Line</v>
      </c>
      <c r="J15" s="159" t="str">
        <f>VLOOKUP(G15,'Reference Sheet'!A14:E270,5,FALSE)</f>
        <v>TELEVISION</v>
      </c>
    </row>
    <row r="16" spans="1:10" ht="16.5" customHeight="1" x14ac:dyDescent="0.25">
      <c r="A16" s="150" t="str">
        <f>VLOOKUP(B16,'Reference Sheet'!A15:E271,2,FALSE)</f>
        <v>*</v>
      </c>
      <c r="B16" s="118" t="str">
        <f>'Reference Sheet'!A15</f>
        <v>BLDG</v>
      </c>
      <c r="C16" s="114" t="str">
        <f>VLOOKUP(B16,'Reference Sheet'!A15:E271,3,FALSE)</f>
        <v>Building</v>
      </c>
      <c r="D16" s="114" t="str">
        <f>VLOOKUP(B16,'Reference Sheet'!A15:E271,4,FALSE)</f>
        <v>Line</v>
      </c>
      <c r="E16" s="114" t="str">
        <f>VLOOKUP(B16,'Reference Sheet'!A15:E271,5,FALSE)</f>
        <v>BUILDINGS</v>
      </c>
      <c r="F16" s="150" t="str">
        <f>VLOOKUP(G16,'Reference Sheet'!A15:E271,2,FALSE)</f>
        <v>*</v>
      </c>
      <c r="G16" s="118" t="str">
        <f>'Reference Sheet'!A30</f>
        <v>CG???</v>
      </c>
      <c r="H16" s="114" t="str">
        <f>VLOOKUP(G16,'Reference Sheet'!A16:E272,3,FALSE)</f>
        <v>Conc. C&amp;G (Size, L or R)</v>
      </c>
      <c r="I16" s="114" t="str">
        <f>VLOOKUP(G16,'Reference Sheet'!A15:E271,4,FALSE)</f>
        <v>Line</v>
      </c>
      <c r="J16" s="135" t="str">
        <f>VLOOKUP(G16,'Reference Sheet'!A15:E271,5,FALSE)</f>
        <v>ROADWAYS</v>
      </c>
    </row>
    <row r="17" spans="1:10" ht="16.5" customHeight="1" thickBot="1" x14ac:dyDescent="0.3">
      <c r="A17" s="184" t="str">
        <f>VLOOKUP(B17,'Reference Sheet'!A16:E272,2,FALSE)</f>
        <v>*</v>
      </c>
      <c r="B17" s="124" t="str">
        <f>'Reference Sheet'!A16</f>
        <v>BLDGACC</v>
      </c>
      <c r="C17" s="157" t="str">
        <f>VLOOKUP(B17,'Reference Sheet'!A16:E272,3,FALSE)</f>
        <v>Building Accessory</v>
      </c>
      <c r="D17" s="157" t="str">
        <f>VLOOKUP(B17,'Reference Sheet'!A16:E272,4,FALSE)</f>
        <v>Line</v>
      </c>
      <c r="E17" s="157" t="str">
        <f>VLOOKUP(B17,'Reference Sheet'!A16:E272,5,FALSE)</f>
        <v>BUILDINGS</v>
      </c>
      <c r="F17" s="184" t="str">
        <f>VLOOKUP(G17,'Reference Sheet'!A16:E272,2,FALSE)</f>
        <v>*</v>
      </c>
      <c r="G17" s="124" t="str">
        <f>'Reference Sheet'!A31</f>
        <v>CG06?</v>
      </c>
      <c r="H17" s="157" t="str">
        <f>VLOOKUP(G17,'Reference Sheet'!A17:E273,3,FALSE)</f>
        <v>0.5' Conc. Curb (L or R)</v>
      </c>
      <c r="I17" s="157" t="str">
        <f>VLOOKUP(G17,'Reference Sheet'!A16:E272,4,FALSE)</f>
        <v>Line</v>
      </c>
      <c r="J17" s="191" t="str">
        <f>VLOOKUP(G17,'Reference Sheet'!A16:E272,5,FALSE)</f>
        <v>ROADWAYS</v>
      </c>
    </row>
    <row r="18" spans="1:10" ht="16.5" customHeight="1" x14ac:dyDescent="0.25">
      <c r="A18" s="150">
        <f>VLOOKUP(B18,'Reference Sheet'!A17:E273,2,FALSE)</f>
        <v>0</v>
      </c>
      <c r="B18" s="118" t="str">
        <f>'Reference Sheet'!A32</f>
        <v>CG07L</v>
      </c>
      <c r="C18" s="114" t="str">
        <f>VLOOKUP(B18,'Reference Sheet'!A17:E273,3,FALSE)</f>
        <v>Mountable Curb - No Gutter - Left</v>
      </c>
      <c r="D18" s="114" t="str">
        <f>VLOOKUP(B18,'Reference Sheet'!A17:E273,4,FALSE)</f>
        <v>Line</v>
      </c>
      <c r="E18" s="114" t="str">
        <f>VLOOKUP(B18,'Reference Sheet'!A17:E273,5,FALSE)</f>
        <v>ROADWAYS</v>
      </c>
      <c r="F18" s="150" t="str">
        <f>VLOOKUP(G18,'Reference Sheet'!A17:E273,2,FALSE)</f>
        <v>*</v>
      </c>
      <c r="G18" s="118" t="str">
        <f>'Reference Sheet'!A52</f>
        <v>CTV</v>
      </c>
      <c r="H18" s="114" t="str">
        <f>VLOOKUP(G18,'Reference Sheet'!A18:E274,3,FALSE)</f>
        <v>Cable TV Line</v>
      </c>
      <c r="I18" s="114" t="str">
        <f>VLOOKUP(G18,'Reference Sheet'!A17:E273,4,FALSE)</f>
        <v>Line</v>
      </c>
      <c r="J18" s="135" t="str">
        <f>VLOOKUP(G18,'Reference Sheet'!A17:E273,5,FALSE)</f>
        <v>TELEVISION</v>
      </c>
    </row>
    <row r="19" spans="1:10" ht="16.5" customHeight="1" x14ac:dyDescent="0.25">
      <c r="A19" s="151">
        <f>VLOOKUP(B19,'Reference Sheet'!A18:E274,2,FALSE)</f>
        <v>0</v>
      </c>
      <c r="B19" s="117" t="str">
        <f>'Reference Sheet'!A33</f>
        <v>CG07R</v>
      </c>
      <c r="C19" s="148" t="str">
        <f>VLOOKUP(B19,'Reference Sheet'!A18:E274,3,FALSE)</f>
        <v>Mountable Curb - No Gutter - Right</v>
      </c>
      <c r="D19" s="148" t="str">
        <f>VLOOKUP(B19,'Reference Sheet'!A18:E274,4,FALSE)</f>
        <v>Line</v>
      </c>
      <c r="E19" s="148" t="str">
        <f>VLOOKUP(B19,'Reference Sheet'!A18:E274,5,FALSE)</f>
        <v>ROADWAYS</v>
      </c>
      <c r="F19" s="151">
        <f>VLOOKUP(G19,'Reference Sheet'!A18:E274,2,FALSE)</f>
        <v>0</v>
      </c>
      <c r="G19" s="117" t="str">
        <f>'Reference Sheet'!A53</f>
        <v>CTVCAB</v>
      </c>
      <c r="H19" s="148" t="str">
        <f>VLOOKUP(G19,'Reference Sheet'!A19:E275,3,FALSE)</f>
        <v>Cable TV Cabinent</v>
      </c>
      <c r="I19" s="148" t="str">
        <f>VLOOKUP(G19,'Reference Sheet'!A18:E274,4,FALSE)</f>
        <v>Line</v>
      </c>
      <c r="J19" s="159" t="str">
        <f>VLOOKUP(G19,'Reference Sheet'!A18:E274,5,FALSE)</f>
        <v>TELEVISION</v>
      </c>
    </row>
    <row r="20" spans="1:10" ht="16.5" customHeight="1" x14ac:dyDescent="0.25">
      <c r="A20" s="150">
        <f>VLOOKUP(B20,'Reference Sheet'!A19:E275,2,FALSE)</f>
        <v>0</v>
      </c>
      <c r="B20" s="118" t="str">
        <f>'Reference Sheet'!A34</f>
        <v>CGL</v>
      </c>
      <c r="C20" s="114" t="str">
        <f>VLOOKUP(B20,'Reference Sheet'!A19:E275,3,FALSE)</f>
        <v>Curb left</v>
      </c>
      <c r="D20" s="114" t="str">
        <f>VLOOKUP(B20,'Reference Sheet'!A19:E275,4,FALSE)</f>
        <v>Line</v>
      </c>
      <c r="E20" s="114" t="str">
        <f>VLOOKUP(B20,'Reference Sheet'!A19:E275,5,FALSE)</f>
        <v>ROADWAYS</v>
      </c>
      <c r="F20" s="150" t="str">
        <f>VLOOKUP(G20,'Reference Sheet'!A19:E275,2,FALSE)</f>
        <v>*</v>
      </c>
      <c r="G20" s="118" t="str">
        <f>'Reference Sheet'!A54</f>
        <v>CTVFO</v>
      </c>
      <c r="H20" s="114" t="str">
        <f>VLOOKUP(G20,'Reference Sheet'!A20:E276,3,FALSE)</f>
        <v>Cable TV Fiber Optic</v>
      </c>
      <c r="I20" s="114" t="str">
        <f>VLOOKUP(G20,'Reference Sheet'!A19:E275,4,FALSE)</f>
        <v>Line</v>
      </c>
      <c r="J20" s="135" t="str">
        <f>VLOOKUP(G20,'Reference Sheet'!A19:E275,5,FALSE)</f>
        <v>TELEVISION</v>
      </c>
    </row>
    <row r="21" spans="1:10" ht="16.5" customHeight="1" x14ac:dyDescent="0.25">
      <c r="A21" s="151">
        <f>VLOOKUP(B21,'Reference Sheet'!A20:E276,2,FALSE)</f>
        <v>0</v>
      </c>
      <c r="B21" s="117" t="str">
        <f>'Reference Sheet'!A35</f>
        <v>CGR</v>
      </c>
      <c r="C21" s="148" t="str">
        <f>VLOOKUP(B21,'Reference Sheet'!A20:E276,3,FALSE)</f>
        <v>Curb right</v>
      </c>
      <c r="D21" s="148" t="str">
        <f>VLOOKUP(B21,'Reference Sheet'!A20:E276,4,FALSE)</f>
        <v>Line</v>
      </c>
      <c r="E21" s="148" t="str">
        <f>VLOOKUP(B21,'Reference Sheet'!A20:E276,5,FALSE)</f>
        <v>ROADWAYS</v>
      </c>
      <c r="F21" s="151">
        <f>VLOOKUP(G21,'Reference Sheet'!A20:E276,2,FALSE)</f>
        <v>0</v>
      </c>
      <c r="G21" s="117" t="str">
        <f>'Reference Sheet'!A55</f>
        <v>CTVHH</v>
      </c>
      <c r="H21" s="148" t="str">
        <f>VLOOKUP(G21,'Reference Sheet'!A21:E277,3,FALSE)</f>
        <v>TV Hand Hole</v>
      </c>
      <c r="I21" s="148" t="str">
        <f>VLOOKUP(G21,'Reference Sheet'!A20:E276,4,FALSE)</f>
        <v>Point</v>
      </c>
      <c r="J21" s="159" t="str">
        <f>VLOOKUP(G21,'Reference Sheet'!A20:E276,5,FALSE)</f>
        <v>TELEVISION</v>
      </c>
    </row>
    <row r="22" spans="1:10" ht="16.5" customHeight="1" x14ac:dyDescent="0.25">
      <c r="A22" s="150" t="str">
        <f>VLOOKUP(B22,'Reference Sheet'!A21:E277,2,FALSE)</f>
        <v>*</v>
      </c>
      <c r="B22" s="118" t="str">
        <f>'Reference Sheet'!A36</f>
        <v>CIL</v>
      </c>
      <c r="C22" s="114" t="str">
        <f>VLOOKUP(B22,'Reference Sheet'!A21:E277,3,FALSE)</f>
        <v xml:space="preserve">City Line                 </v>
      </c>
      <c r="D22" s="114" t="str">
        <f>VLOOKUP(B22,'Reference Sheet'!A21:E277,4,FALSE)</f>
        <v>Line</v>
      </c>
      <c r="E22" s="114" t="str">
        <f>VLOOKUP(B22,'Reference Sheet'!A21:E277,5,FALSE)</f>
        <v>BOUNDARY LINES</v>
      </c>
      <c r="F22" s="150" t="str">
        <f>VLOOKUP(G22,'Reference Sheet'!A21:E277,2,FALSE)</f>
        <v>*</v>
      </c>
      <c r="G22" s="118" t="str">
        <f>'Reference Sheet'!A56</f>
        <v>CTVMH</v>
      </c>
      <c r="H22" s="114" t="str">
        <f>VLOOKUP(G22,'Reference Sheet'!A22:E278,3,FALSE)</f>
        <v>In Pl. TV MH</v>
      </c>
      <c r="I22" s="114" t="str">
        <f>VLOOKUP(G22,'Reference Sheet'!A21:E277,4,FALSE)</f>
        <v>Point</v>
      </c>
      <c r="J22" s="135" t="str">
        <f>VLOOKUP(G22,'Reference Sheet'!A21:E277,5,FALSE)</f>
        <v>TELEVISION</v>
      </c>
    </row>
    <row r="23" spans="1:10" ht="16.5" customHeight="1" x14ac:dyDescent="0.25">
      <c r="A23" s="151">
        <f>VLOOKUP(B23,'Reference Sheet'!A22:E278,2,FALSE)</f>
        <v>0</v>
      </c>
      <c r="B23" s="117" t="str">
        <f>'Reference Sheet'!A37</f>
        <v>CIS</v>
      </c>
      <c r="C23" s="148" t="str">
        <f>VLOOKUP(B23,'Reference Sheet'!A22:E278,3,FALSE)</f>
        <v>Cistern</v>
      </c>
      <c r="D23" s="148" t="str">
        <f>VLOOKUP(B23,'Reference Sheet'!A22:E278,4,FALSE)</f>
        <v>Line</v>
      </c>
      <c r="E23" s="148" t="str">
        <f>VLOOKUP(B23,'Reference Sheet'!A22:E278,5,FALSE)</f>
        <v>TOPO OTHER</v>
      </c>
      <c r="F23" s="151">
        <f>VLOOKUP(G23,'Reference Sheet'!A22:E278,2,FALSE)</f>
        <v>0</v>
      </c>
      <c r="G23" s="117" t="str">
        <f>'Reference Sheet'!A57</f>
        <v>CTVMP</v>
      </c>
      <c r="H23" s="148" t="str">
        <f>VLOOKUP(G23,'Reference Sheet'!A23:E279,3,FALSE)</f>
        <v xml:space="preserve"> CTV Marker Post</v>
      </c>
      <c r="I23" s="148" t="str">
        <f>VLOOKUP(G23,'Reference Sheet'!A22:E278,4,FALSE)</f>
        <v>Point</v>
      </c>
      <c r="J23" s="159" t="str">
        <f>VLOOKUP(G23,'Reference Sheet'!A22:E278,5,FALSE)</f>
        <v xml:space="preserve">TELEVISION </v>
      </c>
    </row>
    <row r="24" spans="1:10" ht="16.5" customHeight="1" x14ac:dyDescent="0.25">
      <c r="A24" s="150" t="str">
        <f>VLOOKUP(B24,'Reference Sheet'!A23:E279,2,FALSE)</f>
        <v>*</v>
      </c>
      <c r="B24" s="118" t="str">
        <f>'Reference Sheet'!A38</f>
        <v>CLR</v>
      </c>
      <c r="C24" s="114" t="str">
        <f>VLOOKUP(B24,'Reference Sheet'!A23:E279,3,FALSE)</f>
        <v>Center of Road</v>
      </c>
      <c r="D24" s="114" t="str">
        <f>VLOOKUP(B24,'Reference Sheet'!A23:E279,4,FALSE)</f>
        <v>Line</v>
      </c>
      <c r="E24" s="114" t="str">
        <f>VLOOKUP(B24,'Reference Sheet'!A23:E279,5,FALSE)</f>
        <v>ROADWAYS</v>
      </c>
      <c r="F24" s="150" t="str">
        <f>VLOOKUP(G24,'Reference Sheet'!A23:E279,2,FALSE)</f>
        <v>*</v>
      </c>
      <c r="G24" s="118" t="str">
        <f>'Reference Sheet'!A58</f>
        <v>CTVPED</v>
      </c>
      <c r="H24" s="114" t="str">
        <f>VLOOKUP(G24,'Reference Sheet'!A24:E280,3,FALSE)</f>
        <v>TV Ped.</v>
      </c>
      <c r="I24" s="114" t="str">
        <f>VLOOKUP(G24,'Reference Sheet'!A23:E279,4,FALSE)</f>
        <v>Point</v>
      </c>
      <c r="J24" s="135" t="str">
        <f>VLOOKUP(G24,'Reference Sheet'!A23:E279,5,FALSE)</f>
        <v>TELEVISION</v>
      </c>
    </row>
    <row r="25" spans="1:10" ht="16.5" customHeight="1" x14ac:dyDescent="0.25">
      <c r="A25" s="151" t="str">
        <f>VLOOKUP(B25,'Reference Sheet'!A24:E280,2,FALSE)</f>
        <v>*</v>
      </c>
      <c r="B25" s="117" t="str">
        <f>'Reference Sheet'!A39</f>
        <v>CLRS</v>
      </c>
      <c r="C25" s="148" t="str">
        <f>VLOOKUP(B25,'Reference Sheet'!A24:E280,3,FALSE)</f>
        <v>Center of Road-Secondary</v>
      </c>
      <c r="D25" s="148" t="str">
        <f>VLOOKUP(B25,'Reference Sheet'!A24:E280,4,FALSE)</f>
        <v>Line</v>
      </c>
      <c r="E25" s="148" t="str">
        <f>VLOOKUP(B25,'Reference Sheet'!A24:E280,5,FALSE)</f>
        <v>ROADWAYS</v>
      </c>
      <c r="F25" s="151">
        <f>VLOOKUP(G25,'Reference Sheet'!A24:E280,2,FALSE)</f>
        <v>0</v>
      </c>
      <c r="G25" s="117" t="str">
        <f>'Reference Sheet'!A59</f>
        <v>CTVVLT</v>
      </c>
      <c r="H25" s="148" t="str">
        <f>VLOOKUP(G25,'Reference Sheet'!A25:E281,3,FALSE)</f>
        <v xml:space="preserve"> Cable TV Vault</v>
      </c>
      <c r="I25" s="148" t="str">
        <f>VLOOKUP(G25,'Reference Sheet'!A24:E280,4,FALSE)</f>
        <v>Line</v>
      </c>
      <c r="J25" s="159" t="str">
        <f>VLOOKUP(G25,'Reference Sheet'!A24:E280,5,FALSE)</f>
        <v xml:space="preserve">TELEPHONE </v>
      </c>
    </row>
    <row r="26" spans="1:10" ht="16.5" customHeight="1" x14ac:dyDescent="0.25">
      <c r="A26" s="150" t="str">
        <f>VLOOKUP(B26,'Reference Sheet'!A25:E281,2,FALSE)</f>
        <v>*</v>
      </c>
      <c r="B26" s="118" t="str">
        <f>'Reference Sheet'!A40</f>
        <v>CML</v>
      </c>
      <c r="C26" s="114" t="str">
        <f>VLOOKUP(B26,'Reference Sheet'!A25:E281,3,FALSE)</f>
        <v>Chemical Line</v>
      </c>
      <c r="D26" s="114" t="str">
        <f>VLOOKUP(B26,'Reference Sheet'!A25:E281,4,FALSE)</f>
        <v>Line</v>
      </c>
      <c r="E26" s="114" t="str">
        <f>VLOOKUP(B26,'Reference Sheet'!A25:E281,5,FALSE)</f>
        <v>GAS</v>
      </c>
      <c r="F26" s="150">
        <f>VLOOKUP(G26,'Reference Sheet'!A25:E281,2,FALSE)</f>
        <v>0</v>
      </c>
      <c r="G26" s="118" t="str">
        <f>'Reference Sheet'!A60</f>
        <v>DAM</v>
      </c>
      <c r="H26" s="114" t="str">
        <f>VLOOKUP(G26,'Reference Sheet'!A26:E282,3,FALSE)</f>
        <v>Dam</v>
      </c>
      <c r="I26" s="114" t="str">
        <f>VLOOKUP(G26,'Reference Sheet'!A25:E281,4,FALSE)</f>
        <v>Line</v>
      </c>
      <c r="J26" s="135" t="str">
        <f>VLOOKUP(G26,'Reference Sheet'!A25:E281,5,FALSE)</f>
        <v>DRAINAGE</v>
      </c>
    </row>
    <row r="27" spans="1:10" ht="16.5" customHeight="1" x14ac:dyDescent="0.25">
      <c r="A27" s="151" t="str">
        <f>VLOOKUP(B27,'Reference Sheet'!A26:E282,2,FALSE)</f>
        <v>*</v>
      </c>
      <c r="B27" s="117" t="str">
        <f>'Reference Sheet'!A41</f>
        <v>CMO??P</v>
      </c>
      <c r="C27" s="148" t="str">
        <f>VLOOKUP(B27,'Reference Sheet'!A26:E282,3,FALSE)</f>
        <v>In Pl. CM Pipe (Size)</v>
      </c>
      <c r="D27" s="148" t="str">
        <f>VLOOKUP(B27,'Reference Sheet'!A26:E282,4,FALSE)</f>
        <v>Line</v>
      </c>
      <c r="E27" s="148" t="str">
        <f>VLOOKUP(B27,'Reference Sheet'!A26:E282,5,FALSE)</f>
        <v>DRAINAGE</v>
      </c>
      <c r="F27" s="151" t="str">
        <f>VLOOKUP(G27,'Reference Sheet'!A26:E282,2,FALSE)</f>
        <v>*</v>
      </c>
      <c r="G27" s="117" t="str">
        <f>'Reference Sheet'!A61</f>
        <v>DBX</v>
      </c>
      <c r="H27" s="148" t="str">
        <f>VLOOKUP(G27,'Reference Sheet'!A27:E283,3,FALSE)</f>
        <v xml:space="preserve">Distribution Box </v>
      </c>
      <c r="I27" s="148" t="str">
        <f>VLOOKUP(G27,'Reference Sheet'!A26:E282,4,FALSE)</f>
        <v>Line</v>
      </c>
      <c r="J27" s="159" t="str">
        <f>VLOOKUP(G27,'Reference Sheet'!A26:E282,5,FALSE)</f>
        <v>SEWER</v>
      </c>
    </row>
    <row r="28" spans="1:10" ht="17.25" customHeight="1" x14ac:dyDescent="0.25">
      <c r="A28" s="150">
        <f>VLOOKUP(B28,'Reference Sheet'!A27:E283,2,FALSE)</f>
        <v>0</v>
      </c>
      <c r="B28" s="118" t="str">
        <f>'Reference Sheet'!A42</f>
        <v>CMP</v>
      </c>
      <c r="C28" s="114" t="str">
        <f>VLOOKUP(B28,'Reference Sheet'!A27:E283,3,FALSE)</f>
        <v>Corrugated Metal Pipe</v>
      </c>
      <c r="D28" s="114" t="str">
        <f>VLOOKUP(B28,'Reference Sheet'!A27:E283,4,FALSE)</f>
        <v>Line</v>
      </c>
      <c r="E28" s="114" t="str">
        <f>VLOOKUP(B28,'Reference Sheet'!A27:E283,5,FALSE)</f>
        <v>DRAINAGE</v>
      </c>
      <c r="F28" s="150" t="str">
        <f>VLOOKUP(G28,'Reference Sheet'!A27:E283,2,FALSE)</f>
        <v>*</v>
      </c>
      <c r="G28" s="118" t="str">
        <f>'Reference Sheet'!A62</f>
        <v>DF</v>
      </c>
      <c r="H28" s="114" t="str">
        <f>VLOOKUP(G28,'Reference Sheet'!A28:E284,3,FALSE)</f>
        <v>Drain Field</v>
      </c>
      <c r="I28" s="114" t="str">
        <f>VLOOKUP(G28,'Reference Sheet'!A27:E283,4,FALSE)</f>
        <v>Line</v>
      </c>
      <c r="J28" s="135" t="str">
        <f>VLOOKUP(G28,'Reference Sheet'!A27:E283,5,FALSE)</f>
        <v>SEWER</v>
      </c>
    </row>
    <row r="29" spans="1:10" ht="16.5" customHeight="1" x14ac:dyDescent="0.25">
      <c r="A29" s="151">
        <f>VLOOKUP(B29,'Reference Sheet'!A28:E284,2,FALSE)</f>
        <v>0</v>
      </c>
      <c r="B29" s="117" t="str">
        <f>'Reference Sheet'!A43</f>
        <v>CMR</v>
      </c>
      <c r="C29" s="148" t="str">
        <f>VLOOKUP(B29,'Reference Sheet'!A28:E284,3,FALSE)</f>
        <v>Column Round</v>
      </c>
      <c r="D29" s="148" t="str">
        <f>VLOOKUP(B29,'Reference Sheet'!A28:E284,4,FALSE)</f>
        <v>Line</v>
      </c>
      <c r="E29" s="148" t="str">
        <f>VLOOKUP(B29,'Reference Sheet'!A28:E284,5,FALSE)</f>
        <v>BRIDGES</v>
      </c>
      <c r="F29" s="151" t="str">
        <f>VLOOKUP(G29,'Reference Sheet'!A28:E284,2,FALSE)</f>
        <v>*</v>
      </c>
      <c r="G29" s="117" t="str">
        <f>'Reference Sheet'!A63</f>
        <v>DI</v>
      </c>
      <c r="H29" s="148" t="str">
        <f>VLOOKUP(G29,'Reference Sheet'!A29:E285,3,FALSE)</f>
        <v>In Pl. Conc. DI</v>
      </c>
      <c r="I29" s="148" t="str">
        <f>VLOOKUP(G29,'Reference Sheet'!A28:E284,4,FALSE)</f>
        <v>Line</v>
      </c>
      <c r="J29" s="159" t="str">
        <f>VLOOKUP(G29,'Reference Sheet'!A28:E284,5,FALSE)</f>
        <v>DRAINAGE</v>
      </c>
    </row>
    <row r="30" spans="1:10" ht="16.5" customHeight="1" x14ac:dyDescent="0.25">
      <c r="A30" s="150">
        <f>VLOOKUP(B30,'Reference Sheet'!A29:E285,2,FALSE)</f>
        <v>0</v>
      </c>
      <c r="B30" s="118" t="str">
        <f>'Reference Sheet'!A44</f>
        <v>CMS</v>
      </c>
      <c r="C30" s="114" t="str">
        <f>VLOOKUP(B30,'Reference Sheet'!A29:E285,3,FALSE)</f>
        <v>Column Square</v>
      </c>
      <c r="D30" s="114" t="str">
        <f>VLOOKUP(B30,'Reference Sheet'!A29:E285,4,FALSE)</f>
        <v>Line</v>
      </c>
      <c r="E30" s="114" t="str">
        <f>VLOOKUP(B30,'Reference Sheet'!A29:E285,5,FALSE)</f>
        <v>BRIDGES</v>
      </c>
      <c r="F30" s="150" t="str">
        <f>VLOOKUP(G30,'Reference Sheet'!A29:E285,2,FALSE)</f>
        <v>*</v>
      </c>
      <c r="G30" s="118" t="str">
        <f>'Reference Sheet'!A64</f>
        <v>DIM</v>
      </c>
      <c r="H30" s="114" t="str">
        <f>VLOOKUP(G30,'Reference Sheet'!A30:E286,3,FALSE)</f>
        <v>In Pl. Metal Grate</v>
      </c>
      <c r="I30" s="114" t="str">
        <f>VLOOKUP(G30,'Reference Sheet'!A29:E285,4,FALSE)</f>
        <v>Line</v>
      </c>
      <c r="J30" s="135" t="str">
        <f>VLOOKUP(G30,'Reference Sheet'!A29:E285,5,FALSE)</f>
        <v>DRAINAGE</v>
      </c>
    </row>
    <row r="31" spans="1:10" ht="16.5" customHeight="1" x14ac:dyDescent="0.25">
      <c r="A31" s="151" t="str">
        <f>VLOOKUP(B31,'Reference Sheet'!A30:E286,2,FALSE)</f>
        <v>*</v>
      </c>
      <c r="B31" s="117" t="str">
        <f>'Reference Sheet'!A45</f>
        <v>COL</v>
      </c>
      <c r="C31" s="148" t="str">
        <f>VLOOKUP(B31,'Reference Sheet'!A30:E286,3,FALSE)</f>
        <v xml:space="preserve">County Line            </v>
      </c>
      <c r="D31" s="148" t="str">
        <f>VLOOKUP(B31,'Reference Sheet'!A30:E286,4,FALSE)</f>
        <v>Line</v>
      </c>
      <c r="E31" s="148" t="str">
        <f>VLOOKUP(B31,'Reference Sheet'!A30:E286,5,FALSE)</f>
        <v>BOUNDARY LINES</v>
      </c>
      <c r="F31" s="151" t="str">
        <f>VLOOKUP(G31,'Reference Sheet'!A30:E286,2,FALSE)</f>
        <v>*</v>
      </c>
      <c r="G31" s="117" t="str">
        <f>'Reference Sheet'!A65</f>
        <v>DIT</v>
      </c>
      <c r="H31" s="148" t="str">
        <f>VLOOKUP(G31,'Reference Sheet'!A31:E287,3,FALSE)</f>
        <v>Draws or Surface Water Flow Downstream</v>
      </c>
      <c r="I31" s="148" t="str">
        <f>VLOOKUP(G31,'Reference Sheet'!A30:E286,4,FALSE)</f>
        <v>Line</v>
      </c>
      <c r="J31" s="159" t="str">
        <f>VLOOKUP(G31,'Reference Sheet'!A30:E286,5,FALSE)</f>
        <v>DRAINAGE</v>
      </c>
    </row>
    <row r="32" spans="1:10" ht="16.5" customHeight="1" x14ac:dyDescent="0.25">
      <c r="A32" s="150" t="str">
        <f>VLOOKUP(B32,'Reference Sheet'!A31:E287,2,FALSE)</f>
        <v>*</v>
      </c>
      <c r="B32" s="118" t="str">
        <f>'Reference Sheet'!A46</f>
        <v>CONC</v>
      </c>
      <c r="C32" s="114" t="str">
        <f>VLOOKUP(B32,'Reference Sheet'!A31:E287,3,FALSE)</f>
        <v>Concrete</v>
      </c>
      <c r="D32" s="114" t="str">
        <f>VLOOKUP(B32,'Reference Sheet'!A31:E287,4,FALSE)</f>
        <v>Line</v>
      </c>
      <c r="E32" s="114" t="str">
        <f>VLOOKUP(B32,'Reference Sheet'!A31:E287,5,FALSE)</f>
        <v>ASPHALT &amp; CONC</v>
      </c>
      <c r="F32" s="150" t="str">
        <f>VLOOKUP(G32,'Reference Sheet'!A31:E287,2,FALSE)</f>
        <v>*</v>
      </c>
      <c r="G32" s="118" t="str">
        <f>'Reference Sheet'!A66</f>
        <v>DK</v>
      </c>
      <c r="H32" s="114" t="str">
        <f>VLOOKUP(G32,'Reference Sheet'!A32:E287,3,FALSE)</f>
        <v>Deck/Patio</v>
      </c>
      <c r="I32" s="114" t="str">
        <f>VLOOKUP(G32,'Reference Sheet'!A31:E287,4,FALSE)</f>
        <v>Line</v>
      </c>
      <c r="J32" s="135" t="str">
        <f>VLOOKUP(G32,'Reference Sheet'!A31:E287,5,FALSE)</f>
        <v>BUILDINGS</v>
      </c>
    </row>
    <row r="33" spans="1:10" ht="16.5" customHeight="1" x14ac:dyDescent="0.25">
      <c r="A33" s="151">
        <f>VLOOKUP(B33,'Reference Sheet'!A32:E287,2,FALSE)</f>
        <v>0</v>
      </c>
      <c r="B33" s="117" t="str">
        <f>'Reference Sheet'!A47</f>
        <v>CP</v>
      </c>
      <c r="C33" s="148" t="str">
        <f>VLOOKUP(B33,'Reference Sheet'!A32:E287,3,FALSE)</f>
        <v xml:space="preserve"> Camera Pole</v>
      </c>
      <c r="D33" s="148" t="str">
        <f>VLOOKUP(B33,'Reference Sheet'!A32:E287,4,FALSE)</f>
        <v>Point</v>
      </c>
      <c r="E33" s="148" t="str">
        <f>VLOOKUP(B33,'Reference Sheet'!A32:E287,5,FALSE)</f>
        <v xml:space="preserve">TRAFFIC CONTROL </v>
      </c>
      <c r="F33" s="151">
        <f>VLOOKUP(G33,'Reference Sheet'!A32:E287,2,FALSE)</f>
        <v>0</v>
      </c>
      <c r="G33" s="117" t="str">
        <f>'Reference Sheet'!A67</f>
        <v>DTM</v>
      </c>
      <c r="H33" s="148" t="str">
        <f>VLOOKUP(G33,'Reference Sheet'!A33:E287,3,FALSE)</f>
        <v>Photogrammetry Control Check</v>
      </c>
      <c r="I33" s="148" t="str">
        <f>VLOOKUP(G33,'Reference Sheet'!A32:E287,4,FALSE)</f>
        <v>Point</v>
      </c>
      <c r="J33" s="159" t="str">
        <f>VLOOKUP(G33,'Reference Sheet'!A32:E287,5,FALSE)</f>
        <v>DTM</v>
      </c>
    </row>
    <row r="34" spans="1:10" ht="16.5" customHeight="1" x14ac:dyDescent="0.25">
      <c r="A34" s="150" t="str">
        <f>VLOOKUP(B34,'Reference Sheet'!A33:E287,2,FALSE)</f>
        <v>*</v>
      </c>
      <c r="B34" s="118" t="str">
        <f>'Reference Sheet'!A48</f>
        <v>CS</v>
      </c>
      <c r="C34" s="114" t="str">
        <f>VLOOKUP(B34,'Reference Sheet'!A33:E287,3,FALSE)</f>
        <v>Control Station</v>
      </c>
      <c r="D34" s="114" t="str">
        <f>VLOOKUP(B34,'Reference Sheet'!A33:E287,4,FALSE)</f>
        <v>Point</v>
      </c>
      <c r="E34" s="114" t="str">
        <f>VLOOKUP(B34,'Reference Sheet'!A33:E287,5,FALSE)</f>
        <v>CONTROL</v>
      </c>
      <c r="F34" s="150">
        <f>VLOOKUP(G34,'Reference Sheet'!A33:E287,2,FALSE)</f>
        <v>0</v>
      </c>
      <c r="G34" s="118" t="str">
        <f>'Reference Sheet'!A68</f>
        <v>DU</v>
      </c>
      <c r="H34" s="114" t="str">
        <f>VLOOKUP(G34,'Reference Sheet'!A34:E287,3,FALSE)</f>
        <v>Draws or Surface Water Flow Upstream</v>
      </c>
      <c r="I34" s="114" t="str">
        <f>VLOOKUP(G34,'Reference Sheet'!A33:E287,4,FALSE)</f>
        <v>Line</v>
      </c>
      <c r="J34" s="135" t="str">
        <f>VLOOKUP(G34,'Reference Sheet'!A33:E287,5,FALSE)</f>
        <v>DRAINAGE</v>
      </c>
    </row>
    <row r="35" spans="1:10" ht="16.5" customHeight="1" x14ac:dyDescent="0.25">
      <c r="A35" s="151">
        <f>VLOOKUP(B35,'Reference Sheet'!A34:E287,2,FALSE)</f>
        <v>0</v>
      </c>
      <c r="B35" s="117" t="str">
        <f>'Reference Sheet'!A49</f>
        <v>CSK</v>
      </c>
      <c r="C35" s="148" t="str">
        <f>VLOOKUP(B35,'Reference Sheet'!A34:E287,3,FALSE)</f>
        <v xml:space="preserve"> Control Check</v>
      </c>
      <c r="D35" s="148" t="str">
        <f>VLOOKUP(B35,'Reference Sheet'!A34:E287,4,FALSE)</f>
        <v>Point</v>
      </c>
      <c r="E35" s="148" t="str">
        <f>VLOOKUP(B35,'Reference Sheet'!A34:E287,5,FALSE)</f>
        <v xml:space="preserve">CONTROL </v>
      </c>
      <c r="F35" s="151" t="str">
        <f>VLOOKUP(G35,'Reference Sheet'!A34:E287,2,FALSE)</f>
        <v>*</v>
      </c>
      <c r="G35" s="117" t="str">
        <f>'Reference Sheet'!A69</f>
        <v>DWC</v>
      </c>
      <c r="H35" s="148" t="str">
        <f>VLOOKUP(G35,'Reference Sheet'!A35:E287,3,FALSE)</f>
        <v>Conc. Dr.</v>
      </c>
      <c r="I35" s="148" t="str">
        <f>VLOOKUP(G35,'Reference Sheet'!A34:E287,4,FALSE)</f>
        <v>Line</v>
      </c>
      <c r="J35" s="159" t="str">
        <f>VLOOKUP(G35,'Reference Sheet'!A34:E287,5,FALSE)</f>
        <v>ROADWAYS</v>
      </c>
    </row>
    <row r="36" spans="1:10" ht="17.25" customHeight="1" x14ac:dyDescent="0.25">
      <c r="A36" s="150">
        <f>VLOOKUP(B36,'Reference Sheet'!A35:E287,2,FALSE)</f>
        <v>0</v>
      </c>
      <c r="B36" s="118" t="str">
        <f>'Reference Sheet'!A50</f>
        <v>CSS</v>
      </c>
      <c r="C36" s="114" t="str">
        <f>VLOOKUP(B36,'Reference Sheet'!A35:E287,3,FALSE)</f>
        <v>Secondary Control Station</v>
      </c>
      <c r="D36" s="114" t="str">
        <f>VLOOKUP(B36,'Reference Sheet'!A35:E287,4,FALSE)</f>
        <v>Point</v>
      </c>
      <c r="E36" s="114" t="str">
        <f>VLOOKUP(B36,'Reference Sheet'!A35:E287,5,FALSE)</f>
        <v>CONTROL</v>
      </c>
      <c r="F36" s="150" t="str">
        <f>VLOOKUP(G36,'Reference Sheet'!A35:E287,2,FALSE)</f>
        <v>*</v>
      </c>
      <c r="G36" s="118" t="str">
        <f>'Reference Sheet'!A70</f>
        <v>DWG</v>
      </c>
      <c r="H36" s="114" t="str">
        <f>VLOOKUP(G36,'Reference Sheet'!A36:E287,3,FALSE)</f>
        <v>Gravel Dr.</v>
      </c>
      <c r="I36" s="114" t="str">
        <f>VLOOKUP(G36,'Reference Sheet'!A35:E287,4,FALSE)</f>
        <v>Line</v>
      </c>
      <c r="J36" s="135" t="str">
        <f>VLOOKUP(G36,'Reference Sheet'!A35:E287,5,FALSE)</f>
        <v>ROADWAYS</v>
      </c>
    </row>
    <row r="37" spans="1:10" ht="16.5" customHeight="1" thickBot="1" x14ac:dyDescent="0.3">
      <c r="A37" s="184" t="str">
        <f>VLOOKUP(B37,'Reference Sheet'!A36:E287,2,FALSE)</f>
        <v>*</v>
      </c>
      <c r="B37" s="124" t="str">
        <f>'Reference Sheet'!A51</f>
        <v>CTOWER</v>
      </c>
      <c r="C37" s="157" t="str">
        <f>VLOOKUP(B37,'Reference Sheet'!A36:E287,3,FALSE)</f>
        <v xml:space="preserve">Cell Tower     </v>
      </c>
      <c r="D37" s="157" t="str">
        <f>VLOOKUP(B37,'Reference Sheet'!A36:E287,4,FALSE)</f>
        <v>Point</v>
      </c>
      <c r="E37" s="157" t="str">
        <f>VLOOKUP(B37,'Reference Sheet'!A36:E287,5,FALSE)</f>
        <v>TELEPHONE</v>
      </c>
      <c r="F37" s="184" t="str">
        <f>VLOOKUP(G37,'Reference Sheet'!A36:E287,2,FALSE)</f>
        <v>*</v>
      </c>
      <c r="G37" s="124" t="str">
        <f>'Reference Sheet'!A71</f>
        <v>DWP</v>
      </c>
      <c r="H37" s="157" t="str">
        <f>VLOOKUP(G37,'Reference Sheet'!A37:E288,3,FALSE)</f>
        <v>Asphalt Dr.</v>
      </c>
      <c r="I37" s="157" t="str">
        <f>VLOOKUP(G37,'Reference Sheet'!A36:E287,4,FALSE)</f>
        <v>Line</v>
      </c>
      <c r="J37" s="191" t="str">
        <f>VLOOKUP(G37,'Reference Sheet'!A36:E287,5,FALSE)</f>
        <v>ROADWAYS</v>
      </c>
    </row>
    <row r="38" spans="1:10" ht="17.25" customHeight="1" x14ac:dyDescent="0.25">
      <c r="A38" s="150" t="str">
        <f>VLOOKUP(B38,'Reference Sheet'!A37:E288,2,FALSE)</f>
        <v>*</v>
      </c>
      <c r="B38" s="118" t="str">
        <f>'Reference Sheet'!A72</f>
        <v>DWS</v>
      </c>
      <c r="C38" s="114" t="str">
        <f>VLOOKUP(B38,'Reference Sheet'!A37:E288,3,FALSE)</f>
        <v>Soil Dr.</v>
      </c>
      <c r="D38" s="114" t="str">
        <f>VLOOKUP(B38,'Reference Sheet'!A37:E288,4,FALSE)</f>
        <v>Line</v>
      </c>
      <c r="E38" s="114" t="str">
        <f>VLOOKUP(B38,'Reference Sheet'!A37:E288,5,FALSE)</f>
        <v>ROADWAYS</v>
      </c>
      <c r="F38" s="150">
        <f>VLOOKUP(G38,'Reference Sheet'!A37:E288,2,FALSE)</f>
        <v>0</v>
      </c>
      <c r="G38" s="118" t="str">
        <f>'Reference Sheet'!A91</f>
        <v>EITR </v>
      </c>
      <c r="H38" s="114" t="str">
        <f>VLOOKUP(G38,'Reference Sheet'!A38:E289,3,FALSE)</f>
        <v>End of Information Traffic</v>
      </c>
      <c r="I38" s="114" t="str">
        <f>VLOOKUP(G38,'Reference Sheet'!A37:E288,4,FALSE)</f>
        <v>Point</v>
      </c>
      <c r="J38" s="135" t="str">
        <f>VLOOKUP(G38,'Reference Sheet'!A37:E288,5,FALSE)</f>
        <v>TRAFFIC CONTROL</v>
      </c>
    </row>
    <row r="39" spans="1:10" ht="16.5" customHeight="1" x14ac:dyDescent="0.25">
      <c r="A39" s="151" t="str">
        <f>VLOOKUP(B39,'Reference Sheet'!A38:E289,2,FALSE)</f>
        <v>*</v>
      </c>
      <c r="B39" s="117" t="str">
        <f>'Reference Sheet'!A73</f>
        <v>EB</v>
      </c>
      <c r="C39" s="148" t="str">
        <f>VLOOKUP(B39,'Reference Sheet'!A38:E289,3,FALSE)</f>
        <v>Elec. Box</v>
      </c>
      <c r="D39" s="148" t="str">
        <f>VLOOKUP(B39,'Reference Sheet'!A38:E289,4,FALSE)</f>
        <v>Point</v>
      </c>
      <c r="E39" s="148" t="str">
        <f>VLOOKUP(B39,'Reference Sheet'!A38:E289,5,FALSE)</f>
        <v>ELECTRIC</v>
      </c>
      <c r="F39" s="151">
        <f>VLOOKUP(G39,'Reference Sheet'!A38:E289,2,FALSE)</f>
        <v>0</v>
      </c>
      <c r="G39" s="117" t="str">
        <f>'Reference Sheet'!A92</f>
        <v>EIU</v>
      </c>
      <c r="H39" s="148" t="str">
        <f>VLOOKUP(G39,'Reference Sheet'!A39:E290,3,FALSE)</f>
        <v>End of Information Unknown</v>
      </c>
      <c r="I39" s="148" t="str">
        <f>VLOOKUP(G39,'Reference Sheet'!A38:E289,4,FALSE)</f>
        <v>Point</v>
      </c>
      <c r="J39" s="159" t="str">
        <f>VLOOKUP(G39,'Reference Sheet'!A38:E289,5,FALSE)</f>
        <v>MIS</v>
      </c>
    </row>
    <row r="40" spans="1:10" ht="17.25" customHeight="1" x14ac:dyDescent="0.25">
      <c r="A40" s="150">
        <f>VLOOKUP(B40,'Reference Sheet'!A39:E290,2,FALSE)</f>
        <v>0</v>
      </c>
      <c r="B40" s="118" t="str">
        <f>'Reference Sheet'!A74</f>
        <v>ECC</v>
      </c>
      <c r="C40" s="114" t="str">
        <f>VLOOKUP(B40,'Reference Sheet'!A39:E290,3,FALSE)</f>
        <v xml:space="preserve">Curb 0.5'          </v>
      </c>
      <c r="D40" s="114" t="str">
        <f>VLOOKUP(B40,'Reference Sheet'!A39:E290,4,FALSE)</f>
        <v>Line</v>
      </c>
      <c r="E40" s="114" t="str">
        <f>VLOOKUP(B40,'Reference Sheet'!A39:E290,5,FALSE)</f>
        <v>ASPHALT &amp; CONC</v>
      </c>
      <c r="F40" s="150">
        <f>VLOOKUP(G40,'Reference Sheet'!A39:E290,2,FALSE)</f>
        <v>0</v>
      </c>
      <c r="G40" s="118" t="str">
        <f>'Reference Sheet'!A93</f>
        <v>EIW</v>
      </c>
      <c r="H40" s="114" t="str">
        <f>VLOOKUP(G40,'Reference Sheet'!A40:E291,3,FALSE)</f>
        <v>End of Information Water</v>
      </c>
      <c r="I40" s="114" t="str">
        <f>VLOOKUP(G40,'Reference Sheet'!A39:E290,4,FALSE)</f>
        <v>Point</v>
      </c>
      <c r="J40" s="135" t="str">
        <f>VLOOKUP(G40,'Reference Sheet'!A39:E290,5,FALSE)</f>
        <v>WATER</v>
      </c>
    </row>
    <row r="41" spans="1:10" ht="16.5" customHeight="1" x14ac:dyDescent="0.25">
      <c r="A41" s="151">
        <f>VLOOKUP(B41,'Reference Sheet'!A40:E291,2,FALSE)</f>
        <v>0</v>
      </c>
      <c r="B41" s="117" t="str">
        <f>'Reference Sheet'!A75</f>
        <v>ECG</v>
      </c>
      <c r="C41" s="148" t="str">
        <f>VLOOKUP(B41,'Reference Sheet'!A40:E291,3,FALSE)</f>
        <v xml:space="preserve">Curb &amp; Gutter 1.0' </v>
      </c>
      <c r="D41" s="148" t="str">
        <f>VLOOKUP(B41,'Reference Sheet'!A40:E291,4,FALSE)</f>
        <v>Line</v>
      </c>
      <c r="E41" s="148" t="str">
        <f>VLOOKUP(B41,'Reference Sheet'!A40:E291,5,FALSE)</f>
        <v>ASPHALT &amp; CONC</v>
      </c>
      <c r="F41" s="151">
        <f>VLOOKUP(G41,'Reference Sheet'!A40:E291,2,FALSE)</f>
        <v>0</v>
      </c>
      <c r="G41" s="117" t="str">
        <f>'Reference Sheet'!A94</f>
        <v>ELL</v>
      </c>
      <c r="H41" s="148" t="str">
        <f>VLOOKUP(G41,'Reference Sheet'!A41:E292,3,FALSE)</f>
        <v xml:space="preserve"> Electric Box Linework</v>
      </c>
      <c r="I41" s="148" t="str">
        <f>VLOOKUP(G41,'Reference Sheet'!A40:E291,4,FALSE)</f>
        <v>Line</v>
      </c>
      <c r="J41" s="159" t="str">
        <f>VLOOKUP(G41,'Reference Sheet'!A40:E291,5,FALSE)</f>
        <v>ELECTRIC</v>
      </c>
    </row>
    <row r="42" spans="1:10" ht="16.5" customHeight="1" x14ac:dyDescent="0.25">
      <c r="A42" s="150" t="str">
        <f>VLOOKUP(B42,'Reference Sheet'!A41:E292,2,FALSE)</f>
        <v>*</v>
      </c>
      <c r="B42" s="118" t="str">
        <f>'Reference Sheet'!A76</f>
        <v>EDW</v>
      </c>
      <c r="C42" s="114" t="str">
        <f>VLOOKUP(B42,'Reference Sheet'!A41:E292,3,FALSE)</f>
        <v>Endwalls, Wingwalls</v>
      </c>
      <c r="D42" s="114" t="str">
        <f>VLOOKUP(B42,'Reference Sheet'!A41:E292,4,FALSE)</f>
        <v>Line</v>
      </c>
      <c r="E42" s="114" t="str">
        <f>VLOOKUP(B42,'Reference Sheet'!A41:E292,5,FALSE)</f>
        <v>ASPHALT &amp; CONC</v>
      </c>
      <c r="F42" s="150" t="str">
        <f>VLOOKUP(G42,'Reference Sheet'!A41:E292,2,FALSE)</f>
        <v>*</v>
      </c>
      <c r="G42" s="118" t="str">
        <f>'Reference Sheet'!A95</f>
        <v>EM</v>
      </c>
      <c r="H42" s="114" t="str">
        <f>VLOOKUP(G42,'Reference Sheet'!A42:E293,3,FALSE)</f>
        <v>Electric Meter</v>
      </c>
      <c r="I42" s="114" t="str">
        <f>VLOOKUP(G42,'Reference Sheet'!A41:E292,4,FALSE)</f>
        <v>Point</v>
      </c>
      <c r="J42" s="135" t="str">
        <f>VLOOKUP(G42,'Reference Sheet'!A41:E292,5,FALSE)</f>
        <v>ELECTRIC</v>
      </c>
    </row>
    <row r="43" spans="1:10" ht="16.5" customHeight="1" x14ac:dyDescent="0.25">
      <c r="A43" s="151">
        <f>VLOOKUP(B43,'Reference Sheet'!A42:E293,2,FALSE)</f>
        <v>0</v>
      </c>
      <c r="B43" s="117" t="str">
        <f>'Reference Sheet'!A77</f>
        <v>EGL</v>
      </c>
      <c r="C43" s="148" t="str">
        <f>VLOOKUP(B43,'Reference Sheet'!A42:E293,3,FALSE)</f>
        <v xml:space="preserve"> Electric Ground Light</v>
      </c>
      <c r="D43" s="148" t="str">
        <f>VLOOKUP(B43,'Reference Sheet'!A42:E293,4,FALSE)</f>
        <v>Point</v>
      </c>
      <c r="E43" s="148" t="str">
        <f>VLOOKUP(B43,'Reference Sheet'!A42:E293,5,FALSE)</f>
        <v xml:space="preserve">ELECTRIC </v>
      </c>
      <c r="F43" s="151" t="str">
        <f>VLOOKUP(G43,'Reference Sheet'!A42:E293,2,FALSE)</f>
        <v>*</v>
      </c>
      <c r="G43" s="117" t="str">
        <f>'Reference Sheet'!A96</f>
        <v>EMH</v>
      </c>
      <c r="H43" s="148" t="str">
        <f>VLOOKUP(G43,'Reference Sheet'!A43:E294,3,FALSE)</f>
        <v>In Pl. Elec. MH</v>
      </c>
      <c r="I43" s="148" t="str">
        <f>VLOOKUP(G43,'Reference Sheet'!A42:E293,4,FALSE)</f>
        <v>Point</v>
      </c>
      <c r="J43" s="159" t="str">
        <f>VLOOKUP(G43,'Reference Sheet'!A42:E293,5,FALSE)</f>
        <v>ELECTRIC</v>
      </c>
    </row>
    <row r="44" spans="1:10" ht="16.5" customHeight="1" x14ac:dyDescent="0.25">
      <c r="A44" s="150" t="str">
        <f>VLOOKUP(B44,'Reference Sheet'!A43:E294,2,FALSE)</f>
        <v>*</v>
      </c>
      <c r="B44" s="118" t="str">
        <f>'Reference Sheet'!A78</f>
        <v>EGR</v>
      </c>
      <c r="C44" s="114" t="str">
        <f>VLOOKUP(B44,'Reference Sheet'!A43:E294,3,FALSE)</f>
        <v>Edge of Gravel Road</v>
      </c>
      <c r="D44" s="114" t="str">
        <f>VLOOKUP(B44,'Reference Sheet'!A43:E294,4,FALSE)</f>
        <v>Line</v>
      </c>
      <c r="E44" s="114" t="str">
        <f>VLOOKUP(B44,'Reference Sheet'!A43:E294,5,FALSE)</f>
        <v>ROADWAYS</v>
      </c>
      <c r="F44" s="150" t="str">
        <f>VLOOKUP(G44,'Reference Sheet'!A43:E294,2,FALSE)</f>
        <v>*</v>
      </c>
      <c r="G44" s="118" t="str">
        <f>'Reference Sheet'!A97</f>
        <v>EMP</v>
      </c>
      <c r="H44" s="114" t="str">
        <f>VLOOKUP(G44,'Reference Sheet'!A44:E295,3,FALSE)</f>
        <v>Electric Maker Post</v>
      </c>
      <c r="I44" s="114" t="str">
        <f>VLOOKUP(G44,'Reference Sheet'!A43:E294,4,FALSE)</f>
        <v>Point</v>
      </c>
      <c r="J44" s="135" t="str">
        <f>VLOOKUP(G44,'Reference Sheet'!A43:E294,5,FALSE)</f>
        <v>ELECTRIC</v>
      </c>
    </row>
    <row r="45" spans="1:10" ht="16.5" customHeight="1" x14ac:dyDescent="0.25">
      <c r="A45" s="151" t="str">
        <f>VLOOKUP(B45,'Reference Sheet'!A44:E295,2,FALSE)</f>
        <v>*</v>
      </c>
      <c r="B45" s="117" t="str">
        <f>'Reference Sheet'!A79</f>
        <v>EGW</v>
      </c>
      <c r="C45" s="148" t="str">
        <f>VLOOKUP(B45,'Reference Sheet'!A44:E295,3,FALSE)</f>
        <v>Electiric Guy Wire</v>
      </c>
      <c r="D45" s="148" t="str">
        <f>VLOOKUP(B45,'Reference Sheet'!A44:E295,4,FALSE)</f>
        <v>Point</v>
      </c>
      <c r="E45" s="148" t="str">
        <f>VLOOKUP(B45,'Reference Sheet'!A44:E295,5,FALSE)</f>
        <v>ELECTRIC</v>
      </c>
      <c r="F45" s="151" t="str">
        <f>VLOOKUP(G45,'Reference Sheet'!A44:E295,2,FALSE)</f>
        <v>*</v>
      </c>
      <c r="G45" s="117" t="str">
        <f>'Reference Sheet'!A98</f>
        <v>ENC</v>
      </c>
      <c r="H45" s="148" t="str">
        <f>VLOOKUP(G45,'Reference Sheet'!A45:E296,3,FALSE)</f>
        <v>Conc. Ent.</v>
      </c>
      <c r="I45" s="148" t="str">
        <f>VLOOKUP(G45,'Reference Sheet'!A44:E295,4,FALSE)</f>
        <v>Line</v>
      </c>
      <c r="J45" s="159" t="str">
        <f>VLOOKUP(G45,'Reference Sheet'!A44:E295,5,FALSE)</f>
        <v>ROADWAYS</v>
      </c>
    </row>
    <row r="46" spans="1:10" ht="17.25" customHeight="1" x14ac:dyDescent="0.25">
      <c r="A46" s="150" t="str">
        <f>VLOOKUP(B46,'Reference Sheet'!A45:E296,2,FALSE)</f>
        <v>*</v>
      </c>
      <c r="B46" s="118" t="str">
        <f>'Reference Sheet'!A80</f>
        <v>EHH</v>
      </c>
      <c r="C46" s="114" t="str">
        <f>VLOOKUP(B46,'Reference Sheet'!A45:E296,3,FALSE)</f>
        <v>Electric Hand Hole</v>
      </c>
      <c r="D46" s="114" t="str">
        <f>VLOOKUP(B46,'Reference Sheet'!A45:E296,4,FALSE)</f>
        <v>Point</v>
      </c>
      <c r="E46" s="114" t="str">
        <f>VLOOKUP(B46,'Reference Sheet'!A45:E296,5,FALSE)</f>
        <v>ELECTRIC</v>
      </c>
      <c r="F46" s="150" t="str">
        <f>VLOOKUP(G46,'Reference Sheet'!A45:E296,2,FALSE)</f>
        <v>*</v>
      </c>
      <c r="G46" s="118" t="str">
        <f>'Reference Sheet'!A99</f>
        <v>ENG</v>
      </c>
      <c r="H46" s="114" t="str">
        <f>VLOOKUP(G46,'Reference Sheet'!A46:E297,3,FALSE)</f>
        <v>Gravel Ent.</v>
      </c>
      <c r="I46" s="114" t="str">
        <f>VLOOKUP(G46,'Reference Sheet'!A45:E296,4,FALSE)</f>
        <v>Line</v>
      </c>
      <c r="J46" s="135" t="str">
        <f>VLOOKUP(G46,'Reference Sheet'!A45:E296,5,FALSE)</f>
        <v>ROADWAYS</v>
      </c>
    </row>
    <row r="47" spans="1:10" ht="16.5" customHeight="1" x14ac:dyDescent="0.25">
      <c r="A47" s="151">
        <f>VLOOKUP(B47,'Reference Sheet'!A46:E297,2,FALSE)</f>
        <v>0</v>
      </c>
      <c r="B47" s="117" t="str">
        <f>'Reference Sheet'!A81</f>
        <v>EHW</v>
      </c>
      <c r="C47" s="148" t="str">
        <f>VLOOKUP(B47,'Reference Sheet'!A46:E297,3,FALSE)</f>
        <v>Extreme High Water</v>
      </c>
      <c r="D47" s="148" t="str">
        <f>VLOOKUP(B47,'Reference Sheet'!A46:E297,4,FALSE)</f>
        <v>Point</v>
      </c>
      <c r="E47" s="148" t="str">
        <f>VLOOKUP(B47,'Reference Sheet'!A46:E297,5,FALSE)</f>
        <v>DRAINAGE</v>
      </c>
      <c r="F47" s="151" t="str">
        <f>VLOOKUP(G47,'Reference Sheet'!A46:E297,2,FALSE)</f>
        <v>*</v>
      </c>
      <c r="G47" s="117" t="str">
        <f>'Reference Sheet'!A100</f>
        <v>ENP</v>
      </c>
      <c r="H47" s="148" t="str">
        <f>VLOOKUP(G47,'Reference Sheet'!A47:E298,3,FALSE)</f>
        <v>Asphalt Ent.</v>
      </c>
      <c r="I47" s="148" t="str">
        <f>VLOOKUP(G47,'Reference Sheet'!A46:E297,4,FALSE)</f>
        <v>Line</v>
      </c>
      <c r="J47" s="159" t="str">
        <f>VLOOKUP(G47,'Reference Sheet'!A46:E297,5,FALSE)</f>
        <v>ROADWAYS</v>
      </c>
    </row>
    <row r="48" spans="1:10" ht="16.5" customHeight="1" x14ac:dyDescent="0.25">
      <c r="A48" s="150">
        <f>VLOOKUP(B48,'Reference Sheet'!A47:E298,2,FALSE)</f>
        <v>0</v>
      </c>
      <c r="B48" s="118" t="str">
        <f>'Reference Sheet'!A82</f>
        <v>EIC</v>
      </c>
      <c r="C48" s="114" t="str">
        <f>VLOOKUP(B48,'Reference Sheet'!A47:E298,3,FALSE)</f>
        <v>End of Information Communications</v>
      </c>
      <c r="D48" s="114" t="str">
        <f>VLOOKUP(B48,'Reference Sheet'!A47:E298,4,FALSE)</f>
        <v>Point</v>
      </c>
      <c r="E48" s="114" t="str">
        <f>VLOOKUP(B48,'Reference Sheet'!A47:E298,5,FALSE)</f>
        <v>TELEPHONE</v>
      </c>
      <c r="F48" s="150" t="str">
        <f>VLOOKUP(G48,'Reference Sheet'!A47:E298,2,FALSE)</f>
        <v>*</v>
      </c>
      <c r="G48" s="118" t="str">
        <f>'Reference Sheet'!A101</f>
        <v>ENS</v>
      </c>
      <c r="H48" s="114" t="str">
        <f>VLOOKUP(G48,'Reference Sheet'!A48:E299,3,FALSE)</f>
        <v>Soil Ent.</v>
      </c>
      <c r="I48" s="114" t="str">
        <f>VLOOKUP(G48,'Reference Sheet'!A47:E298,4,FALSE)</f>
        <v>Line</v>
      </c>
      <c r="J48" s="135" t="str">
        <f>VLOOKUP(G48,'Reference Sheet'!A47:E298,5,FALSE)</f>
        <v>ROADWAYS</v>
      </c>
    </row>
    <row r="49" spans="1:10" ht="16.5" customHeight="1" x14ac:dyDescent="0.25">
      <c r="A49" s="151">
        <f>VLOOKUP(B49,'Reference Sheet'!A48:E299,2,FALSE)</f>
        <v>0</v>
      </c>
      <c r="B49" s="117" t="str">
        <f>'Reference Sheet'!A83</f>
        <v>EICTV</v>
      </c>
      <c r="C49" s="148" t="str">
        <f>VLOOKUP(B49,'Reference Sheet'!A48:E299,3,FALSE)</f>
        <v>End of Information Television</v>
      </c>
      <c r="D49" s="148" t="str">
        <f>VLOOKUP(B49,'Reference Sheet'!A48:E299,4,FALSE)</f>
        <v>Point</v>
      </c>
      <c r="E49" s="148" t="str">
        <f>VLOOKUP(B49,'Reference Sheet'!A48:E299,5,FALSE)</f>
        <v>TELEVISION</v>
      </c>
      <c r="F49" s="151" t="str">
        <f>VLOOKUP(G49,'Reference Sheet'!A48:E299,2,FALSE)</f>
        <v>*</v>
      </c>
      <c r="G49" s="117" t="str">
        <f>'Reference Sheet'!A102</f>
        <v>EPED</v>
      </c>
      <c r="H49" s="148" t="str">
        <f>VLOOKUP(G49,'Reference Sheet'!A49:E300,3,FALSE)</f>
        <v>Elec. Ped.</v>
      </c>
      <c r="I49" s="148" t="str">
        <f>VLOOKUP(G49,'Reference Sheet'!A48:E299,4,FALSE)</f>
        <v>Point</v>
      </c>
      <c r="J49" s="159" t="str">
        <f>VLOOKUP(G49,'Reference Sheet'!A48:E299,5,FALSE)</f>
        <v>ELECTRIC</v>
      </c>
    </row>
    <row r="50" spans="1:10" ht="16.5" customHeight="1" x14ac:dyDescent="0.25">
      <c r="A50" s="150">
        <f>VLOOKUP(B50,'Reference Sheet'!A49:E300,2,FALSE)</f>
        <v>0</v>
      </c>
      <c r="B50" s="118" t="str">
        <f>'Reference Sheet'!A84</f>
        <v>EICW</v>
      </c>
      <c r="C50" s="114" t="str">
        <f>VLOOKUP(B50,'Reference Sheet'!A49:E300,3,FALSE)</f>
        <v xml:space="preserve"> End of Information Chilled Water</v>
      </c>
      <c r="D50" s="114" t="str">
        <f>VLOOKUP(B50,'Reference Sheet'!A49:E300,4,FALSE)</f>
        <v>Point</v>
      </c>
      <c r="E50" s="114" t="str">
        <f>VLOOKUP(B50,'Reference Sheet'!A49:E300,5,FALSE)</f>
        <v xml:space="preserve">WATER </v>
      </c>
      <c r="F50" s="150" t="str">
        <f>VLOOKUP(G50,'Reference Sheet'!A49:E300,2,FALSE)</f>
        <v>*</v>
      </c>
      <c r="G50" s="118" t="str">
        <f>'Reference Sheet'!A103</f>
        <v>EPO</v>
      </c>
      <c r="H50" s="114" t="str">
        <f>VLOOKUP(G50,'Reference Sheet'!A50:E301,3,FALSE)</f>
        <v>Edge of Pavement-Others</v>
      </c>
      <c r="I50" s="114" t="str">
        <f>VLOOKUP(G50,'Reference Sheet'!A49:E300,4,FALSE)</f>
        <v>Line</v>
      </c>
      <c r="J50" s="135" t="str">
        <f>VLOOKUP(G50,'Reference Sheet'!A49:E300,5,FALSE)</f>
        <v>ROADWAYS</v>
      </c>
    </row>
    <row r="51" spans="1:10" ht="16.5" customHeight="1" x14ac:dyDescent="0.25">
      <c r="A51" s="151">
        <f>VLOOKUP(B51,'Reference Sheet'!A50:E301,2,FALSE)</f>
        <v>0</v>
      </c>
      <c r="B51" s="117" t="str">
        <f>'Reference Sheet'!A85</f>
        <v>EIE</v>
      </c>
      <c r="C51" s="148" t="str">
        <f>VLOOKUP(B51,'Reference Sheet'!A50:E301,3,FALSE)</f>
        <v>End of Information Electric</v>
      </c>
      <c r="D51" s="148" t="str">
        <f>VLOOKUP(B51,'Reference Sheet'!A50:E301,4,FALSE)</f>
        <v>Point</v>
      </c>
      <c r="E51" s="148" t="str">
        <f>VLOOKUP(B51,'Reference Sheet'!A50:E301,5,FALSE)</f>
        <v>ELECTRIC</v>
      </c>
      <c r="F51" s="151" t="str">
        <f>VLOOKUP(G51,'Reference Sheet'!A50:E301,2,FALSE)</f>
        <v>*</v>
      </c>
      <c r="G51" s="117" t="str">
        <f>'Reference Sheet'!A104</f>
        <v>EPR</v>
      </c>
      <c r="H51" s="148" t="str">
        <f>VLOOKUP(G51,'Reference Sheet'!A51:E302,3,FALSE)</f>
        <v>Edge of Pavement-Road</v>
      </c>
      <c r="I51" s="148" t="str">
        <f>VLOOKUP(G51,'Reference Sheet'!A50:E301,4,FALSE)</f>
        <v>Line</v>
      </c>
      <c r="J51" s="159" t="str">
        <f>VLOOKUP(G51,'Reference Sheet'!A50:E301,5,FALSE)</f>
        <v>ROADWAYS</v>
      </c>
    </row>
    <row r="52" spans="1:10" ht="16.5" customHeight="1" x14ac:dyDescent="0.25">
      <c r="A52" s="150">
        <f>VLOOKUP(B52,'Reference Sheet'!A51:E302,2,FALSE)</f>
        <v>0</v>
      </c>
      <c r="B52" s="118" t="str">
        <f>'Reference Sheet'!A86</f>
        <v>EIFO</v>
      </c>
      <c r="C52" s="114" t="str">
        <f>VLOOKUP(B52,'Reference Sheet'!A51:E302,3,FALSE)</f>
        <v>End of Information Fiber Optic</v>
      </c>
      <c r="D52" s="114" t="str">
        <f>VLOOKUP(B52,'Reference Sheet'!A51:E302,4,FALSE)</f>
        <v>Point</v>
      </c>
      <c r="E52" s="114" t="str">
        <f>VLOOKUP(B52,'Reference Sheet'!A51:E302,5,FALSE)</f>
        <v>TELEPHONE</v>
      </c>
      <c r="F52" s="150" t="str">
        <f>VLOOKUP(G52,'Reference Sheet'!A51:E302,2,FALSE)</f>
        <v>*</v>
      </c>
      <c r="G52" s="118" t="str">
        <f>'Reference Sheet'!A105</f>
        <v>ESTUB</v>
      </c>
      <c r="H52" s="114" t="str">
        <f>VLOOKUP(G52,'Reference Sheet'!A52:E303,3,FALSE)</f>
        <v xml:space="preserve">Electric Stub      </v>
      </c>
      <c r="I52" s="114" t="str">
        <f>VLOOKUP(G52,'Reference Sheet'!A51:E302,4,FALSE)</f>
        <v>Point</v>
      </c>
      <c r="J52" s="135" t="str">
        <f>VLOOKUP(G52,'Reference Sheet'!A51:E302,5,FALSE)</f>
        <v>ELECTRIC</v>
      </c>
    </row>
    <row r="53" spans="1:10" ht="16.5" customHeight="1" x14ac:dyDescent="0.25">
      <c r="A53" s="151">
        <f>VLOOKUP(B53,'Reference Sheet'!A52:E303,2,FALSE)</f>
        <v>0</v>
      </c>
      <c r="B53" s="117" t="str">
        <f>'Reference Sheet'!A87</f>
        <v>EIFU</v>
      </c>
      <c r="C53" s="148" t="str">
        <f>VLOOKUP(B53,'Reference Sheet'!A52:E303,3,FALSE)</f>
        <v>End of Information Fuel</v>
      </c>
      <c r="D53" s="148" t="str">
        <f>VLOOKUP(B53,'Reference Sheet'!A52:E303,4,FALSE)</f>
        <v>Point</v>
      </c>
      <c r="E53" s="148" t="str">
        <f>VLOOKUP(B53,'Reference Sheet'!A52:E303,5,FALSE)</f>
        <v>GAS</v>
      </c>
      <c r="F53" s="151">
        <f>VLOOKUP(G53,'Reference Sheet'!A52:E303,2,FALSE)</f>
        <v>0</v>
      </c>
      <c r="G53" s="117" t="str">
        <f>'Reference Sheet'!A106</f>
        <v>ETOW</v>
      </c>
      <c r="H53" s="148" t="str">
        <f>VLOOKUP(G53,'Reference Sheet'!A53:E304,3,FALSE)</f>
        <v>Transmission Tower</v>
      </c>
      <c r="I53" s="148" t="str">
        <f>VLOOKUP(G53,'Reference Sheet'!A52:E303,4,FALSE)</f>
        <v>Line</v>
      </c>
      <c r="J53" s="159" t="str">
        <f>VLOOKUP(G53,'Reference Sheet'!A52:E303,5,FALSE)</f>
        <v>ELECTRIC</v>
      </c>
    </row>
    <row r="54" spans="1:10" ht="16.5" customHeight="1" x14ac:dyDescent="0.25">
      <c r="A54" s="150">
        <f>VLOOKUP(B54,'Reference Sheet'!A53:E304,2,FALSE)</f>
        <v>0</v>
      </c>
      <c r="B54" s="118" t="str">
        <f>'Reference Sheet'!A88</f>
        <v>EIG </v>
      </c>
      <c r="C54" s="114" t="str">
        <f>VLOOKUP(B54,'Reference Sheet'!A53:E304,3,FALSE)</f>
        <v>End of Information Gas</v>
      </c>
      <c r="D54" s="114" t="str">
        <f>VLOOKUP(B54,'Reference Sheet'!A53:E304,4,FALSE)</f>
        <v>Point</v>
      </c>
      <c r="E54" s="114" t="str">
        <f>VLOOKUP(B54,'Reference Sheet'!A53:E304,5,FALSE)</f>
        <v>GAS</v>
      </c>
      <c r="F54" s="150">
        <f>VLOOKUP(G54,'Reference Sheet'!A53:E304,2,FALSE)</f>
        <v>0</v>
      </c>
      <c r="G54" s="118" t="str">
        <f>'Reference Sheet'!A107</f>
        <v>EVLT</v>
      </c>
      <c r="H54" s="114" t="str">
        <f>VLOOKUP(G54,'Reference Sheet'!A54:E305,3,FALSE)</f>
        <v xml:space="preserve"> Electric Vault</v>
      </c>
      <c r="I54" s="114" t="str">
        <f>VLOOKUP(G54,'Reference Sheet'!A53:E304,4,FALSE)</f>
        <v>Line</v>
      </c>
      <c r="J54" s="135" t="str">
        <f>VLOOKUP(G54,'Reference Sheet'!A53:E304,5,FALSE)</f>
        <v xml:space="preserve">ELECTRIC </v>
      </c>
    </row>
    <row r="55" spans="1:10" ht="17.25" customHeight="1" x14ac:dyDescent="0.25">
      <c r="A55" s="151">
        <f>VLOOKUP(B55,'Reference Sheet'!A54:E305,2,FALSE)</f>
        <v>0</v>
      </c>
      <c r="B55" s="117" t="str">
        <f>'Reference Sheet'!A89</f>
        <v>EIS</v>
      </c>
      <c r="C55" s="148" t="str">
        <f>VLOOKUP(B55,'Reference Sheet'!A54:E305,3,FALSE)</f>
        <v>End of Information Sanitary Sewer</v>
      </c>
      <c r="D55" s="148" t="str">
        <f>VLOOKUP(B55,'Reference Sheet'!A54:E305,4,FALSE)</f>
        <v>Point</v>
      </c>
      <c r="E55" s="148" t="str">
        <f>VLOOKUP(B55,'Reference Sheet'!A54:E305,5,FALSE)</f>
        <v>SEWER</v>
      </c>
      <c r="F55" s="151" t="str">
        <f>VLOOKUP(G55,'Reference Sheet'!A54:E305,2,FALSE)</f>
        <v>*</v>
      </c>
      <c r="G55" s="117" t="str">
        <f>'Reference Sheet'!A108</f>
        <v>EW</v>
      </c>
      <c r="H55" s="148" t="str">
        <f>VLOOKUP(G55,'Reference Sheet'!A55:E306,3,FALSE)</f>
        <v>Edge of Water</v>
      </c>
      <c r="I55" s="148" t="str">
        <f>VLOOKUP(G55,'Reference Sheet'!A54:E305,4,FALSE)</f>
        <v>Line</v>
      </c>
      <c r="J55" s="159" t="str">
        <f>VLOOKUP(G55,'Reference Sheet'!A54:E305,5,FALSE)</f>
        <v>DRAINAGE</v>
      </c>
    </row>
    <row r="56" spans="1:10" ht="17.25" customHeight="1" thickBot="1" x14ac:dyDescent="0.3">
      <c r="A56" s="185">
        <f>VLOOKUP(B56,'Reference Sheet'!A55:E306,2,FALSE)</f>
        <v>0</v>
      </c>
      <c r="B56" s="131" t="str">
        <f>'Reference Sheet'!A90</f>
        <v>EIST</v>
      </c>
      <c r="C56" s="132" t="str">
        <f>VLOOKUP(B56,'Reference Sheet'!A55:E306,3,FALSE)</f>
        <v xml:space="preserve"> End of Information Steam</v>
      </c>
      <c r="D56" s="132" t="str">
        <f>VLOOKUP(B56,'Reference Sheet'!A55:E306,4,FALSE)</f>
        <v>Point</v>
      </c>
      <c r="E56" s="132" t="str">
        <f>VLOOKUP(B56,'Reference Sheet'!A55:E306,5,FALSE)</f>
        <v xml:space="preserve">WATER </v>
      </c>
      <c r="F56" s="185" t="str">
        <f>VLOOKUP(G56,'Reference Sheet'!A55:E306,2,FALSE)</f>
        <v>*</v>
      </c>
      <c r="G56" s="131" t="str">
        <f>'Reference Sheet'!A109</f>
        <v>FC</v>
      </c>
      <c r="H56" s="132" t="str">
        <f>VLOOKUP(G56,'Reference Sheet'!A56:E307,3,FALSE)</f>
        <v>Filler Cap</v>
      </c>
      <c r="I56" s="132" t="str">
        <f>VLOOKUP(G56,'Reference Sheet'!A55:E306,4,FALSE)</f>
        <v>Point</v>
      </c>
      <c r="J56" s="192" t="str">
        <f>VLOOKUP(G56,'Reference Sheet'!A55:E306,5,FALSE)</f>
        <v>GAS STATION</v>
      </c>
    </row>
    <row r="57" spans="1:10" ht="16.5" customHeight="1" x14ac:dyDescent="0.25">
      <c r="A57" s="151" t="str">
        <f>VLOOKUP(B57,'Reference Sheet'!A56:E307,2,FALSE)</f>
        <v>*</v>
      </c>
      <c r="B57" s="117" t="str">
        <f>'Reference Sheet'!A110</f>
        <v>FD</v>
      </c>
      <c r="C57" s="148" t="str">
        <f>VLOOKUP(B57,'Reference Sheet'!A56:E307,3,FALSE)</f>
        <v>Found Monumentation</v>
      </c>
      <c r="D57" s="148" t="str">
        <f>VLOOKUP(B57,'Reference Sheet'!A56:E307,4,FALSE)</f>
        <v>Point</v>
      </c>
      <c r="E57" s="148" t="str">
        <f>VLOOKUP(B57,'Reference Sheet'!A56:E307,5,FALSE)</f>
        <v>PROPERTY &amp; RW</v>
      </c>
      <c r="F57" s="151">
        <f>VLOOKUP(G57,'Reference Sheet'!A56:E307,2,FALSE)</f>
        <v>0</v>
      </c>
      <c r="G57" s="117" t="str">
        <f>'Reference Sheet'!A125</f>
        <v>GASL</v>
      </c>
      <c r="H57" s="148" t="str">
        <f>VLOOKUP(G57,'Reference Sheet'!A57:E308,3,FALSE)</f>
        <v>Gas Structure</v>
      </c>
      <c r="I57" s="148" t="str">
        <f>VLOOKUP(G57,'Reference Sheet'!A56:E307,4,FALSE)</f>
        <v>Line</v>
      </c>
      <c r="J57" s="159" t="str">
        <f>VLOOKUP(G57,'Reference Sheet'!A56:E307,5,FALSE)</f>
        <v>GAS</v>
      </c>
    </row>
    <row r="58" spans="1:10" ht="16.5" customHeight="1" x14ac:dyDescent="0.25">
      <c r="A58" s="150" t="str">
        <f>VLOOKUP(B58,'Reference Sheet'!A57:E308,2,FALSE)</f>
        <v>*</v>
      </c>
      <c r="B58" s="118" t="str">
        <f>'Reference Sheet'!A111</f>
        <v>FH</v>
      </c>
      <c r="C58" s="114" t="str">
        <f>VLOOKUP(B58,'Reference Sheet'!A57:E308,3,FALSE)</f>
        <v>Fire Hydrant</v>
      </c>
      <c r="D58" s="114" t="str">
        <f>VLOOKUP(B58,'Reference Sheet'!A57:E308,4,FALSE)</f>
        <v>Point</v>
      </c>
      <c r="E58" s="114" t="str">
        <f>VLOOKUP(B58,'Reference Sheet'!A57:E308,5,FALSE)</f>
        <v>WATER</v>
      </c>
      <c r="F58" s="150" t="str">
        <f>VLOOKUP(G58,'Reference Sheet'!A57:E308,2,FALSE)</f>
        <v>*</v>
      </c>
      <c r="G58" s="118" t="str">
        <f>'Reference Sheet'!A126</f>
        <v>GDL</v>
      </c>
      <c r="H58" s="114" t="str">
        <f>VLOOKUP(G58,'Reference Sheet'!A58:E309,3,FALSE)</f>
        <v xml:space="preserve">Guardrail (LEFT)    </v>
      </c>
      <c r="I58" s="114" t="str">
        <f>VLOOKUP(G58,'Reference Sheet'!A57:E308,4,FALSE)</f>
        <v>Line</v>
      </c>
      <c r="J58" s="135" t="str">
        <f>VLOOKUP(G58,'Reference Sheet'!A57:E308,5,FALSE)</f>
        <v>ROADWAYS</v>
      </c>
    </row>
    <row r="59" spans="1:10" ht="17.25" customHeight="1" x14ac:dyDescent="0.25">
      <c r="A59" s="151">
        <f>VLOOKUP(B59,'Reference Sheet'!A58:E309,2,FALSE)</f>
        <v>0</v>
      </c>
      <c r="B59" s="117" t="str">
        <f>'Reference Sheet'!A112</f>
        <v>FLG</v>
      </c>
      <c r="C59" s="148" t="str">
        <f>VLOOKUP(B59,'Reference Sheet'!A58:E309,3,FALSE)</f>
        <v>Flag Pole</v>
      </c>
      <c r="D59" s="148" t="str">
        <f>VLOOKUP(B59,'Reference Sheet'!A58:E309,4,FALSE)</f>
        <v>Point</v>
      </c>
      <c r="E59" s="148" t="str">
        <f>VLOOKUP(B59,'Reference Sheet'!A58:E309,5,FALSE)</f>
        <v>TOPO OTHER</v>
      </c>
      <c r="F59" s="151" t="str">
        <f>VLOOKUP(G59,'Reference Sheet'!A58:E309,2,FALSE)</f>
        <v>*</v>
      </c>
      <c r="G59" s="117" t="str">
        <f>'Reference Sheet'!A127</f>
        <v>GDR</v>
      </c>
      <c r="H59" s="148" t="str">
        <f>VLOOKUP(G59,'Reference Sheet'!A59:E310,3,FALSE)</f>
        <v xml:space="preserve">Guardrail (RIGHT)    </v>
      </c>
      <c r="I59" s="148" t="str">
        <f>VLOOKUP(G59,'Reference Sheet'!A58:E309,4,FALSE)</f>
        <v>Line</v>
      </c>
      <c r="J59" s="159" t="str">
        <f>VLOOKUP(G59,'Reference Sheet'!A58:E309,5,FALSE)</f>
        <v>ROADWAYS</v>
      </c>
    </row>
    <row r="60" spans="1:10" ht="16.5" customHeight="1" x14ac:dyDescent="0.25">
      <c r="A60" s="150" t="str">
        <f>VLOOKUP(B60,'Reference Sheet'!A59:E310,2,FALSE)</f>
        <v>*</v>
      </c>
      <c r="B60" s="118" t="str">
        <f>'Reference Sheet'!A113</f>
        <v>FM</v>
      </c>
      <c r="C60" s="114" t="str">
        <f>VLOOKUP(B60,'Reference Sheet'!A59:E310,3,FALSE)</f>
        <v>Force Main PC</v>
      </c>
      <c r="D60" s="114" t="str">
        <f>VLOOKUP(B60,'Reference Sheet'!A59:E310,4,FALSE)</f>
        <v>Line</v>
      </c>
      <c r="E60" s="114" t="str">
        <f>VLOOKUP(B60,'Reference Sheet'!A59:E310,5,FALSE)</f>
        <v>SEWER</v>
      </c>
      <c r="F60" s="150" t="str">
        <f>VLOOKUP(G60,'Reference Sheet'!A59:E310,2,FALSE)</f>
        <v>*</v>
      </c>
      <c r="G60" s="118" t="str">
        <f>'Reference Sheet'!A128</f>
        <v xml:space="preserve">GL </v>
      </c>
      <c r="H60" s="114" t="str">
        <f>VLOOKUP(G60,'Reference Sheet'!A60:E311,3,FALSE)</f>
        <v>Gas Line PC</v>
      </c>
      <c r="I60" s="114" t="str">
        <f>VLOOKUP(G60,'Reference Sheet'!A59:E310,4,FALSE)</f>
        <v>Line</v>
      </c>
      <c r="J60" s="135" t="str">
        <f>VLOOKUP(G60,'Reference Sheet'!A59:E310,5,FALSE)</f>
        <v>GAS</v>
      </c>
    </row>
    <row r="61" spans="1:10" ht="16.5" customHeight="1" x14ac:dyDescent="0.25">
      <c r="A61" s="151" t="str">
        <f>VLOOKUP(B61,'Reference Sheet'!A60:E311,2,FALSE)</f>
        <v>*</v>
      </c>
      <c r="B61" s="117" t="str">
        <f>'Reference Sheet'!A114</f>
        <v>FM???0</v>
      </c>
      <c r="C61" s="148" t="str">
        <f>VLOOKUP(B61,'Reference Sheet'!A60:E311,3,FALSE)</f>
        <v>Force Main PC (Size)</v>
      </c>
      <c r="D61" s="148" t="str">
        <f>VLOOKUP(B61,'Reference Sheet'!A60:E311,4,FALSE)</f>
        <v>Line</v>
      </c>
      <c r="E61" s="148" t="str">
        <f>VLOOKUP(B61,'Reference Sheet'!A60:E311,5,FALSE)</f>
        <v>SEWER</v>
      </c>
      <c r="F61" s="151" t="str">
        <f>VLOOKUP(G61,'Reference Sheet'!A60:E311,2,FALSE)</f>
        <v>*</v>
      </c>
      <c r="G61" s="117" t="str">
        <f>'Reference Sheet'!A129</f>
        <v>GL????</v>
      </c>
      <c r="H61" s="148" t="str">
        <f>VLOOKUP(G61,'Reference Sheet'!A61:E312,3,FALSE)</f>
        <v>Gas Line PC (Size)</v>
      </c>
      <c r="I61" s="148" t="str">
        <f>VLOOKUP(G61,'Reference Sheet'!A60:E311,4,FALSE)</f>
        <v>Line</v>
      </c>
      <c r="J61" s="159" t="str">
        <f>VLOOKUP(G61,'Reference Sheet'!A60:E311,5,FALSE)</f>
        <v>GAS</v>
      </c>
    </row>
    <row r="62" spans="1:10" ht="16.5" customHeight="1" x14ac:dyDescent="0.25">
      <c r="A62" s="150">
        <f>VLOOKUP(B62,'Reference Sheet'!A61:E312,2,FALSE)</f>
        <v>0</v>
      </c>
      <c r="B62" s="118" t="str">
        <f>'Reference Sheet'!A115</f>
        <v>FNC</v>
      </c>
      <c r="C62" s="114" t="str">
        <f>VLOOKUP(B62,'Reference Sheet'!A61:E312,3,FALSE)</f>
        <v>Fence</v>
      </c>
      <c r="D62" s="114" t="str">
        <f>VLOOKUP(B62,'Reference Sheet'!A61:E312,4,FALSE)</f>
        <v>Line</v>
      </c>
      <c r="E62" s="114" t="str">
        <f>VLOOKUP(B62,'Reference Sheet'!A61:E312,5,FALSE)</f>
        <v>TOPO OTHER</v>
      </c>
      <c r="F62" s="150" t="str">
        <f>VLOOKUP(G62,'Reference Sheet'!A61:E312,2,FALSE)</f>
        <v>*</v>
      </c>
      <c r="G62" s="118" t="str">
        <f>'Reference Sheet'!A130</f>
        <v>GLD</v>
      </c>
      <c r="H62" s="114" t="str">
        <f>VLOOKUP(G62,'Reference Sheet'!A62:E313,3,FALSE)</f>
        <v>Gas Line Duct</v>
      </c>
      <c r="I62" s="114" t="str">
        <f>VLOOKUP(G62,'Reference Sheet'!A61:E312,4,FALSE)</f>
        <v>Line</v>
      </c>
      <c r="J62" s="135" t="str">
        <f>VLOOKUP(G62,'Reference Sheet'!A61:E312,5,FALSE)</f>
        <v>GAS</v>
      </c>
    </row>
    <row r="63" spans="1:10" ht="16.5" customHeight="1" x14ac:dyDescent="0.25">
      <c r="A63" s="151">
        <f>VLOOKUP(B63,'Reference Sheet'!A62:E313,2,FALSE)</f>
        <v>0</v>
      </c>
      <c r="B63" s="117" t="str">
        <f>'Reference Sheet'!A116</f>
        <v>FOB</v>
      </c>
      <c r="C63" s="148" t="str">
        <f>VLOOKUP(B63,'Reference Sheet'!A62:E313,3,FALSE)</f>
        <v xml:space="preserve"> Fiber Optic Box</v>
      </c>
      <c r="D63" s="148" t="str">
        <f>VLOOKUP(B63,'Reference Sheet'!A62:E313,4,FALSE)</f>
        <v>Line</v>
      </c>
      <c r="E63" s="148" t="str">
        <f>VLOOKUP(B63,'Reference Sheet'!A62:E313,5,FALSE)</f>
        <v xml:space="preserve">UTILITY OTHER </v>
      </c>
      <c r="F63" s="151" t="str">
        <f>VLOOKUP(G63,'Reference Sheet'!A62:E313,2,FALSE)</f>
        <v>*</v>
      </c>
      <c r="G63" s="117" t="str">
        <f>'Reference Sheet'!A131</f>
        <v>GM</v>
      </c>
      <c r="H63" s="148" t="str">
        <f>VLOOKUP(G63,'Reference Sheet'!A63:E314,3,FALSE)</f>
        <v>Gas Meter</v>
      </c>
      <c r="I63" s="148" t="str">
        <f>VLOOKUP(G63,'Reference Sheet'!A62:E313,4,FALSE)</f>
        <v>Point</v>
      </c>
      <c r="J63" s="159" t="str">
        <f>VLOOKUP(G63,'Reference Sheet'!A62:E313,5,FALSE)</f>
        <v>GAS</v>
      </c>
    </row>
    <row r="64" spans="1:10" ht="16.5" customHeight="1" x14ac:dyDescent="0.25">
      <c r="A64" s="150" t="str">
        <f>VLOOKUP(B64,'Reference Sheet'!A63:E314,2,FALSE)</f>
        <v>*</v>
      </c>
      <c r="B64" s="118" t="str">
        <f>'Reference Sheet'!A117</f>
        <v>FODCT</v>
      </c>
      <c r="C64" s="114" t="str">
        <f>VLOOKUP(B64,'Reference Sheet'!A63:E314,3,FALSE)</f>
        <v xml:space="preserve">Fiber Optic Duct          </v>
      </c>
      <c r="D64" s="114" t="str">
        <f>VLOOKUP(B64,'Reference Sheet'!A63:E314,4,FALSE)</f>
        <v>Line</v>
      </c>
      <c r="E64" s="114" t="str">
        <f>VLOOKUP(B64,'Reference Sheet'!A63:E314,5,FALSE)</f>
        <v>TELEPHONE</v>
      </c>
      <c r="F64" s="150" t="str">
        <f>VLOOKUP(G64,'Reference Sheet'!A63:E314,2,FALSE)</f>
        <v>*</v>
      </c>
      <c r="G64" s="118" t="str">
        <f>'Reference Sheet'!A132</f>
        <v>GMH</v>
      </c>
      <c r="H64" s="114" t="str">
        <f>VLOOKUP(G64,'Reference Sheet'!A64:E315,3,FALSE)</f>
        <v>In. Pl. Gas MH</v>
      </c>
      <c r="I64" s="114" t="str">
        <f>VLOOKUP(G64,'Reference Sheet'!A63:E314,4,FALSE)</f>
        <v>Point</v>
      </c>
      <c r="J64" s="135" t="str">
        <f>VLOOKUP(G64,'Reference Sheet'!A63:E314,5,FALSE)</f>
        <v>GAS</v>
      </c>
    </row>
    <row r="65" spans="1:10" ht="16.5" customHeight="1" x14ac:dyDescent="0.25">
      <c r="A65" s="151">
        <f>VLOOKUP(B65,'Reference Sheet'!A64:E315,2,FALSE)</f>
        <v>0</v>
      </c>
      <c r="B65" s="117" t="str">
        <f>'Reference Sheet'!A118</f>
        <v>FOHH</v>
      </c>
      <c r="C65" s="148" t="str">
        <f>VLOOKUP(B65,'Reference Sheet'!A64:E315,3,FALSE)</f>
        <v>Fiber Optic Hand Hole</v>
      </c>
      <c r="D65" s="148" t="str">
        <f>VLOOKUP(B65,'Reference Sheet'!A64:E315,4,FALSE)</f>
        <v>Point</v>
      </c>
      <c r="E65" s="148" t="str">
        <f>VLOOKUP(B65,'Reference Sheet'!A64:E315,5,FALSE)</f>
        <v>TELEPHONE</v>
      </c>
      <c r="F65" s="151" t="str">
        <f>VLOOKUP(G65,'Reference Sheet'!A64:E315,2,FALSE)</f>
        <v>*</v>
      </c>
      <c r="G65" s="117" t="str">
        <f>'Reference Sheet'!A133</f>
        <v>GMP</v>
      </c>
      <c r="H65" s="148" t="str">
        <f>VLOOKUP(G65,'Reference Sheet'!A65:E316,3,FALSE)</f>
        <v>Gas Marker Post</v>
      </c>
      <c r="I65" s="148" t="str">
        <f>VLOOKUP(G65,'Reference Sheet'!A64:E315,4,FALSE)</f>
        <v>Point</v>
      </c>
      <c r="J65" s="159" t="str">
        <f>VLOOKUP(G65,'Reference Sheet'!A64:E315,5,FALSE)</f>
        <v>GAS</v>
      </c>
    </row>
    <row r="66" spans="1:10" ht="16.5" customHeight="1" x14ac:dyDescent="0.25">
      <c r="A66" s="150" t="str">
        <f>VLOOKUP(B66,'Reference Sheet'!A65:E316,2,FALSE)</f>
        <v>*</v>
      </c>
      <c r="B66" s="118" t="str">
        <f>'Reference Sheet'!A119</f>
        <v>FOM</v>
      </c>
      <c r="C66" s="114" t="str">
        <f>VLOOKUP(B66,'Reference Sheet'!A65:E316,3,FALSE)</f>
        <v xml:space="preserve">Fiber Optic Marker  </v>
      </c>
      <c r="D66" s="114" t="str">
        <f>VLOOKUP(B66,'Reference Sheet'!A65:E316,4,FALSE)</f>
        <v>Point</v>
      </c>
      <c r="E66" s="114" t="str">
        <f>VLOOKUP(B66,'Reference Sheet'!A65:E316,5,FALSE)</f>
        <v>TELEVISION</v>
      </c>
      <c r="F66" s="150" t="str">
        <f>VLOOKUP(G66,'Reference Sheet'!A65:E316,2,FALSE)</f>
        <v>*</v>
      </c>
      <c r="G66" s="118" t="str">
        <f>'Reference Sheet'!A134</f>
        <v>GMW</v>
      </c>
      <c r="H66" s="114" t="str">
        <f>VLOOKUP(G66,'Reference Sheet'!A66:E317,3,FALSE)</f>
        <v>Monitoring Wells</v>
      </c>
      <c r="I66" s="114" t="str">
        <f>VLOOKUP(G66,'Reference Sheet'!A65:E316,4,FALSE)</f>
        <v>Point</v>
      </c>
      <c r="J66" s="135" t="str">
        <f>VLOOKUP(G66,'Reference Sheet'!A65:E316,5,FALSE)</f>
        <v>GAS STATION</v>
      </c>
    </row>
    <row r="67" spans="1:10" ht="16.5" customHeight="1" x14ac:dyDescent="0.25">
      <c r="A67" s="151">
        <f>VLOOKUP(B67,'Reference Sheet'!A66:E317,2,FALSE)</f>
        <v>0</v>
      </c>
      <c r="B67" s="117" t="str">
        <f>'Reference Sheet'!A120</f>
        <v>FOVLT</v>
      </c>
      <c r="C67" s="148" t="str">
        <f>VLOOKUP(B67,'Reference Sheet'!A66:E317,3,FALSE)</f>
        <v xml:space="preserve"> Fiber Optic Vault</v>
      </c>
      <c r="D67" s="148" t="str">
        <f>VLOOKUP(B67,'Reference Sheet'!A66:E317,4,FALSE)</f>
        <v>Line</v>
      </c>
      <c r="E67" s="148" t="str">
        <f>VLOOKUP(B67,'Reference Sheet'!A66:E317,5,FALSE)</f>
        <v xml:space="preserve">UTILITY OTHER </v>
      </c>
      <c r="F67" s="151">
        <f>VLOOKUP(G67,'Reference Sheet'!A66:E317,2,FALSE)</f>
        <v>0</v>
      </c>
      <c r="G67" s="117" t="str">
        <f>'Reference Sheet'!A135</f>
        <v>GP</v>
      </c>
      <c r="H67" s="148" t="str">
        <f>VLOOKUP(G67,'Reference Sheet'!A67:E318,3,FALSE)</f>
        <v>Guard Posts</v>
      </c>
      <c r="I67" s="148" t="str">
        <f>VLOOKUP(G67,'Reference Sheet'!A66:E317,4,FALSE)</f>
        <v>Point</v>
      </c>
      <c r="J67" s="159" t="str">
        <f>VLOOKUP(G67,'Reference Sheet'!A66:E317,5,FALSE)</f>
        <v>ROADWAYS</v>
      </c>
    </row>
    <row r="68" spans="1:10" ht="16.5" customHeight="1" x14ac:dyDescent="0.25">
      <c r="A68" s="150">
        <f>VLOOKUP(B68,'Reference Sheet'!A67:E318,2,FALSE)</f>
        <v>0</v>
      </c>
      <c r="B68" s="118" t="str">
        <f>'Reference Sheet'!A121</f>
        <v>FP</v>
      </c>
      <c r="C68" s="114" t="str">
        <f>VLOOKUP(B68,'Reference Sheet'!A67:E318,3,FALSE)</f>
        <v>Filler Pipe</v>
      </c>
      <c r="D68" s="114" t="str">
        <f>VLOOKUP(B68,'Reference Sheet'!A67:E318,4,FALSE)</f>
        <v>Point</v>
      </c>
      <c r="E68" s="114" t="str">
        <f>VLOOKUP(B68,'Reference Sheet'!A67:E318,5,FALSE)</f>
        <v>GAS STATION</v>
      </c>
      <c r="F68" s="150">
        <f>VLOOKUP(G68,'Reference Sheet'!A67:E318,2,FALSE)</f>
        <v>0</v>
      </c>
      <c r="G68" s="118" t="str">
        <f>'Reference Sheet'!A136</f>
        <v>GPL</v>
      </c>
      <c r="H68" s="114" t="str">
        <f>VLOOKUP(G68,'Reference Sheet'!A68:E319,3,FALSE)</f>
        <v xml:space="preserve"> Gas Pump Linework</v>
      </c>
      <c r="I68" s="114" t="str">
        <f>VLOOKUP(G68,'Reference Sheet'!A67:E318,4,FALSE)</f>
        <v>Line</v>
      </c>
      <c r="J68" s="135" t="str">
        <f>VLOOKUP(G68,'Reference Sheet'!A67:E318,5,FALSE)</f>
        <v>GAS STATION</v>
      </c>
    </row>
    <row r="69" spans="1:10" ht="16.5" customHeight="1" x14ac:dyDescent="0.25">
      <c r="A69" s="151" t="str">
        <f>VLOOKUP(B69,'Reference Sheet'!A68:E319,2,FALSE)</f>
        <v>*</v>
      </c>
      <c r="B69" s="117" t="str">
        <f>'Reference Sheet'!A122</f>
        <v>FUL</v>
      </c>
      <c r="C69" s="148" t="str">
        <f>VLOOKUP(B69,'Reference Sheet'!A68:E319,3,FALSE)</f>
        <v>Fuel Line</v>
      </c>
      <c r="D69" s="148" t="str">
        <f>VLOOKUP(B69,'Reference Sheet'!A68:E319,4,FALSE)</f>
        <v>Line</v>
      </c>
      <c r="E69" s="148" t="str">
        <f>VLOOKUP(B69,'Reference Sheet'!A68:E319,5,FALSE)</f>
        <v>GAS</v>
      </c>
      <c r="F69" s="151" t="str">
        <f>VLOOKUP(G69,'Reference Sheet'!A68:E319,2,FALSE)</f>
        <v>*</v>
      </c>
      <c r="G69" s="117" t="str">
        <f>'Reference Sheet'!A137</f>
        <v>GPMP</v>
      </c>
      <c r="H69" s="148" t="str">
        <f>VLOOKUP(G69,'Reference Sheet'!A69:E320,3,FALSE)</f>
        <v xml:space="preserve">Gas Pump   </v>
      </c>
      <c r="I69" s="148" t="str">
        <f>VLOOKUP(G69,'Reference Sheet'!A68:E319,4,FALSE)</f>
        <v>Line</v>
      </c>
      <c r="J69" s="159" t="str">
        <f>VLOOKUP(G69,'Reference Sheet'!A68:E319,5,FALSE)</f>
        <v>GAS STATION</v>
      </c>
    </row>
    <row r="70" spans="1:10" ht="16.5" customHeight="1" x14ac:dyDescent="0.25">
      <c r="A70" s="150" t="str">
        <f>VLOOKUP(B70,'Reference Sheet'!A69:E320,2,FALSE)</f>
        <v>*</v>
      </c>
      <c r="B70" s="118" t="str">
        <f>'Reference Sheet'!A123</f>
        <v>GAMH</v>
      </c>
      <c r="C70" s="114" t="str">
        <f>VLOOKUP(B70,'Reference Sheet'!A69:E320,3,FALSE)</f>
        <v>Gas Tank Access Manhole</v>
      </c>
      <c r="D70" s="114" t="str">
        <f>VLOOKUP(B70,'Reference Sheet'!A69:E320,4,FALSE)</f>
        <v>Point</v>
      </c>
      <c r="E70" s="114" t="str">
        <f>VLOOKUP(B70,'Reference Sheet'!A69:E320,5,FALSE)</f>
        <v>GAS STATION</v>
      </c>
      <c r="F70" s="150" t="str">
        <f>VLOOKUP(G70,'Reference Sheet'!A69:E320,2,FALSE)</f>
        <v>*</v>
      </c>
      <c r="G70" s="118" t="str">
        <f>'Reference Sheet'!A138</f>
        <v>GRAVE</v>
      </c>
      <c r="H70" s="114" t="str">
        <f>VLOOKUP(G70,'Reference Sheet'!A70:E321,3,FALSE)</f>
        <v xml:space="preserve">Grave </v>
      </c>
      <c r="I70" s="114" t="str">
        <f>VLOOKUP(G70,'Reference Sheet'!A69:E320,4,FALSE)</f>
        <v>Point</v>
      </c>
      <c r="J70" s="135" t="str">
        <f>VLOOKUP(G70,'Reference Sheet'!A69:E320,5,FALSE)</f>
        <v>TOPO OTHER</v>
      </c>
    </row>
    <row r="71" spans="1:10" ht="16.5" customHeight="1" x14ac:dyDescent="0.25">
      <c r="A71" s="176">
        <f>VLOOKUP(B71,'Reference Sheet'!A70:E321,2,FALSE)</f>
        <v>0</v>
      </c>
      <c r="B71" s="156" t="str">
        <f>'Reference Sheet'!A124</f>
        <v>GAR</v>
      </c>
      <c r="C71" s="193" t="str">
        <f>VLOOKUP(B71,'Reference Sheet'!A70:E321,3,FALSE)</f>
        <v>Garage/Sheds</v>
      </c>
      <c r="D71" s="193" t="str">
        <f>VLOOKUP(B71,'Reference Sheet'!A70:E321,4,FALSE)</f>
        <v>Line</v>
      </c>
      <c r="E71" s="193" t="str">
        <f>VLOOKUP(B71,'Reference Sheet'!A70:E321,5,FALSE)</f>
        <v>BUILDINGS</v>
      </c>
      <c r="F71" s="176" t="str">
        <f>VLOOKUP(G71,'Reference Sheet'!A70:E321,2,FALSE)</f>
        <v>*</v>
      </c>
      <c r="G71" s="156" t="str">
        <f>'Reference Sheet'!A139</f>
        <v>GRV</v>
      </c>
      <c r="H71" s="193" t="str">
        <f>VLOOKUP(G71,'Reference Sheet'!A71:E322,3,FALSE)</f>
        <v>Cemetery</v>
      </c>
      <c r="I71" s="193" t="str">
        <f>VLOOKUP(G71,'Reference Sheet'!A70:E321,4,FALSE)</f>
        <v>Line</v>
      </c>
      <c r="J71" s="194" t="str">
        <f>VLOOKUP(G71,'Reference Sheet'!A70:E321,5,FALSE)</f>
        <v>TOPO OTHER</v>
      </c>
    </row>
    <row r="72" spans="1:10" ht="16.5" customHeight="1" x14ac:dyDescent="0.25">
      <c r="A72" s="186"/>
      <c r="B72" s="187" t="s">
        <v>654</v>
      </c>
      <c r="C72" s="187" t="s">
        <v>2643</v>
      </c>
      <c r="D72" s="187" t="s">
        <v>2375</v>
      </c>
      <c r="E72" s="187" t="s">
        <v>823</v>
      </c>
      <c r="F72" s="186"/>
      <c r="G72" s="187" t="s">
        <v>654</v>
      </c>
      <c r="H72" s="187" t="s">
        <v>2643</v>
      </c>
      <c r="I72" s="187" t="s">
        <v>2375</v>
      </c>
      <c r="J72" s="188" t="s">
        <v>823</v>
      </c>
    </row>
    <row r="73" spans="1:10" ht="16.5" customHeight="1" x14ac:dyDescent="0.25">
      <c r="A73" s="151" t="str">
        <f>VLOOKUP(B73,'Reference Sheet'!A72:E323,2,FALSE)</f>
        <v>*</v>
      </c>
      <c r="B73" s="117" t="str">
        <f>'Reference Sheet'!A140</f>
        <v>GSTUB</v>
      </c>
      <c r="C73" s="148" t="str">
        <f>VLOOKUP(B73,'Reference Sheet'!A72:E323,3,FALSE)</f>
        <v xml:space="preserve">Gas Stub      </v>
      </c>
      <c r="D73" s="148" t="str">
        <f>VLOOKUP(B73,'Reference Sheet'!A72:E323,4,FALSE)</f>
        <v>Point</v>
      </c>
      <c r="E73" s="148" t="str">
        <f>VLOOKUP(B73,'Reference Sheet'!A72:E323,5,FALSE)</f>
        <v>GAS</v>
      </c>
      <c r="F73" s="151">
        <f>VLOOKUP(G73,'Reference Sheet'!A72:E323,2,FALSE)</f>
        <v>0</v>
      </c>
      <c r="G73" s="117" t="str">
        <f>'Reference Sheet'!A156</f>
        <v>INVST</v>
      </c>
      <c r="H73" s="148" t="str">
        <f>VLOOKUP(G73,'Reference Sheet'!A73:E324,3,FALSE)</f>
        <v>Storm Invert</v>
      </c>
      <c r="I73" s="148" t="str">
        <f>VLOOKUP(G73,'Reference Sheet'!A72:E323,4,FALSE)</f>
        <v>Point</v>
      </c>
      <c r="J73" s="159" t="str">
        <f>VLOOKUP(G73,'Reference Sheet'!A72:E323,5,FALSE)</f>
        <v>TOPO OTHER</v>
      </c>
    </row>
    <row r="74" spans="1:10" ht="16.5" customHeight="1" x14ac:dyDescent="0.25">
      <c r="A74" s="150" t="str">
        <f>VLOOKUP(B74,'Reference Sheet'!A73:E324,2,FALSE)</f>
        <v>*</v>
      </c>
      <c r="B74" s="118" t="str">
        <f>'Reference Sheet'!A141</f>
        <v>GTK</v>
      </c>
      <c r="C74" s="114" t="str">
        <f>VLOOKUP(B74,'Reference Sheet'!A73:E324,3,FALSE)</f>
        <v>Gas Tanks (LP or NG)</v>
      </c>
      <c r="D74" s="114" t="str">
        <f>VLOOKUP(B74,'Reference Sheet'!A73:E324,4,FALSE)</f>
        <v>Line</v>
      </c>
      <c r="E74" s="114" t="str">
        <f>VLOOKUP(B74,'Reference Sheet'!A73:E324,5,FALSE)</f>
        <v>GAS</v>
      </c>
      <c r="F74" s="150">
        <f>VLOOKUP(G74,'Reference Sheet'!A73:E324,2,FALSE)</f>
        <v>0</v>
      </c>
      <c r="G74" s="118" t="str">
        <f>'Reference Sheet'!A157</f>
        <v>IRV</v>
      </c>
      <c r="H74" s="114" t="str">
        <f>VLOOKUP(G74,'Reference Sheet'!A74:E325,3,FALSE)</f>
        <v xml:space="preserve"> Irrigation Valve</v>
      </c>
      <c r="I74" s="114" t="str">
        <f>VLOOKUP(G74,'Reference Sheet'!A73:E324,4,FALSE)</f>
        <v>Point</v>
      </c>
      <c r="J74" s="135" t="str">
        <f>VLOOKUP(G74,'Reference Sheet'!A73:E324,5,FALSE)</f>
        <v xml:space="preserve">WATER </v>
      </c>
    </row>
    <row r="75" spans="1:10" ht="16.5" customHeight="1" x14ac:dyDescent="0.25">
      <c r="A75" s="151">
        <f>VLOOKUP(B75,'Reference Sheet'!A74:E325,2,FALSE)</f>
        <v>0</v>
      </c>
      <c r="B75" s="117" t="str">
        <f>'Reference Sheet'!A142</f>
        <v>GTT</v>
      </c>
      <c r="C75" s="148" t="str">
        <f>VLOOKUP(B75,'Reference Sheet'!A74:E325,3,FALSE)</f>
        <v>Gas Test Station</v>
      </c>
      <c r="D75" s="148" t="str">
        <f>VLOOKUP(B75,'Reference Sheet'!A74:E325,4,FALSE)</f>
        <v>Point</v>
      </c>
      <c r="E75" s="148" t="str">
        <f>VLOOKUP(B75,'Reference Sheet'!A74:E325,5,FALSE)</f>
        <v>GAS</v>
      </c>
      <c r="F75" s="151">
        <f>VLOOKUP(G75,'Reference Sheet'!A74:E325,2,FALSE)</f>
        <v>0</v>
      </c>
      <c r="G75" s="117" t="str">
        <f>'Reference Sheet'!A158</f>
        <v>JB</v>
      </c>
      <c r="H75" s="148" t="str">
        <f>VLOOKUP(G75,'Reference Sheet'!A75:E326,3,FALSE)</f>
        <v xml:space="preserve">Jersey Barrier         </v>
      </c>
      <c r="I75" s="148" t="str">
        <f>VLOOKUP(G75,'Reference Sheet'!A74:E325,4,FALSE)</f>
        <v>Line</v>
      </c>
      <c r="J75" s="159" t="str">
        <f>VLOOKUP(G75,'Reference Sheet'!A74:E325,5,FALSE)</f>
        <v>TOPO OTHER</v>
      </c>
    </row>
    <row r="76" spans="1:10" ht="16.5" customHeight="1" x14ac:dyDescent="0.25">
      <c r="A76" s="150">
        <f>VLOOKUP(B76,'Reference Sheet'!A75:E326,2,FALSE)</f>
        <v>0</v>
      </c>
      <c r="B76" s="118" t="str">
        <f>'Reference Sheet'!A143</f>
        <v>GUT</v>
      </c>
      <c r="C76" s="114" t="str">
        <f>VLOOKUP(B76,'Reference Sheet'!A75:E326,3,FALSE)</f>
        <v xml:space="preserve"> Gutters Non-Standard</v>
      </c>
      <c r="D76" s="114" t="str">
        <f>VLOOKUP(B76,'Reference Sheet'!A75:E326,4,FALSE)</f>
        <v>Line</v>
      </c>
      <c r="E76" s="114" t="str">
        <f>VLOOKUP(B76,'Reference Sheet'!A75:E326,5,FALSE)</f>
        <v xml:space="preserve">ROADWAYS </v>
      </c>
      <c r="F76" s="150">
        <f>VLOOKUP(G76,'Reference Sheet'!A75:E326,2,FALSE)</f>
        <v>0</v>
      </c>
      <c r="G76" s="118" t="str">
        <f>'Reference Sheet'!A159</f>
        <v>LAN</v>
      </c>
      <c r="H76" s="114" t="str">
        <f>VLOOKUP(G76,'Reference Sheet'!A76:E327,3,FALSE)</f>
        <v>Flower Bed</v>
      </c>
      <c r="I76" s="114" t="str">
        <f>VLOOKUP(G76,'Reference Sheet'!A75:E326,4,FALSE)</f>
        <v>Line</v>
      </c>
      <c r="J76" s="135" t="str">
        <f>VLOOKUP(G76,'Reference Sheet'!A75:E326,5,FALSE)</f>
        <v>VEGETATION</v>
      </c>
    </row>
    <row r="77" spans="1:10" ht="16.5" customHeight="1" x14ac:dyDescent="0.25">
      <c r="A77" s="151">
        <f>VLOOKUP(B77,'Reference Sheet'!A76:E327,2,FALSE)</f>
        <v>0</v>
      </c>
      <c r="B77" s="117" t="str">
        <f>'Reference Sheet'!A144</f>
        <v>GUT???</v>
      </c>
      <c r="C77" s="148" t="str">
        <f>VLOOKUP(B77,'Reference Sheet'!A76:E327,3,FALSE)</f>
        <v>Gutters Non-Standard (size, L or R)</v>
      </c>
      <c r="D77" s="148" t="str">
        <f>VLOOKUP(B77,'Reference Sheet'!A76:E327,4,FALSE)</f>
        <v>Line</v>
      </c>
      <c r="E77" s="148" t="str">
        <f>VLOOKUP(B77,'Reference Sheet'!A76:E327,5,FALSE)</f>
        <v xml:space="preserve">ROADWAYS </v>
      </c>
      <c r="F77" s="151">
        <f>VLOOKUP(G77,'Reference Sheet'!A76:E327,2,FALSE)</f>
        <v>0</v>
      </c>
      <c r="G77" s="117" t="str">
        <f>'Reference Sheet'!A160</f>
        <v>LP</v>
      </c>
      <c r="H77" s="148" t="str">
        <f>VLOOKUP(G77,'Reference Sheet'!A77:E328,3,FALSE)</f>
        <v>Light Pole</v>
      </c>
      <c r="I77" s="148" t="str">
        <f>VLOOKUP(G77,'Reference Sheet'!A76:E327,4,FALSE)</f>
        <v>Point</v>
      </c>
      <c r="J77" s="159" t="str">
        <f>VLOOKUP(G77,'Reference Sheet'!A76:E327,5,FALSE)</f>
        <v>ELECTRIC</v>
      </c>
    </row>
    <row r="78" spans="1:10" ht="16.5" customHeight="1" x14ac:dyDescent="0.25">
      <c r="A78" s="150">
        <f>VLOOKUP(B78,'Reference Sheet'!A77:E328,2,FALSE)</f>
        <v>0</v>
      </c>
      <c r="B78" s="118" t="str">
        <f>'Reference Sheet'!A145</f>
        <v>GUY</v>
      </c>
      <c r="C78" s="114" t="str">
        <f>VLOOKUP(B78,'Reference Sheet'!A77:E328,3,FALSE)</f>
        <v>Guy Wire</v>
      </c>
      <c r="D78" s="114" t="str">
        <f>VLOOKUP(B78,'Reference Sheet'!A77:E328,4,FALSE)</f>
        <v>Point</v>
      </c>
      <c r="E78" s="114" t="str">
        <f>VLOOKUP(B78,'Reference Sheet'!A77:E328,5,FALSE)</f>
        <v>ELECTRIC</v>
      </c>
      <c r="F78" s="150">
        <f>VLOOKUP(G78,'Reference Sheet'!A77:E328,2,FALSE)</f>
        <v>0</v>
      </c>
      <c r="G78" s="118" t="str">
        <f>'Reference Sheet'!A161</f>
        <v>LUM</v>
      </c>
      <c r="H78" s="114" t="str">
        <f>VLOOKUP(G78,'Reference Sheet'!A78:E329,3,FALSE)</f>
        <v>Luminaire</v>
      </c>
      <c r="I78" s="114" t="str">
        <f>VLOOKUP(G78,'Reference Sheet'!A77:E328,4,FALSE)</f>
        <v>Point</v>
      </c>
      <c r="J78" s="135" t="str">
        <f>VLOOKUP(G78,'Reference Sheet'!A77:E328,5,FALSE)</f>
        <v>ELECTRIC</v>
      </c>
    </row>
    <row r="79" spans="1:10" ht="16.5" customHeight="1" x14ac:dyDescent="0.25">
      <c r="A79" s="151">
        <f>VLOOKUP(B79,'Reference Sheet'!A78:E329,2,FALSE)</f>
        <v>0</v>
      </c>
      <c r="B79" s="117" t="str">
        <f>'Reference Sheet'!A146</f>
        <v>GUYPP</v>
      </c>
      <c r="C79" s="148" t="str">
        <f>VLOOKUP(B79,'Reference Sheet'!A78:E329,3,FALSE)</f>
        <v>Guy Pole</v>
      </c>
      <c r="D79" s="148" t="str">
        <f>VLOOKUP(B79,'Reference Sheet'!A78:E329,4,FALSE)</f>
        <v>Point</v>
      </c>
      <c r="E79" s="148" t="str">
        <f>VLOOKUP(B79,'Reference Sheet'!A78:E329,5,FALSE)</f>
        <v>ELECTRIC</v>
      </c>
      <c r="F79" s="151">
        <f>VLOOKUP(G79,'Reference Sheet'!A78:E329,2,FALSE)</f>
        <v>0</v>
      </c>
      <c r="G79" s="117" t="str">
        <f>'Reference Sheet'!A162</f>
        <v>MB</v>
      </c>
      <c r="H79" s="148" t="str">
        <f>VLOOKUP(G79,'Reference Sheet'!A79:E330,3,FALSE)</f>
        <v xml:space="preserve"> Mailbox</v>
      </c>
      <c r="I79" s="148" t="str">
        <f>VLOOKUP(G79,'Reference Sheet'!A78:E329,4,FALSE)</f>
        <v>Point</v>
      </c>
      <c r="J79" s="159" t="str">
        <f>VLOOKUP(G79,'Reference Sheet'!A78:E329,5,FALSE)</f>
        <v xml:space="preserve">TOPO OTHER </v>
      </c>
    </row>
    <row r="80" spans="1:10" ht="16.5" customHeight="1" x14ac:dyDescent="0.25">
      <c r="A80" s="150" t="str">
        <f>VLOOKUP(B80,'Reference Sheet'!A79:E330,2,FALSE)</f>
        <v>*</v>
      </c>
      <c r="B80" s="118" t="str">
        <f>'Reference Sheet'!A147</f>
        <v xml:space="preserve">GV </v>
      </c>
      <c r="C80" s="114" t="str">
        <f>VLOOKUP(B80,'Reference Sheet'!A79:E330,3,FALSE)</f>
        <v>Gas Valve</v>
      </c>
      <c r="D80" s="114" t="str">
        <f>VLOOKUP(B80,'Reference Sheet'!A79:E330,4,FALSE)</f>
        <v>Point</v>
      </c>
      <c r="E80" s="114" t="str">
        <f>VLOOKUP(B80,'Reference Sheet'!A79:E330,5,FALSE)</f>
        <v>GAS</v>
      </c>
      <c r="F80" s="150">
        <f>VLOOKUP(G80,'Reference Sheet'!A79:E330,2,FALSE)</f>
        <v>0</v>
      </c>
      <c r="G80" s="118" t="str">
        <f>'Reference Sheet'!A163</f>
        <v>MBL</v>
      </c>
      <c r="H80" s="114" t="str">
        <f>VLOOKUP(G80,'Reference Sheet'!A80:E331,3,FALSE)</f>
        <v xml:space="preserve"> Mailbox Linework</v>
      </c>
      <c r="I80" s="114" t="str">
        <f>VLOOKUP(G80,'Reference Sheet'!A79:E330,4,FALSE)</f>
        <v>Line</v>
      </c>
      <c r="J80" s="135" t="str">
        <f>VLOOKUP(G80,'Reference Sheet'!A79:E330,5,FALSE)</f>
        <v xml:space="preserve">TOPO OTHER </v>
      </c>
    </row>
    <row r="81" spans="1:10" ht="16.5" customHeight="1" x14ac:dyDescent="0.25">
      <c r="A81" s="151" t="str">
        <f>VLOOKUP(B81,'Reference Sheet'!A80:E331,2,FALSE)</f>
        <v>*</v>
      </c>
      <c r="B81" s="117" t="str">
        <f>'Reference Sheet'!A148</f>
        <v>GVENT</v>
      </c>
      <c r="C81" s="148" t="str">
        <f>VLOOKUP(B81,'Reference Sheet'!A80:E331,3,FALSE)</f>
        <v>Gas Vent Pipe</v>
      </c>
      <c r="D81" s="148" t="str">
        <f>VLOOKUP(B81,'Reference Sheet'!A80:E331,4,FALSE)</f>
        <v>Point</v>
      </c>
      <c r="E81" s="148" t="str">
        <f>VLOOKUP(B81,'Reference Sheet'!A80:E331,5,FALSE)</f>
        <v>GAS STATION</v>
      </c>
      <c r="F81" s="151">
        <f>VLOOKUP(G81,'Reference Sheet'!A80:E331,2,FALSE)</f>
        <v>0</v>
      </c>
      <c r="G81" s="117" t="str">
        <f>'Reference Sheet'!A164</f>
        <v>MCML</v>
      </c>
      <c r="H81" s="148" t="str">
        <f>VLOOKUP(G81,'Reference Sheet'!A81:E332,3,FALSE)</f>
        <v xml:space="preserve"> Miss Utility Chemical Line</v>
      </c>
      <c r="I81" s="148" t="str">
        <f>VLOOKUP(G81,'Reference Sheet'!A80:E331,4,FALSE)</f>
        <v>Line</v>
      </c>
      <c r="J81" s="159" t="str">
        <f>VLOOKUP(G81,'Reference Sheet'!A80:E331,5,FALSE)</f>
        <v xml:space="preserve">GAS </v>
      </c>
    </row>
    <row r="82" spans="1:10" ht="16.5" customHeight="1" x14ac:dyDescent="0.25">
      <c r="A82" s="150">
        <f>VLOOKUP(B82,'Reference Sheet'!A81:E332,2,FALSE)</f>
        <v>0</v>
      </c>
      <c r="B82" s="118" t="str">
        <f>'Reference Sheet'!A149</f>
        <v>GVLT</v>
      </c>
      <c r="C82" s="114" t="str">
        <f>VLOOKUP(B82,'Reference Sheet'!A81:E332,3,FALSE)</f>
        <v xml:space="preserve"> Gas Vault</v>
      </c>
      <c r="D82" s="114" t="str">
        <f>VLOOKUP(B82,'Reference Sheet'!A81:E332,4,FALSE)</f>
        <v>Line</v>
      </c>
      <c r="E82" s="114" t="str">
        <f>VLOOKUP(B82,'Reference Sheet'!A81:E332,5,FALSE)</f>
        <v xml:space="preserve">GAS </v>
      </c>
      <c r="F82" s="150">
        <f>VLOOKUP(G82,'Reference Sheet'!A81:E332,2,FALSE)</f>
        <v>0</v>
      </c>
      <c r="G82" s="118" t="str">
        <f>'Reference Sheet'!A165</f>
        <v>MCTV</v>
      </c>
      <c r="H82" s="114" t="str">
        <f>VLOOKUP(G82,'Reference Sheet'!A82:E333,3,FALSE)</f>
        <v xml:space="preserve"> Miss Utility CTV Line</v>
      </c>
      <c r="I82" s="114" t="str">
        <f>VLOOKUP(G82,'Reference Sheet'!A81:E332,4,FALSE)</f>
        <v>Line</v>
      </c>
      <c r="J82" s="135" t="str">
        <f>VLOOKUP(G82,'Reference Sheet'!A81:E332,5,FALSE)</f>
        <v xml:space="preserve">TELEVISION </v>
      </c>
    </row>
    <row r="83" spans="1:10" ht="16.5" customHeight="1" x14ac:dyDescent="0.25">
      <c r="A83" s="151" t="str">
        <f>VLOOKUP(B83,'Reference Sheet'!A82:E333,2,FALSE)</f>
        <v>*</v>
      </c>
      <c r="B83" s="117" t="str">
        <f>'Reference Sheet'!A150</f>
        <v>GWELL</v>
      </c>
      <c r="C83" s="148" t="str">
        <f>VLOOKUP(B83,'Reference Sheet'!A82:E333,3,FALSE)</f>
        <v xml:space="preserve">Gas Well       </v>
      </c>
      <c r="D83" s="148" t="str">
        <f>VLOOKUP(B83,'Reference Sheet'!A82:E333,4,FALSE)</f>
        <v>Point</v>
      </c>
      <c r="E83" s="148" t="str">
        <f>VLOOKUP(B83,'Reference Sheet'!A82:E333,5,FALSE)</f>
        <v>GAS</v>
      </c>
      <c r="F83" s="151">
        <f>VLOOKUP(G83,'Reference Sheet'!A82:E333,2,FALSE)</f>
        <v>0</v>
      </c>
      <c r="G83" s="117" t="str">
        <f>'Reference Sheet'!A166</f>
        <v>MCTVFO</v>
      </c>
      <c r="H83" s="148" t="str">
        <f>VLOOKUP(G83,'Reference Sheet'!A83:E334,3,FALSE)</f>
        <v xml:space="preserve"> Miss Utility CTV Fiber Optic</v>
      </c>
      <c r="I83" s="148" t="str">
        <f>VLOOKUP(G83,'Reference Sheet'!A82:E333,4,FALSE)</f>
        <v>Line</v>
      </c>
      <c r="J83" s="159" t="str">
        <f>VLOOKUP(G83,'Reference Sheet'!A82:E333,5,FALSE)</f>
        <v xml:space="preserve">TELEVISION </v>
      </c>
    </row>
    <row r="84" spans="1:10" ht="16.5" customHeight="1" x14ac:dyDescent="0.25">
      <c r="A84" s="150" t="str">
        <f>VLOOKUP(B84,'Reference Sheet'!A83:E334,2,FALSE)</f>
        <v>*</v>
      </c>
      <c r="B84" s="118" t="str">
        <f>'Reference Sheet'!A151</f>
        <v>HD0??P</v>
      </c>
      <c r="C84" s="114" t="str">
        <f>VLOOKUP(B84,'Reference Sheet'!A83:E334,3,FALSE)</f>
        <v>In. Pl. Plastic Pipe (Size)</v>
      </c>
      <c r="D84" s="114" t="str">
        <f>VLOOKUP(B84,'Reference Sheet'!A83:E334,4,FALSE)</f>
        <v>Line</v>
      </c>
      <c r="E84" s="114" t="str">
        <f>VLOOKUP(B84,'Reference Sheet'!A83:E334,5,FALSE)</f>
        <v>DRAINAGE</v>
      </c>
      <c r="F84" s="150">
        <f>VLOOKUP(G84,'Reference Sheet'!A83:E334,2,FALSE)</f>
        <v>0</v>
      </c>
      <c r="G84" s="118" t="str">
        <f>'Reference Sheet'!A167</f>
        <v>MFM</v>
      </c>
      <c r="H84" s="114" t="str">
        <f>VLOOKUP(G84,'Reference Sheet'!A84:E335,3,FALSE)</f>
        <v xml:space="preserve"> Miss Utility Force Main</v>
      </c>
      <c r="I84" s="114" t="str">
        <f>VLOOKUP(G84,'Reference Sheet'!A83:E334,4,FALSE)</f>
        <v>Line</v>
      </c>
      <c r="J84" s="135" t="str">
        <f>VLOOKUP(G84,'Reference Sheet'!A83:E334,5,FALSE)</f>
        <v xml:space="preserve">SEWER </v>
      </c>
    </row>
    <row r="85" spans="1:10" ht="16.5" customHeight="1" x14ac:dyDescent="0.25">
      <c r="A85" s="151">
        <f>VLOOKUP(B85,'Reference Sheet'!A84:E335,2,FALSE)</f>
        <v>0</v>
      </c>
      <c r="B85" s="117" t="str">
        <f>'Reference Sheet'!A152</f>
        <v>HDP</v>
      </c>
      <c r="C85" s="148" t="str">
        <f>VLOOKUP(B85,'Reference Sheet'!A84:E335,3,FALSE)</f>
        <v>Plastic Pipe</v>
      </c>
      <c r="D85" s="148" t="str">
        <f>VLOOKUP(B85,'Reference Sheet'!A84:E335,4,FALSE)</f>
        <v>Line</v>
      </c>
      <c r="E85" s="148" t="str">
        <f>VLOOKUP(B85,'Reference Sheet'!A84:E335,5,FALSE)</f>
        <v>DRAINAGE</v>
      </c>
      <c r="F85" s="151">
        <f>VLOOKUP(G85,'Reference Sheet'!A84:E335,2,FALSE)</f>
        <v>0</v>
      </c>
      <c r="G85" s="117" t="str">
        <f>'Reference Sheet'!A168</f>
        <v>MFODCT</v>
      </c>
      <c r="H85" s="148" t="str">
        <f>VLOOKUP(G85,'Reference Sheet'!A85:E336,3,FALSE)</f>
        <v xml:space="preserve"> Miss Utility Fiber Duct</v>
      </c>
      <c r="I85" s="148" t="str">
        <f>VLOOKUP(G85,'Reference Sheet'!A84:E335,4,FALSE)</f>
        <v>Line</v>
      </c>
      <c r="J85" s="159" t="str">
        <f>VLOOKUP(G85,'Reference Sheet'!A84:E335,5,FALSE)</f>
        <v xml:space="preserve">TELEPHONE </v>
      </c>
    </row>
    <row r="86" spans="1:10" ht="16.5" customHeight="1" x14ac:dyDescent="0.25">
      <c r="A86" s="150">
        <f>VLOOKUP(B86,'Reference Sheet'!A85:E336,2,FALSE)</f>
        <v>0</v>
      </c>
      <c r="B86" s="118" t="str">
        <f>'Reference Sheet'!A153</f>
        <v>HR</v>
      </c>
      <c r="C86" s="114" t="str">
        <f>VLOOKUP(B86,'Reference Sheet'!A85:E336,3,FALSE)</f>
        <v>Hedge Row</v>
      </c>
      <c r="D86" s="114" t="str">
        <f>VLOOKUP(B86,'Reference Sheet'!A85:E336,4,FALSE)</f>
        <v>Line</v>
      </c>
      <c r="E86" s="114" t="str">
        <f>VLOOKUP(B86,'Reference Sheet'!A85:E336,5,FALSE)</f>
        <v>VEGETATION</v>
      </c>
      <c r="F86" s="150">
        <f>VLOOKUP(G86,'Reference Sheet'!A85:E336,2,FALSE)</f>
        <v>0</v>
      </c>
      <c r="G86" s="118" t="str">
        <f>'Reference Sheet'!A169</f>
        <v>MFUL</v>
      </c>
      <c r="H86" s="114" t="str">
        <f>VLOOKUP(G86,'Reference Sheet'!A86:E337,3,FALSE)</f>
        <v xml:space="preserve"> Miss Utility Fuel</v>
      </c>
      <c r="I86" s="114" t="str">
        <f>VLOOKUP(G86,'Reference Sheet'!A85:E336,4,FALSE)</f>
        <v>Line</v>
      </c>
      <c r="J86" s="135" t="str">
        <f>VLOOKUP(G86,'Reference Sheet'!A85:E336,5,FALSE)</f>
        <v xml:space="preserve">GAS </v>
      </c>
    </row>
    <row r="87" spans="1:10" ht="16.5" customHeight="1" x14ac:dyDescent="0.25">
      <c r="A87" s="151">
        <f>VLOOKUP(B87,'Reference Sheet'!A86:E337,2,FALSE)</f>
        <v>0</v>
      </c>
      <c r="B87" s="117" t="str">
        <f>'Reference Sheet'!A154</f>
        <v>INVM</v>
      </c>
      <c r="C87" s="148" t="str">
        <f>VLOOKUP(B87,'Reference Sheet'!A86:E337,3,FALSE)</f>
        <v>Misc. Inverts</v>
      </c>
      <c r="D87" s="148" t="str">
        <f>VLOOKUP(B87,'Reference Sheet'!A86:E337,4,FALSE)</f>
        <v>Point</v>
      </c>
      <c r="E87" s="148" t="str">
        <f>VLOOKUP(B87,'Reference Sheet'!A86:E337,5,FALSE)</f>
        <v>DRAINAGE</v>
      </c>
      <c r="F87" s="151">
        <f>VLOOKUP(G87,'Reference Sheet'!A86:E337,2,FALSE)</f>
        <v>0</v>
      </c>
      <c r="G87" s="117" t="str">
        <f>'Reference Sheet'!A170</f>
        <v>MGL</v>
      </c>
      <c r="H87" s="148" t="str">
        <f>VLOOKUP(G87,'Reference Sheet'!A87:E338,3,FALSE)</f>
        <v xml:space="preserve"> Miss Utility Gas Line</v>
      </c>
      <c r="I87" s="148" t="str">
        <f>VLOOKUP(G87,'Reference Sheet'!A86:E337,4,FALSE)</f>
        <v>Line</v>
      </c>
      <c r="J87" s="159" t="str">
        <f>VLOOKUP(G87,'Reference Sheet'!A86:E337,5,FALSE)</f>
        <v xml:space="preserve">GAS </v>
      </c>
    </row>
    <row r="88" spans="1:10" ht="16.5" customHeight="1" thickBot="1" x14ac:dyDescent="0.3">
      <c r="A88" s="185">
        <f>VLOOKUP(B88,'Reference Sheet'!A87:E338,2,FALSE)</f>
        <v>0</v>
      </c>
      <c r="B88" s="131" t="str">
        <f>'Reference Sheet'!A155</f>
        <v>INVS</v>
      </c>
      <c r="C88" s="132" t="str">
        <f>VLOOKUP(B88,'Reference Sheet'!A87:E338,3,FALSE)</f>
        <v>Sanitary Invert</v>
      </c>
      <c r="D88" s="132" t="str">
        <f>VLOOKUP(B88,'Reference Sheet'!A87:E338,4,FALSE)</f>
        <v>Point</v>
      </c>
      <c r="E88" s="132" t="str">
        <f>VLOOKUP(B88,'Reference Sheet'!A87:E338,5,FALSE)</f>
        <v>SEWER</v>
      </c>
      <c r="F88" s="185">
        <f>VLOOKUP(G88,'Reference Sheet'!A87:E338,2,FALSE)</f>
        <v>0</v>
      </c>
      <c r="G88" s="131" t="str">
        <f>'Reference Sheet'!A171</f>
        <v>MGLD</v>
      </c>
      <c r="H88" s="132" t="str">
        <f>VLOOKUP(G88,'Reference Sheet'!A88:E339,3,FALSE)</f>
        <v xml:space="preserve"> Miss Utility Gas Duct</v>
      </c>
      <c r="I88" s="132" t="str">
        <f>VLOOKUP(G88,'Reference Sheet'!A87:E338,4,FALSE)</f>
        <v>Line</v>
      </c>
      <c r="J88" s="192" t="str">
        <f>VLOOKUP(G88,'Reference Sheet'!A87:E338,5,FALSE)</f>
        <v xml:space="preserve">GAS </v>
      </c>
    </row>
    <row r="89" spans="1:10" ht="16.5" customHeight="1" x14ac:dyDescent="0.25">
      <c r="A89" s="151">
        <f>VLOOKUP(B89,'Reference Sheet'!A88:E339,2,FALSE)</f>
        <v>0</v>
      </c>
      <c r="B89" s="117" t="str">
        <f>'Reference Sheet'!A172</f>
        <v>MH</v>
      </c>
      <c r="C89" s="148" t="str">
        <f>VLOOKUP(B89,'Reference Sheet'!A88:E339,3,FALSE)</f>
        <v>Manhole(unknown)</v>
      </c>
      <c r="D89" s="148" t="str">
        <f>VLOOKUP(B89,'Reference Sheet'!A88:E339,4,FALSE)</f>
        <v>Point</v>
      </c>
      <c r="E89" s="148" t="str">
        <f>VLOOKUP(B89,'Reference Sheet'!A88:E339,5,FALSE)</f>
        <v>TOPO OTHER</v>
      </c>
      <c r="F89" s="151" t="str">
        <f>VLOOKUP(G89,'Reference Sheet'!A88:E339,2,FALSE)</f>
        <v>*</v>
      </c>
      <c r="G89" s="117" t="str">
        <f>'Reference Sheet'!A192</f>
        <v>PD</v>
      </c>
      <c r="H89" s="148" t="str">
        <f>VLOOKUP(G89,'Reference Sheet'!A90:E341,3,FALSE)</f>
        <v>Paved Ditch   (locate center)</v>
      </c>
      <c r="I89" s="148" t="str">
        <f>VLOOKUP(G89,'Reference Sheet'!A88:E339,4,FALSE)</f>
        <v>Line</v>
      </c>
      <c r="J89" s="159" t="str">
        <f>VLOOKUP(G89,'Reference Sheet'!A88:E339,5,FALSE)</f>
        <v>ASPHALT &amp; CONC</v>
      </c>
    </row>
    <row r="90" spans="1:10" ht="16.5" customHeight="1" x14ac:dyDescent="0.25">
      <c r="A90" s="150" t="str">
        <f>VLOOKUP(B90,'Reference Sheet'!A89:E340,2,FALSE)</f>
        <v>*</v>
      </c>
      <c r="B90" s="118" t="str">
        <f>'Reference Sheet'!A173</f>
        <v>MINE</v>
      </c>
      <c r="C90" s="114" t="str">
        <f>VLOOKUP(B90,'Reference Sheet'!A89:E340,3,FALSE)</f>
        <v xml:space="preserve">Mine Entrance   </v>
      </c>
      <c r="D90" s="114" t="str">
        <f>VLOOKUP(B90,'Reference Sheet'!A89:E340,4,FALSE)</f>
        <v>Line</v>
      </c>
      <c r="E90" s="114" t="str">
        <f>VLOOKUP(B90,'Reference Sheet'!A89:E340,5,FALSE)</f>
        <v>TOPO OTHER</v>
      </c>
      <c r="F90" s="150" t="str">
        <f>VLOOKUP(G90,'Reference Sheet'!A89:E340,2,FALSE)</f>
        <v>*</v>
      </c>
      <c r="G90" s="118" t="str">
        <f>'Reference Sheet'!A193</f>
        <v>PD4</v>
      </c>
      <c r="H90" s="114" t="str">
        <f>VLOOKUP(G90,'Reference Sheet'!A91:E342,3,FALSE)</f>
        <v>Paved Ditch 4'</v>
      </c>
      <c r="I90" s="114" t="str">
        <f>VLOOKUP(G90,'Reference Sheet'!A89:E340,4,FALSE)</f>
        <v>Line</v>
      </c>
      <c r="J90" s="135" t="str">
        <f>VLOOKUP(G90,'Reference Sheet'!A89:E340,5,FALSE)</f>
        <v>ASPHALT &amp; CONC</v>
      </c>
    </row>
    <row r="91" spans="1:10" ht="16.5" customHeight="1" x14ac:dyDescent="0.25">
      <c r="A91" s="151">
        <f>VLOOKUP(B91,'Reference Sheet'!A90:E341,2,FALSE)</f>
        <v>0</v>
      </c>
      <c r="B91" s="117" t="str">
        <f>'Reference Sheet'!A174</f>
        <v>MIS</v>
      </c>
      <c r="C91" s="148" t="str">
        <f>VLOOKUP(B91,'Reference Sheet'!A90:E341,3,FALSE)</f>
        <v>Miscellaneous</v>
      </c>
      <c r="D91" s="148" t="str">
        <f>VLOOKUP(B91,'Reference Sheet'!A90:E341,4,FALSE)</f>
        <v>Point</v>
      </c>
      <c r="E91" s="148" t="str">
        <f>VLOOKUP(B91,'Reference Sheet'!A90:E341,5,FALSE)</f>
        <v>TOPO OTHER</v>
      </c>
      <c r="F91" s="151" t="str">
        <f>VLOOKUP(G91,'Reference Sheet'!A90:E341,2,FALSE)</f>
        <v>*</v>
      </c>
      <c r="G91" s="117" t="str">
        <f>'Reference Sheet'!A194</f>
        <v>PD5</v>
      </c>
      <c r="H91" s="148" t="str">
        <f>VLOOKUP(G91,'Reference Sheet'!A92:E343,3,FALSE)</f>
        <v>Paved Ditch  5'</v>
      </c>
      <c r="I91" s="148" t="str">
        <f>VLOOKUP(G91,'Reference Sheet'!A90:E341,4,FALSE)</f>
        <v>Line</v>
      </c>
      <c r="J91" s="159" t="str">
        <f>VLOOKUP(G91,'Reference Sheet'!A90:E341,5,FALSE)</f>
        <v>ASPHALT &amp; CONC</v>
      </c>
    </row>
    <row r="92" spans="1:10" ht="16.5" customHeight="1" x14ac:dyDescent="0.25">
      <c r="A92" s="150">
        <f>VLOOKUP(B92,'Reference Sheet'!A91:E342,2,FALSE)</f>
        <v>0</v>
      </c>
      <c r="B92" s="118" t="str">
        <f>'Reference Sheet'!A175</f>
        <v>MISL</v>
      </c>
      <c r="C92" s="114" t="str">
        <f>VLOOKUP(B92,'Reference Sheet'!A91:E342,3,FALSE)</f>
        <v xml:space="preserve"> Miscellaneous Lines</v>
      </c>
      <c r="D92" s="114" t="str">
        <f>VLOOKUP(B92,'Reference Sheet'!A91:E342,4,FALSE)</f>
        <v>Line</v>
      </c>
      <c r="E92" s="114" t="str">
        <f>VLOOKUP(B92,'Reference Sheet'!A91:E342,5,FALSE)</f>
        <v>TOPO OTHER</v>
      </c>
      <c r="F92" s="150">
        <f>VLOOKUP(G92,'Reference Sheet'!A91:E342,2,FALSE)</f>
        <v>0</v>
      </c>
      <c r="G92" s="118" t="str">
        <f>'Reference Sheet'!A195</f>
        <v>PIV</v>
      </c>
      <c r="H92" s="114" t="str">
        <f>VLOOKUP(G92,'Reference Sheet'!A93:E344,3,FALSE)</f>
        <v xml:space="preserve"> Post Inspection Valve</v>
      </c>
      <c r="I92" s="114" t="str">
        <f>VLOOKUP(G92,'Reference Sheet'!A91:E342,4,FALSE)</f>
        <v>Point</v>
      </c>
      <c r="J92" s="135" t="str">
        <f>VLOOKUP(G92,'Reference Sheet'!A91:E342,5,FALSE)</f>
        <v xml:space="preserve">WATER </v>
      </c>
    </row>
    <row r="93" spans="1:10" ht="16.5" customHeight="1" x14ac:dyDescent="0.25">
      <c r="A93" s="151">
        <f>VLOOKUP(B93,'Reference Sheet'!A92:E343,2,FALSE)</f>
        <v>0</v>
      </c>
      <c r="B93" s="117" t="str">
        <f>'Reference Sheet'!A176</f>
        <v>MSL</v>
      </c>
      <c r="C93" s="148" t="str">
        <f>VLOOKUP(B93,'Reference Sheet'!A92:E343,3,FALSE)</f>
        <v xml:space="preserve"> Miss Utility Sewer Line</v>
      </c>
      <c r="D93" s="148" t="str">
        <f>VLOOKUP(B93,'Reference Sheet'!A92:E343,4,FALSE)</f>
        <v>Line</v>
      </c>
      <c r="E93" s="148" t="str">
        <f>VLOOKUP(B93,'Reference Sheet'!A92:E343,5,FALSE)</f>
        <v xml:space="preserve">SEWER </v>
      </c>
      <c r="F93" s="151" t="str">
        <f>VLOOKUP(G93,'Reference Sheet'!A92:E343,2,FALSE)</f>
        <v>*</v>
      </c>
      <c r="G93" s="117" t="str">
        <f>'Reference Sheet'!A196</f>
        <v>POR</v>
      </c>
      <c r="H93" s="148" t="str">
        <f>VLOOKUP(G93,'Reference Sheet'!A94:E345,3,FALSE)</f>
        <v xml:space="preserve">Porch     </v>
      </c>
      <c r="I93" s="148" t="str">
        <f>VLOOKUP(G93,'Reference Sheet'!A92:E343,4,FALSE)</f>
        <v>Line</v>
      </c>
      <c r="J93" s="159" t="str">
        <f>VLOOKUP(G93,'Reference Sheet'!A92:E343,5,FALSE)</f>
        <v>BUILDINGS</v>
      </c>
    </row>
    <row r="94" spans="1:10" ht="16.5" customHeight="1" x14ac:dyDescent="0.25">
      <c r="A94" s="150">
        <f>VLOOKUP(B94,'Reference Sheet'!A93:E344,2,FALSE)</f>
        <v>0</v>
      </c>
      <c r="B94" s="118" t="str">
        <f>'Reference Sheet'!A177</f>
        <v>MTCDCT</v>
      </c>
      <c r="C94" s="114" t="str">
        <f>VLOOKUP(B94,'Reference Sheet'!A93:E344,3,FALSE)</f>
        <v xml:space="preserve"> Miss Utility Traffic</v>
      </c>
      <c r="D94" s="114" t="str">
        <f>VLOOKUP(B94,'Reference Sheet'!A93:E344,4,FALSE)</f>
        <v>Line</v>
      </c>
      <c r="E94" s="114" t="str">
        <f>VLOOKUP(B94,'Reference Sheet'!A93:E344,5,FALSE)</f>
        <v xml:space="preserve">TRAFFIC CONTROL </v>
      </c>
      <c r="F94" s="150" t="str">
        <f>VLOOKUP(G94,'Reference Sheet'!A93:E344,2,FALSE)</f>
        <v>*</v>
      </c>
      <c r="G94" s="118" t="str">
        <f>'Reference Sheet'!A197</f>
        <v>POST</v>
      </c>
      <c r="H94" s="114" t="str">
        <f>VLOOKUP(G94,'Reference Sheet'!A95:E346,3,FALSE)</f>
        <v>Post</v>
      </c>
      <c r="I94" s="114" t="str">
        <f>VLOOKUP(G94,'Reference Sheet'!A93:E344,4,FALSE)</f>
        <v>Point</v>
      </c>
      <c r="J94" s="135" t="str">
        <f>VLOOKUP(G94,'Reference Sheet'!A93:E344,5,FALSE)</f>
        <v>TOPO OTHER</v>
      </c>
    </row>
    <row r="95" spans="1:10" ht="16.5" customHeight="1" x14ac:dyDescent="0.25">
      <c r="A95" s="151">
        <f>VLOOKUP(B95,'Reference Sheet'!A94:E345,2,FALSE)</f>
        <v>0</v>
      </c>
      <c r="B95" s="117" t="str">
        <f>'Reference Sheet'!A178</f>
        <v>MTCFO</v>
      </c>
      <c r="C95" s="148" t="str">
        <f>VLOOKUP(B95,'Reference Sheet'!A94:E345,3,FALSE)</f>
        <v xml:space="preserve"> Miss Utility Traffic Control Fiber Optic</v>
      </c>
      <c r="D95" s="148" t="str">
        <f>VLOOKUP(B95,'Reference Sheet'!A94:E345,4,FALSE)</f>
        <v>Line</v>
      </c>
      <c r="E95" s="148" t="str">
        <f>VLOOKUP(B95,'Reference Sheet'!A94:E345,5,FALSE)</f>
        <v xml:space="preserve">TRAFFIC CONTROL </v>
      </c>
      <c r="F95" s="151" t="str">
        <f>VLOOKUP(G95,'Reference Sheet'!A94:E345,2,FALSE)</f>
        <v>*</v>
      </c>
      <c r="G95" s="117" t="str">
        <f>'Reference Sheet'!A198</f>
        <v>PP</v>
      </c>
      <c r="H95" s="148" t="str">
        <f>VLOOKUP(G95,'Reference Sheet'!A96:E347,3,FALSE)</f>
        <v>Power Pole</v>
      </c>
      <c r="I95" s="148" t="str">
        <f>VLOOKUP(G95,'Reference Sheet'!A94:E345,4,FALSE)</f>
        <v>Point</v>
      </c>
      <c r="J95" s="159" t="str">
        <f>VLOOKUP(G95,'Reference Sheet'!A94:E345,5,FALSE)</f>
        <v>ELECTRIC</v>
      </c>
    </row>
    <row r="96" spans="1:10" ht="16.5" customHeight="1" x14ac:dyDescent="0.25">
      <c r="A96" s="150">
        <f>VLOOKUP(B96,'Reference Sheet'!A95:E346,2,FALSE)</f>
        <v>0</v>
      </c>
      <c r="B96" s="118" t="str">
        <f>'Reference Sheet'!A179</f>
        <v>MTCL</v>
      </c>
      <c r="C96" s="114" t="str">
        <f>VLOOKUP(B96,'Reference Sheet'!A96:E347,3,FALSE)</f>
        <v xml:space="preserve"> Miss Utility Traffic Control</v>
      </c>
      <c r="D96" s="114" t="str">
        <f>VLOOKUP(B96,'Reference Sheet'!A95:E346,4,FALSE)</f>
        <v>Line</v>
      </c>
      <c r="E96" s="114" t="str">
        <f>VLOOKUP(B96,'Reference Sheet'!A95:E346,5,FALSE)</f>
        <v xml:space="preserve">TRAFFIC CONTROL </v>
      </c>
      <c r="F96" s="150">
        <f>VLOOKUP(G96,'Reference Sheet'!A95:E346,2,FALSE)</f>
        <v>0</v>
      </c>
      <c r="G96" s="118" t="str">
        <f>'Reference Sheet'!A199</f>
        <v>PR</v>
      </c>
      <c r="H96" s="114" t="str">
        <f>VLOOKUP(G96,'Reference Sheet'!A97:E348,3,FALSE)</f>
        <v>Power Riser Pole</v>
      </c>
      <c r="I96" s="114" t="str">
        <f>VLOOKUP(G96,'Reference Sheet'!A95:E346,4,FALSE)</f>
        <v>Point</v>
      </c>
      <c r="J96" s="135" t="str">
        <f>VLOOKUP(G96,'Reference Sheet'!A95:E346,5,FALSE)</f>
        <v>ELECTRIC</v>
      </c>
    </row>
    <row r="97" spans="1:10" ht="16.5" customHeight="1" x14ac:dyDescent="0.25">
      <c r="A97" s="151">
        <f>VLOOKUP(B97,'Reference Sheet'!A96:E347,2,FALSE)</f>
        <v>0</v>
      </c>
      <c r="B97" s="117" t="str">
        <f>'Reference Sheet'!A180</f>
        <v>MTDCT</v>
      </c>
      <c r="C97" s="148" t="str">
        <f>VLOOKUP(B97,'Reference Sheet'!A97:E348,3,FALSE)</f>
        <v xml:space="preserve"> Miss Utility Telephone Duct</v>
      </c>
      <c r="D97" s="148" t="str">
        <f>VLOOKUP(B97,'Reference Sheet'!A96:E347,4,FALSE)</f>
        <v>Line</v>
      </c>
      <c r="E97" s="148" t="str">
        <f>VLOOKUP(B97,'Reference Sheet'!A96:E347,5,FALSE)</f>
        <v xml:space="preserve">TELEPHONE </v>
      </c>
      <c r="F97" s="151" t="str">
        <f>VLOOKUP(G97,'Reference Sheet'!A96:E347,2,FALSE)</f>
        <v>*</v>
      </c>
      <c r="G97" s="117" t="str">
        <f>'Reference Sheet'!A200</f>
        <v>RC???P</v>
      </c>
      <c r="H97" s="148" t="str">
        <f>VLOOKUP(G97,'Reference Sheet'!A98:E349,3,FALSE)</f>
        <v>In Pl. Concrete Pipe (Size)</v>
      </c>
      <c r="I97" s="148" t="str">
        <f>VLOOKUP(G97,'Reference Sheet'!A96:E347,4,FALSE)</f>
        <v>Line</v>
      </c>
      <c r="J97" s="159" t="str">
        <f>VLOOKUP(G97,'Reference Sheet'!A96:E347,5,FALSE)</f>
        <v>DRAINAGE</v>
      </c>
    </row>
    <row r="98" spans="1:10" ht="16.5" customHeight="1" x14ac:dyDescent="0.25">
      <c r="A98" s="150">
        <f>VLOOKUP(B98,'Reference Sheet'!A97:E348,2,FALSE)</f>
        <v>0</v>
      </c>
      <c r="B98" s="118" t="str">
        <f>'Reference Sheet'!A181</f>
        <v>MUEDUCT</v>
      </c>
      <c r="C98" s="114" t="str">
        <f>VLOOKUP(B98,'Reference Sheet'!A98:E349,3,FALSE)</f>
        <v xml:space="preserve"> Miss Utility Electric Duct</v>
      </c>
      <c r="D98" s="114" t="str">
        <f>VLOOKUP(B98,'Reference Sheet'!A97:E348,4,FALSE)</f>
        <v>Line</v>
      </c>
      <c r="E98" s="114" t="str">
        <f>VLOOKUP(B98,'Reference Sheet'!A97:E348,5,FALSE)</f>
        <v xml:space="preserve">ELECTRIC </v>
      </c>
      <c r="F98" s="150" t="str">
        <f>VLOOKUP(G98,'Reference Sheet'!A97:E348,2,FALSE)</f>
        <v>*</v>
      </c>
      <c r="G98" s="118" t="str">
        <f>'Reference Sheet'!A201</f>
        <v>RCP</v>
      </c>
      <c r="H98" s="114" t="str">
        <f>VLOOKUP(G98,'Reference Sheet'!A99:E350,3,FALSE)</f>
        <v>Reinfoced Concrete Pipe</v>
      </c>
      <c r="I98" s="114" t="str">
        <f>VLOOKUP(G98,'Reference Sheet'!A97:E348,4,FALSE)</f>
        <v>Line</v>
      </c>
      <c r="J98" s="135" t="str">
        <f>VLOOKUP(G98,'Reference Sheet'!A97:E348,5,FALSE)</f>
        <v>DRAINAGE</v>
      </c>
    </row>
    <row r="99" spans="1:10" ht="16.5" customHeight="1" x14ac:dyDescent="0.25">
      <c r="A99" s="151">
        <f>VLOOKUP(B99,'Reference Sheet'!A98:E349,2,FALSE)</f>
        <v>0</v>
      </c>
      <c r="B99" s="117" t="str">
        <f>'Reference Sheet'!A182</f>
        <v>MUEL</v>
      </c>
      <c r="C99" s="148" t="str">
        <f>VLOOKUP(B99,'Reference Sheet'!A99:E350,3,FALSE)</f>
        <v xml:space="preserve"> Miss Utility Electric</v>
      </c>
      <c r="D99" s="148" t="str">
        <f>VLOOKUP(B99,'Reference Sheet'!A98:E349,4,FALSE)</f>
        <v>Line</v>
      </c>
      <c r="E99" s="148" t="str">
        <f>VLOOKUP(B99,'Reference Sheet'!A98:E349,5,FALSE)</f>
        <v xml:space="preserve">ELECTRIC </v>
      </c>
      <c r="F99" s="151">
        <f>VLOOKUP(G99,'Reference Sheet'!A98:E349,2,FALSE)</f>
        <v>0</v>
      </c>
      <c r="G99" s="117" t="str">
        <f>'Reference Sheet'!A202</f>
        <v>REF</v>
      </c>
      <c r="H99" s="148" t="str">
        <f>VLOOKUP(G99,'Reference Sheet'!A100:E351,3,FALSE)</f>
        <v>Reference</v>
      </c>
      <c r="I99" s="148" t="str">
        <f>VLOOKUP(G99,'Reference Sheet'!A98:E349,4,FALSE)</f>
        <v>Point</v>
      </c>
      <c r="J99" s="159" t="str">
        <f>VLOOKUP(G99,'Reference Sheet'!A98:E349,5,FALSE)</f>
        <v>CONTROL</v>
      </c>
    </row>
    <row r="100" spans="1:10" ht="16.5" customHeight="1" x14ac:dyDescent="0.25">
      <c r="A100" s="150">
        <f>VLOOKUP(B100,'Reference Sheet'!A99:E350,2,FALSE)</f>
        <v>0</v>
      </c>
      <c r="B100" s="118" t="str">
        <f>'Reference Sheet'!A183</f>
        <v>MUFO</v>
      </c>
      <c r="C100" s="114" t="str">
        <f>VLOOKUP(B100,'Reference Sheet'!A100:E351,3,FALSE)</f>
        <v xml:space="preserve"> Miss Utility Fiber Optic</v>
      </c>
      <c r="D100" s="114" t="str">
        <f>VLOOKUP(B100,'Reference Sheet'!A99:E350,4,FALSE)</f>
        <v>Line</v>
      </c>
      <c r="E100" s="114" t="str">
        <f>VLOOKUP(B100,'Reference Sheet'!A99:E350,5,FALSE)</f>
        <v xml:space="preserve">UTILITY OTHER </v>
      </c>
      <c r="F100" s="150" t="str">
        <f>VLOOKUP(G100,'Reference Sheet'!A99:E350,2,FALSE)</f>
        <v>*</v>
      </c>
      <c r="G100" s="118" t="str">
        <f>'Reference Sheet'!A203</f>
        <v>RM</v>
      </c>
      <c r="H100" s="114" t="str">
        <f>VLOOKUP(G100,'Reference Sheet'!A101:E352,3,FALSE)</f>
        <v xml:space="preserve">R/W Monument    </v>
      </c>
      <c r="I100" s="114" t="str">
        <f>VLOOKUP(G100,'Reference Sheet'!A99:E350,4,FALSE)</f>
        <v>Point</v>
      </c>
      <c r="J100" s="135" t="str">
        <f>VLOOKUP(G100,'Reference Sheet'!A99:E350,5,FALSE)</f>
        <v>PROPERTY &amp; RW</v>
      </c>
    </row>
    <row r="101" spans="1:10" ht="16.5" customHeight="1" x14ac:dyDescent="0.25">
      <c r="A101" s="151">
        <f>VLOOKUP(B101,'Reference Sheet'!A100:E351,2,FALSE)</f>
        <v>0</v>
      </c>
      <c r="B101" s="117" t="str">
        <f>'Reference Sheet'!A184</f>
        <v>MUKU</v>
      </c>
      <c r="C101" s="148" t="str">
        <f>VLOOKUP(B101,'Reference Sheet'!A101:E352,3,FALSE)</f>
        <v xml:space="preserve"> Miss Utility Unknown</v>
      </c>
      <c r="D101" s="148" t="str">
        <f>VLOOKUP(B101,'Reference Sheet'!A100:E351,4,FALSE)</f>
        <v>Line</v>
      </c>
      <c r="E101" s="148" t="str">
        <f>VLOOKUP(B101,'Reference Sheet'!A100:E351,5,FALSE)</f>
        <v xml:space="preserve">UTILITY OTHER </v>
      </c>
      <c r="F101" s="151">
        <f>VLOOKUP(G101,'Reference Sheet'!A100:E351,2,FALSE)</f>
        <v>0</v>
      </c>
      <c r="G101" s="117" t="str">
        <f>'Reference Sheet'!A204</f>
        <v xml:space="preserve">RMC         </v>
      </c>
      <c r="H101" s="148" t="str">
        <f>VLOOKUP(G101,'Reference Sheet'!A102:E353,3,FALSE)</f>
        <v>Right of Way Monument-Center located</v>
      </c>
      <c r="I101" s="148" t="str">
        <f>VLOOKUP(G101,'Reference Sheet'!A100:E351,4,FALSE)</f>
        <v xml:space="preserve"> Point </v>
      </c>
      <c r="J101" s="159" t="str">
        <f>VLOOKUP(G101,'Reference Sheet'!A100:E351,5,FALSE)</f>
        <v>PROPERTY &amp; RW</v>
      </c>
    </row>
    <row r="102" spans="1:10" ht="16.5" customHeight="1" x14ac:dyDescent="0.25">
      <c r="A102" s="150">
        <f>VLOOKUP(B102,'Reference Sheet'!A101:E352,2,FALSE)</f>
        <v>0</v>
      </c>
      <c r="B102" s="118" t="str">
        <f>'Reference Sheet'!A185</f>
        <v>MUTL</v>
      </c>
      <c r="C102" s="114" t="str">
        <f>VLOOKUP(B102,'Reference Sheet'!A102:E353,3,FALSE)</f>
        <v xml:space="preserve"> Miss Utility U/G Telephone</v>
      </c>
      <c r="D102" s="114" t="str">
        <f>VLOOKUP(B102,'Reference Sheet'!A101:E352,4,FALSE)</f>
        <v>Line</v>
      </c>
      <c r="E102" s="114" t="str">
        <f>VLOOKUP(B102,'Reference Sheet'!A101:E352,5,FALSE)</f>
        <v xml:space="preserve">TELEPHONE </v>
      </c>
      <c r="F102" s="150">
        <f>VLOOKUP(G102,'Reference Sheet'!A101:E352,2,FALSE)</f>
        <v>0</v>
      </c>
      <c r="G102" s="118" t="str">
        <f>'Reference Sheet'!A205</f>
        <v>ROC</v>
      </c>
      <c r="H102" s="114" t="str">
        <f>VLOOKUP(G102,'Reference Sheet'!A103:E354,3,FALSE)</f>
        <v>Rock Outcroing</v>
      </c>
      <c r="I102" s="114" t="str">
        <f>VLOOKUP(G102,'Reference Sheet'!A101:E352,4,FALSE)</f>
        <v>Line</v>
      </c>
      <c r="J102" s="135" t="str">
        <f>VLOOKUP(G102,'Reference Sheet'!A101:E352,5,FALSE)</f>
        <v>TOPO OTHER</v>
      </c>
    </row>
    <row r="103" spans="1:10" ht="16.5" customHeight="1" x14ac:dyDescent="0.25">
      <c r="A103" s="151">
        <f>VLOOKUP(B103,'Reference Sheet'!A102:E353,2,FALSE)</f>
        <v>0</v>
      </c>
      <c r="B103" s="117" t="str">
        <f>'Reference Sheet'!A186</f>
        <v>MW</v>
      </c>
      <c r="C103" s="148" t="str">
        <f>VLOOKUP(B103,'Reference Sheet'!A103:E354,3,FALSE)</f>
        <v>Monitoring Well</v>
      </c>
      <c r="D103" s="148" t="str">
        <f>VLOOKUP(B103,'Reference Sheet'!A102:E353,4,FALSE)</f>
        <v>Point</v>
      </c>
      <c r="E103" s="148" t="str">
        <f>VLOOKUP(B103,'Reference Sheet'!A102:E353,5,FALSE)</f>
        <v>TOPO OTHER</v>
      </c>
      <c r="F103" s="151" t="str">
        <f>VLOOKUP(G103,'Reference Sheet'!A102:E353,2,FALSE)</f>
        <v>*</v>
      </c>
      <c r="G103" s="117" t="str">
        <f>'Reference Sheet'!A206</f>
        <v>RP</v>
      </c>
      <c r="H103" s="148" t="str">
        <f>VLOOKUP(G103,'Reference Sheet'!A104:E355,3,FALSE)</f>
        <v>R/W Pin</v>
      </c>
      <c r="I103" s="148" t="str">
        <f>VLOOKUP(G103,'Reference Sheet'!A102:E353,4,FALSE)</f>
        <v>Point</v>
      </c>
      <c r="J103" s="159" t="str">
        <f>VLOOKUP(G103,'Reference Sheet'!A102:E353,5,FALSE)</f>
        <v>PROPERTY &amp; RW</v>
      </c>
    </row>
    <row r="104" spans="1:10" ht="16.5" customHeight="1" x14ac:dyDescent="0.25">
      <c r="A104" s="150">
        <f>VLOOKUP(B104,'Reference Sheet'!A103:E354,2,FALSE)</f>
        <v>0</v>
      </c>
      <c r="B104" s="118" t="str">
        <f>'Reference Sheet'!A187</f>
        <v>MWL</v>
      </c>
      <c r="C104" s="114" t="str">
        <f>VLOOKUP(B104,'Reference Sheet'!A104:E355,3,FALSE)</f>
        <v xml:space="preserve"> Miss Utility Water Line</v>
      </c>
      <c r="D104" s="114" t="str">
        <f>VLOOKUP(B104,'Reference Sheet'!A103:E354,4,FALSE)</f>
        <v>Line</v>
      </c>
      <c r="E104" s="114" t="str">
        <f>VLOOKUP(B104,'Reference Sheet'!A103:E354,5,FALSE)</f>
        <v xml:space="preserve">WATER </v>
      </c>
      <c r="F104" s="150" t="str">
        <f>VLOOKUP(G104,'Reference Sheet'!A103:E354,2,FALSE)</f>
        <v>*</v>
      </c>
      <c r="G104" s="118" t="str">
        <f>'Reference Sheet'!A207</f>
        <v>RRAP</v>
      </c>
      <c r="H104" s="114" t="str">
        <f>VLOOKUP(G104,'Reference Sheet'!A105:E356,3,FALSE)</f>
        <v>Rip Rap</v>
      </c>
      <c r="I104" s="114" t="str">
        <f>VLOOKUP(G104,'Reference Sheet'!A103:E354,4,FALSE)</f>
        <v>Line</v>
      </c>
      <c r="J104" s="135" t="str">
        <f>VLOOKUP(G104,'Reference Sheet'!A103:E354,5,FALSE)</f>
        <v>DRAINAGE</v>
      </c>
    </row>
    <row r="105" spans="1:10" ht="16.5" customHeight="1" x14ac:dyDescent="0.25">
      <c r="A105" s="151" t="str">
        <f>VLOOKUP(B105,'Reference Sheet'!A104:E355,2,FALSE)</f>
        <v>*</v>
      </c>
      <c r="B105" s="117" t="str">
        <f>'Reference Sheet'!A188</f>
        <v>OEL</v>
      </c>
      <c r="C105" s="148" t="str">
        <f>VLOOKUP(B105,'Reference Sheet'!A105:E356,3,FALSE)</f>
        <v>Overhead Electric Line</v>
      </c>
      <c r="D105" s="148" t="str">
        <f>VLOOKUP(B105,'Reference Sheet'!A104:E355,4,FALSE)</f>
        <v>Line</v>
      </c>
      <c r="E105" s="148" t="str">
        <f>VLOOKUP(B105,'Reference Sheet'!A104:E355,5,FALSE)</f>
        <v>ELECTRIC</v>
      </c>
      <c r="F105" s="151" t="str">
        <f>VLOOKUP(G105,'Reference Sheet'!A104:E355,2,FALSE)</f>
        <v>*</v>
      </c>
      <c r="G105" s="117" t="str">
        <f>'Reference Sheet'!A208</f>
        <v>RRB</v>
      </c>
      <c r="H105" s="148" t="str">
        <f>VLOOKUP(G105,'Reference Sheet'!A106:E357,3,FALSE)</f>
        <v>R/R Box</v>
      </c>
      <c r="I105" s="148" t="str">
        <f>VLOOKUP(G105,'Reference Sheet'!A104:E355,4,FALSE)</f>
        <v>Line</v>
      </c>
      <c r="J105" s="159" t="str">
        <f>VLOOKUP(G105,'Reference Sheet'!A104:E355,5,FALSE)</f>
        <v>RAILROAD</v>
      </c>
    </row>
    <row r="106" spans="1:10" ht="16.5" customHeight="1" x14ac:dyDescent="0.25">
      <c r="A106" s="150" t="str">
        <f>VLOOKUP(B106,'Reference Sheet'!A105:E356,2,FALSE)</f>
        <v>*</v>
      </c>
      <c r="B106" s="118" t="str">
        <f>'Reference Sheet'!A189</f>
        <v>OTL</v>
      </c>
      <c r="C106" s="114" t="str">
        <f>VLOOKUP(B106,'Reference Sheet'!A106:E357,3,FALSE)</f>
        <v>Overhead Telephone Line</v>
      </c>
      <c r="D106" s="114" t="str">
        <f>VLOOKUP(B106,'Reference Sheet'!A105:E356,4,FALSE)</f>
        <v>Line</v>
      </c>
      <c r="E106" s="114" t="str">
        <f>VLOOKUP(B106,'Reference Sheet'!A105:E356,5,FALSE)</f>
        <v>TELEPHONE</v>
      </c>
      <c r="F106" s="150" t="str">
        <f>VLOOKUP(G106,'Reference Sheet'!A105:E356,2,FALSE)</f>
        <v>*</v>
      </c>
      <c r="G106" s="118" t="str">
        <f>'Reference Sheet'!A209</f>
        <v>RRL</v>
      </c>
      <c r="H106" s="114" t="str">
        <f>VLOOKUP(G106,'Reference Sheet'!A107:E358,3,FALSE)</f>
        <v>Railroad</v>
      </c>
      <c r="I106" s="114" t="str">
        <f>VLOOKUP(G106,'Reference Sheet'!A105:E356,4,FALSE)</f>
        <v>Line</v>
      </c>
      <c r="J106" s="135" t="str">
        <f>VLOOKUP(G106,'Reference Sheet'!A105:E356,5,FALSE)</f>
        <v>RAILROAD</v>
      </c>
    </row>
    <row r="107" spans="1:10" ht="16.5" customHeight="1" x14ac:dyDescent="0.25">
      <c r="A107" s="151">
        <f>VLOOKUP(B107,'Reference Sheet'!A106:E357,2,FALSE)</f>
        <v>0</v>
      </c>
      <c r="B107" s="117" t="str">
        <f>'Reference Sheet'!A190</f>
        <v>PCP</v>
      </c>
      <c r="C107" s="148" t="str">
        <f>VLOOKUP(B107,'Reference Sheet'!A107:E358,3,FALSE)</f>
        <v>Photo Control Point</v>
      </c>
      <c r="D107" s="148" t="str">
        <f>VLOOKUP(B107,'Reference Sheet'!A106:E357,4,FALSE)</f>
        <v>Point</v>
      </c>
      <c r="E107" s="148" t="str">
        <f>VLOOKUP(B107,'Reference Sheet'!A106:E357,5,FALSE)</f>
        <v>CONTROL</v>
      </c>
      <c r="F107" s="151" t="str">
        <f>VLOOKUP(G107,'Reference Sheet'!A106:E357,2,FALSE)</f>
        <v>*</v>
      </c>
      <c r="G107" s="117" t="str">
        <f>'Reference Sheet'!A210</f>
        <v>RRMM</v>
      </c>
      <c r="H107" s="148" t="str">
        <f>VLOOKUP(G107,'Reference Sheet'!A108:E359,3,FALSE)</f>
        <v xml:space="preserve">R/R Mile Marker  </v>
      </c>
      <c r="I107" s="148" t="str">
        <f>VLOOKUP(G107,'Reference Sheet'!A106:E357,4,FALSE)</f>
        <v>Point</v>
      </c>
      <c r="J107" s="159" t="str">
        <f>VLOOKUP(G107,'Reference Sheet'!A106:E357,5,FALSE)</f>
        <v>RAILROAD</v>
      </c>
    </row>
    <row r="108" spans="1:10" ht="16.5" customHeight="1" thickBot="1" x14ac:dyDescent="0.3">
      <c r="A108" s="185">
        <f>VLOOKUP(B108,'Reference Sheet'!A107:E358,2,FALSE)</f>
        <v>0</v>
      </c>
      <c r="B108" s="131" t="str">
        <f>'Reference Sheet'!A191</f>
        <v>PCT</v>
      </c>
      <c r="C108" s="132" t="str">
        <f>VLOOKUP(B108,'Reference Sheet'!A89:E340,3,FALSE)</f>
        <v>Photo Control Target</v>
      </c>
      <c r="D108" s="132" t="str">
        <f>VLOOKUP(B108,'Reference Sheet'!A107:E358,4,FALSE)</f>
        <v>Point</v>
      </c>
      <c r="E108" s="132" t="str">
        <f>VLOOKUP(B108,'Reference Sheet'!A107:E358,5,FALSE)</f>
        <v>CONTROL</v>
      </c>
      <c r="F108" s="185" t="str">
        <f>VLOOKUP(G108,'Reference Sheet'!A107:E358,2,FALSE)</f>
        <v>*</v>
      </c>
      <c r="G108" s="131" t="str">
        <f>'Reference Sheet'!A211</f>
        <v>RRR</v>
      </c>
      <c r="H108" s="132" t="str">
        <f>VLOOKUP(G108,'Reference Sheet'!A108:E359,3,FALSE)</f>
        <v xml:space="preserve">Railroad </v>
      </c>
      <c r="I108" s="132"/>
      <c r="J108" s="192" t="str">
        <f>VLOOKUP(G108,'Reference Sheet'!A107:E358,5,FALSE)</f>
        <v>RAILROAD</v>
      </c>
    </row>
    <row r="109" spans="1:10" ht="16.5" customHeight="1" x14ac:dyDescent="0.25">
      <c r="A109" s="151">
        <f>VLOOKUP(B109,'Reference Sheet'!A108:E359,2,FALSE)</f>
        <v>0</v>
      </c>
      <c r="B109" s="117" t="str">
        <f>'Reference Sheet'!A212</f>
        <v>RRRW</v>
      </c>
      <c r="C109" s="148" t="str">
        <f>VLOOKUP(B109,'Reference Sheet'!A109:E360,3,FALSE)</f>
        <v>Right-of-Way Railroad Monument</v>
      </c>
      <c r="D109" s="148" t="str">
        <f>VLOOKUP(B109,'Reference Sheet'!A108:E359,4,FALSE)</f>
        <v>Point</v>
      </c>
      <c r="E109" s="148" t="str">
        <f>VLOOKUP(B109,'Reference Sheet'!A108:E359,5,FALSE)</f>
        <v>RAILROAD</v>
      </c>
      <c r="F109" s="151" t="str">
        <f>VLOOKUP(G109,'Reference Sheet'!A128:E379,2,FALSE)</f>
        <v>*</v>
      </c>
      <c r="G109" s="117" t="str">
        <f>'Reference Sheet'!A232</f>
        <v xml:space="preserve">SL </v>
      </c>
      <c r="H109" s="148" t="str">
        <f>VLOOKUP(G109,'Reference Sheet'!A109:E360,3,FALSE)</f>
        <v>Sewer Line</v>
      </c>
      <c r="I109" s="148" t="str">
        <f>VLOOKUP(G109,'Reference Sheet'!A128:E379,4,FALSE)</f>
        <v>Line</v>
      </c>
      <c r="J109" s="159" t="str">
        <f>VLOOKUP(G109,'Reference Sheet'!A128:E379,5,FALSE)</f>
        <v>SEWER</v>
      </c>
    </row>
    <row r="110" spans="1:10" ht="16.5" customHeight="1" x14ac:dyDescent="0.25">
      <c r="A110" s="150">
        <f>VLOOKUP(B110,'Reference Sheet'!A109:E360,2,FALSE)</f>
        <v>0</v>
      </c>
      <c r="B110" s="118" t="str">
        <f>'Reference Sheet'!A213</f>
        <v>RRSL</v>
      </c>
      <c r="C110" s="114" t="str">
        <f>VLOOKUP(B110,'Reference Sheet'!A110:E361,3,FALSE)</f>
        <v>Railroad Signal Line</v>
      </c>
      <c r="D110" s="114" t="str">
        <f>VLOOKUP(B110,'Reference Sheet'!A109:E360,4,FALSE)</f>
        <v>Line</v>
      </c>
      <c r="E110" s="114" t="str">
        <f>VLOOKUP(B110,'Reference Sheet'!A109:E360,5,FALSE)</f>
        <v>RAILROAD</v>
      </c>
      <c r="F110" s="150" t="str">
        <f>VLOOKUP(G110,'Reference Sheet'!A129:E380,2,FALSE)</f>
        <v>*</v>
      </c>
      <c r="G110" s="118" t="str">
        <f>'Reference Sheet'!A233</f>
        <v>SL???0</v>
      </c>
      <c r="H110" s="114" t="str">
        <f>VLOOKUP(G110,'Reference Sheet'!A110:E361,3,FALSE)</f>
        <v>Sewer Line PC (Size)</v>
      </c>
      <c r="I110" s="114" t="str">
        <f>VLOOKUP(G110,'Reference Sheet'!A129:E380,4,FALSE)</f>
        <v>Line</v>
      </c>
      <c r="J110" s="135" t="str">
        <f>VLOOKUP(G110,'Reference Sheet'!A129:E380,5,FALSE)</f>
        <v>SEWER</v>
      </c>
    </row>
    <row r="111" spans="1:10" ht="16.5" customHeight="1" x14ac:dyDescent="0.25">
      <c r="A111" s="151" t="str">
        <f>VLOOKUP(B111,'Reference Sheet'!A110:E361,2,FALSE)</f>
        <v>*</v>
      </c>
      <c r="B111" s="117" t="str">
        <f>'Reference Sheet'!A214</f>
        <v>RRSP</v>
      </c>
      <c r="C111" s="148" t="str">
        <f>VLOOKUP(B111,'Reference Sheet'!A111:E362,3,FALSE)</f>
        <v xml:space="preserve">Railroad Signal </v>
      </c>
      <c r="D111" s="148" t="str">
        <f>VLOOKUP(B111,'Reference Sheet'!A110:E361,4,FALSE)</f>
        <v>Point</v>
      </c>
      <c r="E111" s="148" t="str">
        <f>VLOOKUP(B111,'Reference Sheet'!A110:E361,5,FALSE)</f>
        <v>RAILROAD</v>
      </c>
      <c r="F111" s="151" t="str">
        <f>VLOOKUP(G111,'Reference Sheet'!A108:E359,2,FALSE)</f>
        <v>*</v>
      </c>
      <c r="G111" s="117" t="str">
        <f>'Reference Sheet'!A234</f>
        <v>SMH</v>
      </c>
      <c r="H111" s="148" t="str">
        <f>VLOOKUP(G111,'Reference Sheet'!A111:E362,3,FALSE)</f>
        <v>Sewer Manhole</v>
      </c>
      <c r="I111" s="148" t="str">
        <f>VLOOKUP(G111,'Reference Sheet'!A108:E359,4,FALSE)</f>
        <v>Point</v>
      </c>
      <c r="J111" s="159" t="str">
        <f>VLOOKUP(G111,'Reference Sheet'!A108:E359,5,FALSE)</f>
        <v>SEWER</v>
      </c>
    </row>
    <row r="112" spans="1:10" ht="16.5" customHeight="1" x14ac:dyDescent="0.25">
      <c r="A112" s="150" t="str">
        <f>VLOOKUP(B112,'Reference Sheet'!A111:E362,2,FALSE)</f>
        <v>*</v>
      </c>
      <c r="B112" s="118" t="str">
        <f>'Reference Sheet'!A215</f>
        <v>RRTP</v>
      </c>
      <c r="C112" s="114" t="str">
        <f>VLOOKUP(B112,'Reference Sheet'!A112:E363,3,FALSE)</f>
        <v xml:space="preserve">Railroad Telephone Pole </v>
      </c>
      <c r="D112" s="114" t="str">
        <f>VLOOKUP(B112,'Reference Sheet'!A111:E362,4,FALSE)</f>
        <v>Point</v>
      </c>
      <c r="E112" s="114" t="str">
        <f>VLOOKUP(B112,'Reference Sheet'!A111:E362,5,FALSE)</f>
        <v>RAILROAD</v>
      </c>
      <c r="F112" s="150">
        <f>VLOOKUP(G112,'Reference Sheet'!A109:E360,2,FALSE)</f>
        <v>0</v>
      </c>
      <c r="G112" s="118" t="str">
        <f>'Reference Sheet'!A235</f>
        <v>SMP</v>
      </c>
      <c r="H112" s="114" t="str">
        <f>VLOOKUP(G112,'Reference Sheet'!A112:E363,3,FALSE)</f>
        <v xml:space="preserve"> Sanitary Marker Post</v>
      </c>
      <c r="I112" s="114" t="str">
        <f>VLOOKUP(G112,'Reference Sheet'!A109:E360,4,FALSE)</f>
        <v>Point</v>
      </c>
      <c r="J112" s="135" t="str">
        <f>VLOOKUP(G112,'Reference Sheet'!A109:E360,5,FALSE)</f>
        <v xml:space="preserve">SEWER </v>
      </c>
    </row>
    <row r="113" spans="1:11" ht="16.5" customHeight="1" x14ac:dyDescent="0.25">
      <c r="A113" s="151">
        <f>VLOOKUP(B113,'Reference Sheet'!A112:E363,2,FALSE)</f>
        <v>0</v>
      </c>
      <c r="B113" s="117" t="str">
        <f>'Reference Sheet'!A216</f>
        <v>RRW</v>
      </c>
      <c r="C113" s="148" t="str">
        <f>VLOOKUP(B113,'Reference Sheet'!A113:E364,3,FALSE)</f>
        <v>Railroad Switch</v>
      </c>
      <c r="D113" s="148" t="str">
        <f>VLOOKUP(B113,'Reference Sheet'!A112:E363,4,FALSE)</f>
        <v>Point</v>
      </c>
      <c r="E113" s="148" t="str">
        <f>VLOOKUP(B113,'Reference Sheet'!A112:E363,5,FALSE)</f>
        <v>RAILROAD</v>
      </c>
      <c r="F113" s="151">
        <f>VLOOKUP(G113,'Reference Sheet'!A110:E361,2,FALSE)</f>
        <v>0</v>
      </c>
      <c r="G113" s="117" t="str">
        <f>'Reference Sheet'!A236</f>
        <v>SNK</v>
      </c>
      <c r="H113" s="148" t="str">
        <f>VLOOKUP(G113,'Reference Sheet'!A113:E364,3,FALSE)</f>
        <v>Sink Hole</v>
      </c>
      <c r="I113" s="148" t="str">
        <f>VLOOKUP(G113,'Reference Sheet'!A110:E361,4,FALSE)</f>
        <v>Line</v>
      </c>
      <c r="J113" s="159" t="str">
        <f>VLOOKUP(G113,'Reference Sheet'!A110:E361,5,FALSE)</f>
        <v>TOPO OTHER</v>
      </c>
    </row>
    <row r="114" spans="1:11" ht="16.5" customHeight="1" x14ac:dyDescent="0.25">
      <c r="A114" s="150">
        <f>VLOOKUP(B114,'Reference Sheet'!A113:E364,2,FALSE)</f>
        <v>0</v>
      </c>
      <c r="B114" s="118" t="str">
        <f>'Reference Sheet'!A217</f>
        <v>RT</v>
      </c>
      <c r="C114" s="114" t="str">
        <f>VLOOKUP(B114,'Reference Sheet'!A114:E365,3,FALSE)</f>
        <v>Radio Tower</v>
      </c>
      <c r="D114" s="114" t="str">
        <f>VLOOKUP(B114,'Reference Sheet'!A113:E364,4,FALSE)</f>
        <v>Line</v>
      </c>
      <c r="E114" s="114" t="str">
        <f>VLOOKUP(B114,'Reference Sheet'!A113:E364,5,FALSE)</f>
        <v>TOPO OTHER</v>
      </c>
      <c r="F114" s="150">
        <f>VLOOKUP(G114,'Reference Sheet'!A111:E362,2,FALSE)</f>
        <v>0</v>
      </c>
      <c r="G114" s="118" t="str">
        <f>'Reference Sheet'!A237</f>
        <v>SP</v>
      </c>
      <c r="H114" s="114" t="str">
        <f>VLOOKUP(G114,'Reference Sheet'!A114:E365,3,FALSE)</f>
        <v>Stream Profile</v>
      </c>
      <c r="I114" s="114" t="str">
        <f>VLOOKUP(G114,'Reference Sheet'!A111:E362,4,FALSE)</f>
        <v>Line</v>
      </c>
      <c r="J114" s="135" t="str">
        <f>VLOOKUP(G114,'Reference Sheet'!A111:E362,5,FALSE)</f>
        <v>DRAINAGE</v>
      </c>
    </row>
    <row r="115" spans="1:11" ht="16.5" customHeight="1" x14ac:dyDescent="0.25">
      <c r="A115" s="151" t="str">
        <f>VLOOKUP(B115,'Reference Sheet'!A114:E365,2,FALSE)</f>
        <v>*</v>
      </c>
      <c r="B115" s="117" t="str">
        <f>'Reference Sheet'!A218</f>
        <v>RWAL</v>
      </c>
      <c r="C115" s="148" t="str">
        <f>VLOOKUP(B115,'Reference Sheet'!A115:E366,3,FALSE)</f>
        <v>Retaining Wall</v>
      </c>
      <c r="D115" s="148" t="str">
        <f>VLOOKUP(B115,'Reference Sheet'!A114:E365,4,FALSE)</f>
        <v>Line</v>
      </c>
      <c r="E115" s="148" t="str">
        <f>VLOOKUP(B115,'Reference Sheet'!A114:E365,5,FALSE)</f>
        <v>TOPO OTHER</v>
      </c>
      <c r="F115" s="151">
        <f>VLOOKUP(G115,'Reference Sheet'!A112:E363,2,FALSE)</f>
        <v>0</v>
      </c>
      <c r="G115" s="117" t="str">
        <f>'Reference Sheet'!A238</f>
        <v>SR</v>
      </c>
      <c r="H115" s="148" t="str">
        <f>VLOOKUP(G115,'Reference Sheet'!A115:E366,3,FALSE)</f>
        <v xml:space="preserve">Secondary Road   </v>
      </c>
      <c r="I115" s="148" t="str">
        <f>VLOOKUP(G115,'Reference Sheet'!A112:E363,4,FALSE)</f>
        <v>Line</v>
      </c>
      <c r="J115" s="159" t="str">
        <f>VLOOKUP(G115,'Reference Sheet'!A112:E363,5,FALSE)</f>
        <v>ASPHALT &amp; CONC</v>
      </c>
    </row>
    <row r="116" spans="1:11" ht="16.5" customHeight="1" x14ac:dyDescent="0.25">
      <c r="A116" s="150">
        <f>VLOOKUP(B116,'Reference Sheet'!A115:E366,2,FALSE)</f>
        <v>0</v>
      </c>
      <c r="B116" s="118" t="str">
        <f>'Reference Sheet'!A219</f>
        <v>SANL</v>
      </c>
      <c r="C116" s="114" t="str">
        <f>VLOOKUP(B116,'Reference Sheet'!A116:E367,3,FALSE)</f>
        <v xml:space="preserve"> Sanitary Linework</v>
      </c>
      <c r="D116" s="114" t="str">
        <f>VLOOKUP(B116,'Reference Sheet'!A115:E366,4,FALSE)</f>
        <v>Line</v>
      </c>
      <c r="E116" s="114" t="str">
        <f>VLOOKUP(B116,'Reference Sheet'!A115:E366,5,FALSE)</f>
        <v>SEWER</v>
      </c>
      <c r="F116" s="150" t="str">
        <f>VLOOKUP(G116,'Reference Sheet'!A113:E364,2,FALSE)</f>
        <v>*</v>
      </c>
      <c r="G116" s="118" t="str">
        <f>'Reference Sheet'!A239</f>
        <v>SSMH</v>
      </c>
      <c r="H116" s="114" t="str">
        <f>VLOOKUP(G116,'Reference Sheet'!A116:E367,3,FALSE)</f>
        <v>In Pl. SSMH</v>
      </c>
      <c r="I116" s="114" t="str">
        <f>VLOOKUP(G116,'Reference Sheet'!A113:E364,4,FALSE)</f>
        <v>Point</v>
      </c>
      <c r="J116" s="135" t="str">
        <f>VLOOKUP(G116,'Reference Sheet'!A113:E364,5,FALSE)</f>
        <v>DRAINAGE</v>
      </c>
    </row>
    <row r="117" spans="1:11" ht="16.5" customHeight="1" x14ac:dyDescent="0.25">
      <c r="A117" s="151" t="str">
        <f>VLOOKUP(B117,'Reference Sheet'!A116:E367,2,FALSE)</f>
        <v>*</v>
      </c>
      <c r="B117" s="117" t="str">
        <f>'Reference Sheet'!A220</f>
        <v>SATDIS</v>
      </c>
      <c r="C117" s="148" t="str">
        <f>VLOOKUP(B117,'Reference Sheet'!A117:E368,3,FALSE)</f>
        <v>Satellite Dish</v>
      </c>
      <c r="D117" s="148" t="str">
        <f>VLOOKUP(B117,'Reference Sheet'!A116:E367,4,FALSE)</f>
        <v>Point</v>
      </c>
      <c r="E117" s="148" t="str">
        <f>VLOOKUP(B117,'Reference Sheet'!A116:E367,5,FALSE)</f>
        <v>TELEVISION</v>
      </c>
      <c r="F117" s="151" t="str">
        <f>VLOOKUP(G117,'Reference Sheet'!A114:E365,2,FALSE)</f>
        <v>*</v>
      </c>
      <c r="G117" s="117" t="str">
        <f>'Reference Sheet'!A240</f>
        <v>SSTUB</v>
      </c>
      <c r="H117" s="148" t="str">
        <f>VLOOKUP(G117,'Reference Sheet'!A117:E368,3,FALSE)</f>
        <v xml:space="preserve">Sewer Stub        </v>
      </c>
      <c r="I117" s="148" t="str">
        <f>VLOOKUP(G117,'Reference Sheet'!A114:E365,4,FALSE)</f>
        <v>Point</v>
      </c>
      <c r="J117" s="159" t="str">
        <f>VLOOKUP(G117,'Reference Sheet'!A114:E365,5,FALSE)</f>
        <v>SEWER</v>
      </c>
    </row>
    <row r="118" spans="1:11" ht="16.5" customHeight="1" x14ac:dyDescent="0.25">
      <c r="A118" s="150" t="str">
        <f>VLOOKUP(B118,'Reference Sheet'!A117:E368,2,FALSE)</f>
        <v>*</v>
      </c>
      <c r="B118" s="118" t="str">
        <f>'Reference Sheet'!A221</f>
        <v>SCO</v>
      </c>
      <c r="C118" s="114" t="str">
        <f>VLOOKUP(B118,'Reference Sheet'!A118:E369,3,FALSE)</f>
        <v>Sewer Clean Out</v>
      </c>
      <c r="D118" s="114" t="str">
        <f>VLOOKUP(B118,'Reference Sheet'!A117:E368,4,FALSE)</f>
        <v>Point</v>
      </c>
      <c r="E118" s="114" t="str">
        <f>VLOOKUP(B118,'Reference Sheet'!A117:E368,5,FALSE)</f>
        <v>SEWER</v>
      </c>
      <c r="F118" s="150" t="str">
        <f>VLOOKUP(G118,'Reference Sheet'!A115:E366,2,FALSE)</f>
        <v>*</v>
      </c>
      <c r="G118" s="118" t="str">
        <f>'Reference Sheet'!A241</f>
        <v>STL</v>
      </c>
      <c r="H118" s="114" t="str">
        <f>VLOOKUP(G118,'Reference Sheet'!A118:E369,3,FALSE)</f>
        <v xml:space="preserve">State Line               </v>
      </c>
      <c r="I118" s="114" t="str">
        <f>VLOOKUP(G118,'Reference Sheet'!A115:E366,4,FALSE)</f>
        <v>Line</v>
      </c>
      <c r="J118" s="135" t="str">
        <f>VLOOKUP(G118,'Reference Sheet'!A115:E366,5,FALSE)</f>
        <v>BOUNDARY LINES</v>
      </c>
    </row>
    <row r="119" spans="1:11" ht="16.5" customHeight="1" x14ac:dyDescent="0.25">
      <c r="A119" s="151">
        <f>VLOOKUP(B119,'Reference Sheet'!A118:E369,2,FALSE)</f>
        <v>0</v>
      </c>
      <c r="B119" s="117" t="str">
        <f>'Reference Sheet'!A222</f>
        <v>SE</v>
      </c>
      <c r="C119" s="148" t="str">
        <f>VLOOKUP(B119,'Reference Sheet'!A119:E370,3,FALSE)</f>
        <v>Spot Elevation (Plan Only)</v>
      </c>
      <c r="D119" s="148" t="str">
        <f>VLOOKUP(B119,'Reference Sheet'!A118:E369,4,FALSE)</f>
        <v>Point</v>
      </c>
      <c r="E119" s="148" t="str">
        <f>VLOOKUP(B119,'Reference Sheet'!A118:E369,5,FALSE)</f>
        <v>MIS</v>
      </c>
      <c r="F119" s="151">
        <f>VLOOKUP(G119,'Reference Sheet'!A116:E367,2,FALSE)</f>
        <v>0</v>
      </c>
      <c r="G119" s="117" t="str">
        <f>'Reference Sheet'!A242</f>
        <v>STMH</v>
      </c>
      <c r="H119" s="148" t="str">
        <f>VLOOKUP(G119,'Reference Sheet'!A119:E370,3,FALSE)</f>
        <v xml:space="preserve"> Steam Manhole</v>
      </c>
      <c r="I119" s="148" t="str">
        <f>VLOOKUP(G119,'Reference Sheet'!A116:E367,4,FALSE)</f>
        <v>Point</v>
      </c>
      <c r="J119" s="159" t="str">
        <f>VLOOKUP(G119,'Reference Sheet'!A116:E367,5,FALSE)</f>
        <v xml:space="preserve">WATER </v>
      </c>
    </row>
    <row r="120" spans="1:11" ht="16.5" customHeight="1" x14ac:dyDescent="0.25">
      <c r="A120" s="150" t="str">
        <f>VLOOKUP(B120,'Reference Sheet'!A119:E370,2,FALSE)</f>
        <v>*</v>
      </c>
      <c r="B120" s="118" t="str">
        <f>'Reference Sheet'!A223</f>
        <v>SEP</v>
      </c>
      <c r="C120" s="114" t="str">
        <f>VLOOKUP(B120,'Reference Sheet'!A121:E372,3,FALSE)</f>
        <v xml:space="preserve">Septic Tank     </v>
      </c>
      <c r="D120" s="114" t="str">
        <f>VLOOKUP(B120,'Reference Sheet'!A119:E370,4,FALSE)</f>
        <v>Line</v>
      </c>
      <c r="E120" s="114" t="str">
        <f>VLOOKUP(B120,'Reference Sheet'!A119:E370,5,FALSE)</f>
        <v>SEWER</v>
      </c>
      <c r="F120" s="150" t="str">
        <f>VLOOKUP(G120,'Reference Sheet'!A117:E368,2,FALSE)</f>
        <v>*</v>
      </c>
      <c r="G120" s="118" t="str">
        <f>'Reference Sheet'!A243</f>
        <v>STP</v>
      </c>
      <c r="H120" s="114" t="str">
        <f>VLOOKUP(G120,'Reference Sheet'!A120:E371,3,FALSE)</f>
        <v xml:space="preserve">Steps    </v>
      </c>
      <c r="I120" s="114" t="str">
        <f>VLOOKUP(G120,'Reference Sheet'!A117:E368,4,FALSE)</f>
        <v>Line</v>
      </c>
      <c r="J120" s="135" t="str">
        <f>VLOOKUP(G120,'Reference Sheet'!A117:E368,5,FALSE)</f>
        <v>BUILDINGS</v>
      </c>
    </row>
    <row r="121" spans="1:11" ht="16.5" customHeight="1" x14ac:dyDescent="0.25">
      <c r="A121" s="151">
        <f>VLOOKUP(B121,'Reference Sheet'!A120:E371,2,FALSE)</f>
        <v>0</v>
      </c>
      <c r="B121" s="117" t="str">
        <f>'Reference Sheet'!A224</f>
        <v>SF</v>
      </c>
      <c r="C121" s="148" t="str">
        <f>VLOOKUP(B121,'Reference Sheet'!A122:E373,3,FALSE)</f>
        <v>Silt Fence</v>
      </c>
      <c r="D121" s="148" t="str">
        <f>VLOOKUP(B121,'Reference Sheet'!A120:E371,4,FALSE)</f>
        <v>Line</v>
      </c>
      <c r="E121" s="148" t="str">
        <f>VLOOKUP(B121,'Reference Sheet'!A120:E371,5,FALSE)</f>
        <v>TOPO OTHER</v>
      </c>
      <c r="F121" s="151">
        <f>VLOOKUP(G121,'Reference Sheet'!A118:E369,2,FALSE)</f>
        <v>0</v>
      </c>
      <c r="G121" s="117" t="str">
        <f>'Reference Sheet'!A244</f>
        <v>STVT</v>
      </c>
      <c r="H121" s="148" t="str">
        <f>VLOOKUP(G121,'Reference Sheet'!A121:E372,3,FALSE)</f>
        <v xml:space="preserve"> Steam Vent Pipe</v>
      </c>
      <c r="I121" s="148" t="str">
        <f>VLOOKUP(G121,'Reference Sheet'!A118:E369,4,FALSE)</f>
        <v>Point</v>
      </c>
      <c r="J121" s="159" t="str">
        <f>VLOOKUP(G121,'Reference Sheet'!A118:E369,5,FALSE)</f>
        <v xml:space="preserve">WATER </v>
      </c>
    </row>
    <row r="122" spans="1:11" ht="16.5" customHeight="1" x14ac:dyDescent="0.25">
      <c r="A122" s="150" t="str">
        <f>VLOOKUP(B122,'Reference Sheet'!A121:E372,2,FALSE)</f>
        <v>*</v>
      </c>
      <c r="B122" s="118" t="str">
        <f>'Reference Sheet'!A225</f>
        <v>SFMV</v>
      </c>
      <c r="C122" s="114" t="str">
        <f>VLOOKUP(B122,'Reference Sheet'!A123:E374,3,FALSE)</f>
        <v>Sewer Force Main Valve</v>
      </c>
      <c r="D122" s="114" t="str">
        <f>VLOOKUP(B122,'Reference Sheet'!A121:E372,4,FALSE)</f>
        <v>Point</v>
      </c>
      <c r="E122" s="114" t="str">
        <f>VLOOKUP(B122,'Reference Sheet'!A121:E372,5,FALSE)</f>
        <v>SEWER</v>
      </c>
      <c r="F122" s="150">
        <f>VLOOKUP(G122,'Reference Sheet'!A119:E370,2,FALSE)</f>
        <v>0</v>
      </c>
      <c r="G122" s="118" t="str">
        <f>'Reference Sheet'!A245</f>
        <v>SVT  </v>
      </c>
      <c r="H122" s="114" t="str">
        <f>VLOOKUP(G122,'Reference Sheet'!A122:E373,3,FALSE)</f>
        <v>Sewer Vent</v>
      </c>
      <c r="I122" s="114" t="str">
        <f>VLOOKUP(G122,'Reference Sheet'!A119:E370,4,FALSE)</f>
        <v>Point</v>
      </c>
      <c r="J122" s="135" t="str">
        <f>VLOOKUP(G122,'Reference Sheet'!A119:E370,5,FALSE)</f>
        <v>SEWER</v>
      </c>
    </row>
    <row r="123" spans="1:11" ht="16.5" customHeight="1" x14ac:dyDescent="0.25">
      <c r="A123" s="151" t="str">
        <f>VLOOKUP(B123,'Reference Sheet'!A122:E373,2,FALSE)</f>
        <v>*</v>
      </c>
      <c r="B123" s="117" t="str">
        <f>'Reference Sheet'!A226</f>
        <v>SHA</v>
      </c>
      <c r="C123" s="148" t="str">
        <f>VLOOKUP(B123,'Reference Sheet'!A124:E375,3,FALSE)</f>
        <v>Asphalt Shoulder</v>
      </c>
      <c r="D123" s="148" t="str">
        <f>VLOOKUP(B123,'Reference Sheet'!A122:E373,4,FALSE)</f>
        <v>Line</v>
      </c>
      <c r="E123" s="148" t="str">
        <f>VLOOKUP(B123,'Reference Sheet'!A122:E373,5,FALSE)</f>
        <v>ASPHALT &amp; CONC</v>
      </c>
      <c r="F123" s="151">
        <f>VLOOKUP(G123,'Reference Sheet'!A120:E371,2,FALSE)</f>
        <v>0</v>
      </c>
      <c r="G123" s="117" t="str">
        <f>'Reference Sheet'!A246</f>
        <v>SWK</v>
      </c>
      <c r="H123" s="148" t="str">
        <f>VLOOKUP(G123,'Reference Sheet'!A123:E374,3,FALSE)</f>
        <v>Sidewalk</v>
      </c>
      <c r="I123" s="148" t="str">
        <f>VLOOKUP(G123,'Reference Sheet'!A120:E371,4,FALSE)</f>
        <v>Line</v>
      </c>
      <c r="J123" s="159" t="str">
        <f>VLOOKUP(G123,'Reference Sheet'!A120:E371,5,FALSE)</f>
        <v>TOPO OTHER</v>
      </c>
    </row>
    <row r="124" spans="1:11" ht="16.5" customHeight="1" x14ac:dyDescent="0.25">
      <c r="A124" s="150" t="str">
        <f>VLOOKUP(B124,'Reference Sheet'!A123:E374,2,FALSE)</f>
        <v>*</v>
      </c>
      <c r="B124" s="118" t="str">
        <f>'Reference Sheet'!A227</f>
        <v>SHC</v>
      </c>
      <c r="C124" s="114" t="str">
        <f>VLOOKUP(B124,'Reference Sheet'!A125:E376,3,FALSE)</f>
        <v>Conc. Shoulder</v>
      </c>
      <c r="D124" s="114" t="str">
        <f>VLOOKUP(B124,'Reference Sheet'!A123:E374,4,FALSE)</f>
        <v>Line</v>
      </c>
      <c r="E124" s="114" t="str">
        <f>VLOOKUP(B124,'Reference Sheet'!A123:E374,5,FALSE)</f>
        <v>ROADWAYS</v>
      </c>
      <c r="F124" s="150" t="str">
        <f>VLOOKUP(G124,'Reference Sheet'!A121:E372,2,FALSE)</f>
        <v>*</v>
      </c>
      <c r="G124" s="118" t="str">
        <f>'Reference Sheet'!A247</f>
        <v>SWK??</v>
      </c>
      <c r="H124" s="114" t="str">
        <f>VLOOKUP(G124,'Reference Sheet'!A124:E375,3,FALSE)</f>
        <v>Sidewalk (Size, L or R)</v>
      </c>
      <c r="I124" s="114" t="str">
        <f>VLOOKUP(G124,'Reference Sheet'!A121:E372,4,FALSE)</f>
        <v>Line</v>
      </c>
      <c r="J124" s="135" t="str">
        <f>VLOOKUP(G124,'Reference Sheet'!A121:E372,5,FALSE)</f>
        <v>TOPO OTHER</v>
      </c>
    </row>
    <row r="125" spans="1:11" ht="16.5" customHeight="1" x14ac:dyDescent="0.25">
      <c r="A125" s="151" t="str">
        <f>VLOOKUP(B125,'Reference Sheet'!A124:E375,2,FALSE)</f>
        <v>*</v>
      </c>
      <c r="B125" s="117" t="str">
        <f>'Reference Sheet'!A228</f>
        <v>SHG</v>
      </c>
      <c r="C125" s="148" t="str">
        <f>VLOOKUP(B125,'Reference Sheet'!A126:E377,3,FALSE)</f>
        <v>Gravel Shoulder</v>
      </c>
      <c r="D125" s="148" t="str">
        <f>VLOOKUP(B125,'Reference Sheet'!A124:E375,4,FALSE)</f>
        <v>Line</v>
      </c>
      <c r="E125" s="148" t="str">
        <f>VLOOKUP(B125,'Reference Sheet'!A124:E375,5,FALSE)</f>
        <v>ROADWAYS</v>
      </c>
      <c r="F125" s="151" t="str">
        <f>VLOOKUP(G125,'Reference Sheet'!A122:E373,2,FALSE)</f>
        <v>*</v>
      </c>
      <c r="G125" s="117" t="str">
        <f>'Reference Sheet'!A248</f>
        <v>SWL</v>
      </c>
      <c r="H125" s="148" t="str">
        <f>VLOOKUP(G125,'Reference Sheet'!A125:E376,3,FALSE)</f>
        <v>Sound Wall</v>
      </c>
      <c r="I125" s="148" t="str">
        <f>VLOOKUP(G125,'Reference Sheet'!A122:E373,4,FALSE)</f>
        <v>Line</v>
      </c>
      <c r="J125" s="159" t="str">
        <f>VLOOKUP(G125,'Reference Sheet'!A122:E373,5,FALSE)</f>
        <v>TOPO OTHER</v>
      </c>
      <c r="K125" s="122"/>
    </row>
    <row r="126" spans="1:11" ht="16.5" customHeight="1" x14ac:dyDescent="0.25">
      <c r="A126" s="150" t="str">
        <f>VLOOKUP(B126,'Reference Sheet'!A125:E376,2,FALSE)</f>
        <v>*</v>
      </c>
      <c r="B126" s="118" t="str">
        <f>'Reference Sheet'!A229</f>
        <v>SHR</v>
      </c>
      <c r="C126" s="114" t="str">
        <f>VLOOKUP(B126,'Reference Sheet'!A127:E378,3,FALSE)</f>
        <v>Shrub</v>
      </c>
      <c r="D126" s="114" t="str">
        <f>VLOOKUP(B126,'Reference Sheet'!A125:E376,4,FALSE)</f>
        <v>Point</v>
      </c>
      <c r="E126" s="114" t="str">
        <f>VLOOKUP(B126,'Reference Sheet'!A125:E376,5,FALSE)</f>
        <v>VEGETATION</v>
      </c>
      <c r="F126" s="150">
        <f>VLOOKUP(G126,'Reference Sheet'!A123:E374,2,FALSE)</f>
        <v>0</v>
      </c>
      <c r="G126" s="118" t="str">
        <f>'Reference Sheet'!A249</f>
        <v>SWP</v>
      </c>
      <c r="H126" s="114" t="str">
        <f>VLOOKUP(G126,'Reference Sheet'!A126:E377,3,FALSE)</f>
        <v>Swamp</v>
      </c>
      <c r="I126" s="114" t="str">
        <f>VLOOKUP(G126,'Reference Sheet'!A123:E374,4,FALSE)</f>
        <v>Line</v>
      </c>
      <c r="J126" s="135" t="str">
        <f>VLOOKUP(G126,'Reference Sheet'!A123:E374,5,FALSE)</f>
        <v>DRAINAGE</v>
      </c>
      <c r="K126" s="122"/>
    </row>
    <row r="127" spans="1:11" ht="16.5" customHeight="1" x14ac:dyDescent="0.25">
      <c r="A127" s="151" t="str">
        <f>VLOOKUP(B127,'Reference Sheet'!A126:E377,2,FALSE)</f>
        <v>*</v>
      </c>
      <c r="B127" s="117" t="str">
        <f>'Reference Sheet'!A230</f>
        <v>SI</v>
      </c>
      <c r="C127" s="148" t="str">
        <f>VLOOKUP(B127,'Reference Sheet'!A128:E379,3,FALSE)</f>
        <v>Signs</v>
      </c>
      <c r="D127" s="148" t="str">
        <f>VLOOKUP(B127,'Reference Sheet'!A126:E377,4,FALSE)</f>
        <v>Point</v>
      </c>
      <c r="E127" s="148" t="str">
        <f>VLOOKUP(B127,'Reference Sheet'!A126:E377,5,FALSE)</f>
        <v>ROADWAYS</v>
      </c>
      <c r="F127" s="151">
        <f>VLOOKUP(G127,'Reference Sheet'!A124:E375,2,FALSE)</f>
        <v>0</v>
      </c>
      <c r="G127" s="117" t="str">
        <f>'Reference Sheet'!A250</f>
        <v>TA</v>
      </c>
      <c r="H127" s="148" t="str">
        <f>VLOOKUP(G127,'Reference Sheet'!A127:E378,3,FALSE)</f>
        <v>Tower Anchor</v>
      </c>
      <c r="I127" s="148" t="str">
        <f>VLOOKUP(G127,'Reference Sheet'!A124:E375,4,FALSE)</f>
        <v>Point</v>
      </c>
      <c r="J127" s="159" t="str">
        <f>VLOOKUP(G127,'Reference Sheet'!A124:E375,5,FALSE)</f>
        <v>TOPO OTHER</v>
      </c>
      <c r="K127" s="122"/>
    </row>
    <row r="128" spans="1:11" ht="16.5" customHeight="1" thickBot="1" x14ac:dyDescent="0.3">
      <c r="A128" s="185">
        <f>VLOOKUP(B128,'Reference Sheet'!A127:E378,2,FALSE)</f>
        <v>0</v>
      </c>
      <c r="B128" s="131" t="str">
        <f>'Reference Sheet'!A231</f>
        <v>SIS</v>
      </c>
      <c r="C128" s="132" t="str">
        <f>VLOOKUP(B128,'Reference Sheet'!A129:E380,3,FALSE)</f>
        <v>Signs Square</v>
      </c>
      <c r="D128" s="132" t="str">
        <f>VLOOKUP(B128,'Reference Sheet'!A127:E378,4,FALSE)</f>
        <v>Line</v>
      </c>
      <c r="E128" s="132" t="str">
        <f>VLOOKUP(B128,'Reference Sheet'!A127:E378,5,FALSE)</f>
        <v>ROADWAYS</v>
      </c>
      <c r="F128" s="185">
        <f>VLOOKUP(G128,'Reference Sheet'!A125:E376,2,FALSE)</f>
        <v>0</v>
      </c>
      <c r="G128" s="131" t="str">
        <f>'Reference Sheet'!A251</f>
        <v>TBO</v>
      </c>
      <c r="H128" s="132" t="str">
        <f>VLOOKUP(G128,'Reference Sheet'!A128:E379,3,FALSE)</f>
        <v>Telephone Booth</v>
      </c>
      <c r="I128" s="132" t="str">
        <f>VLOOKUP(G128,'Reference Sheet'!A125:E376,4,FALSE)</f>
        <v>Point</v>
      </c>
      <c r="J128" s="192" t="str">
        <f>VLOOKUP(G128,'Reference Sheet'!A125:E376,5,FALSE)</f>
        <v>TELEPHONE</v>
      </c>
      <c r="K128" s="122"/>
    </row>
    <row r="129" spans="1:11" ht="16.5" customHeight="1" x14ac:dyDescent="0.25">
      <c r="A129" s="151" t="str">
        <f>VLOOKUP(B129,'Reference Sheet'!A126:E377,2,FALSE)</f>
        <v>*</v>
      </c>
      <c r="B129" s="148" t="str">
        <f>'Reference Sheet'!A252</f>
        <v>TCB</v>
      </c>
      <c r="C129" s="148" t="str">
        <f>VLOOKUP(B129,'Reference Sheet'!A129:E380,3,FALSE)</f>
        <v>TC Box</v>
      </c>
      <c r="D129" s="148" t="str">
        <f>VLOOKUP(B129,'Reference Sheet'!A126:E377,4,FALSE)</f>
        <v>Line</v>
      </c>
      <c r="E129" s="148" t="str">
        <f>VLOOKUP(B129,'Reference Sheet'!A126:E377,5,FALSE)</f>
        <v>TRAFFIC CONTROL</v>
      </c>
      <c r="F129" s="151" t="str">
        <f>VLOOKUP(G129,'Reference Sheet'!A129:E380,2,FALSE)</f>
        <v>*</v>
      </c>
      <c r="G129" s="148" t="str">
        <f>'Reference Sheet'!A261</f>
        <v>TEB</v>
      </c>
      <c r="H129" s="148" t="str">
        <f>VLOOKUP(G129,'Reference Sheet'!A131:E382,3,FALSE)</f>
        <v xml:space="preserve">Telephone Boxes    </v>
      </c>
      <c r="I129" s="148" t="str">
        <f>VLOOKUP(G129,'Reference Sheet'!A129:E380,4,FALSE)</f>
        <v>Line</v>
      </c>
      <c r="J129" s="159" t="str">
        <f>VLOOKUP(G129,'Reference Sheet'!A129:E380,5,FALSE)</f>
        <v>TELEPHONE</v>
      </c>
      <c r="K129" s="122"/>
    </row>
    <row r="130" spans="1:11" ht="16.5" customHeight="1" x14ac:dyDescent="0.25">
      <c r="A130" s="150" t="str">
        <f>VLOOKUP(B130,'Reference Sheet'!A127:E378,2,FALSE)</f>
        <v>*</v>
      </c>
      <c r="B130" s="114" t="str">
        <f>'Reference Sheet'!A253</f>
        <v>TCDCT</v>
      </c>
      <c r="C130" s="114" t="str">
        <f>VLOOKUP(B130,'Reference Sheet'!A130:E381,3,FALSE)</f>
        <v>Traffic Control Duct</v>
      </c>
      <c r="D130" s="114" t="str">
        <f>VLOOKUP(B130,'Reference Sheet'!A127:E378,4,FALSE)</f>
        <v>Line</v>
      </c>
      <c r="E130" s="114" t="str">
        <f>VLOOKUP(B130,'Reference Sheet'!A127:E378,5,FALSE)</f>
        <v>TRAFFIC CONTROL</v>
      </c>
      <c r="F130" s="150">
        <f>VLOOKUP(G130,'Reference Sheet'!A130:E381,2,FALSE)</f>
        <v>0</v>
      </c>
      <c r="G130" s="114" t="str">
        <f>'Reference Sheet'!A262</f>
        <v>TEVLT</v>
      </c>
      <c r="H130" s="114" t="str">
        <f>VLOOKUP(G130,'Reference Sheet'!A132:E383,3,FALSE)</f>
        <v xml:space="preserve"> Telephone Vault</v>
      </c>
      <c r="I130" s="118" t="str">
        <f>VLOOKUP(G130,'Reference Sheet'!A130:E381,4,FALSE)</f>
        <v>Line</v>
      </c>
      <c r="J130" s="134" t="str">
        <f>VLOOKUP(G130,'Reference Sheet'!A130:E381,5,FALSE)</f>
        <v xml:space="preserve">TELEPHONE </v>
      </c>
      <c r="K130" s="122"/>
    </row>
    <row r="131" spans="1:11" ht="16.5" customHeight="1" x14ac:dyDescent="0.25">
      <c r="A131" s="151" t="str">
        <f>VLOOKUP(B131,'Reference Sheet'!A128:E379,2,FALSE)</f>
        <v>*</v>
      </c>
      <c r="B131" s="148" t="str">
        <f>'Reference Sheet'!A254</f>
        <v>TCFO</v>
      </c>
      <c r="C131" s="117" t="str">
        <f>VLOOKUP(B131,'Reference Sheet'!A130:E381,3,FALSE)</f>
        <v>Traffic Control FO Line</v>
      </c>
      <c r="D131" s="148" t="str">
        <f>VLOOKUP(B131,'Reference Sheet'!A128:E379,4,FALSE)</f>
        <v>Line</v>
      </c>
      <c r="E131" s="148" t="str">
        <f>VLOOKUP(B131,'Reference Sheet'!A128:E379,5,FALSE)</f>
        <v>TRAFFIC CONTROL</v>
      </c>
      <c r="F131" s="151" t="str">
        <f>VLOOKUP(G131,'Reference Sheet'!A131:E382,2,FALSE)</f>
        <v>*</v>
      </c>
      <c r="G131" s="148" t="str">
        <f>'Reference Sheet'!A263</f>
        <v>TFO</v>
      </c>
      <c r="H131" s="148" t="str">
        <f>VLOOKUP(G131,'Reference Sheet'!A133:E384,3,FALSE)</f>
        <v>Telephone Fiber Optic</v>
      </c>
      <c r="I131" s="148" t="str">
        <f>VLOOKUP(G131,'Reference Sheet'!A131:E382,4,FALSE)</f>
        <v>Line</v>
      </c>
      <c r="J131" s="159" t="str">
        <f>VLOOKUP(G131,'Reference Sheet'!A131:E382,5,FALSE)</f>
        <v>TELEPHONE</v>
      </c>
      <c r="K131" s="122"/>
    </row>
    <row r="132" spans="1:11" ht="16.5" customHeight="1" x14ac:dyDescent="0.25">
      <c r="A132" s="150" t="str">
        <f>VLOOKUP(B132,'Reference Sheet'!A129:E380,2,FALSE)</f>
        <v>*</v>
      </c>
      <c r="B132" s="114" t="str">
        <f>'Reference Sheet'!A255</f>
        <v>TCH</v>
      </c>
      <c r="C132" s="118" t="str">
        <f>VLOOKUP(B132,'Reference Sheet'!A131:E382,3,FALSE)</f>
        <v>Traffic Control Handhole</v>
      </c>
      <c r="D132" s="114" t="str">
        <f>VLOOKUP(B132,'Reference Sheet'!A129:E380,4,FALSE)</f>
        <v>Point</v>
      </c>
      <c r="E132" s="114" t="str">
        <f>VLOOKUP(B132,'Reference Sheet'!A129:E380,5,FALSE)</f>
        <v>TRAFFIC CONTROL</v>
      </c>
      <c r="F132" s="150">
        <f>VLOOKUP(G132,'Reference Sheet'!A132:E383,2,FALSE)</f>
        <v>0</v>
      </c>
      <c r="G132" s="114" t="str">
        <f>'Reference Sheet'!A264</f>
        <v>TGP</v>
      </c>
      <c r="H132" s="114" t="str">
        <f>VLOOKUP(G132,'Reference Sheet'!A134:E385,3,FALSE)</f>
        <v>Telegraph Pole</v>
      </c>
      <c r="I132" s="114" t="str">
        <f>VLOOKUP(G132,'Reference Sheet'!A132:E383,4,FALSE)</f>
        <v>Point</v>
      </c>
      <c r="J132" s="135" t="str">
        <f>VLOOKUP(G132,'Reference Sheet'!A132:E383,5,FALSE)</f>
        <v>TELEPHONE</v>
      </c>
      <c r="K132" s="122"/>
    </row>
    <row r="133" spans="1:11" ht="16.5" customHeight="1" x14ac:dyDescent="0.25">
      <c r="A133" s="151" t="str">
        <f>VLOOKUP(B133,'Reference Sheet'!A130:E381,2,FALSE)</f>
        <v>*</v>
      </c>
      <c r="B133" s="148" t="str">
        <f>'Reference Sheet'!A256</f>
        <v>TCL</v>
      </c>
      <c r="C133" s="117" t="str">
        <f>VLOOKUP(B133,'Reference Sheet'!A132:E383,3,FALSE)</f>
        <v>Traffic Control Line</v>
      </c>
      <c r="D133" s="148" t="str">
        <f>VLOOKUP(B133,'Reference Sheet'!A130:E381,4,FALSE)</f>
        <v>Line</v>
      </c>
      <c r="E133" s="148" t="str">
        <f>VLOOKUP(B133,'Reference Sheet'!A130:E381,5,FALSE)</f>
        <v>TRAFFIC CONTROL</v>
      </c>
      <c r="F133" s="151">
        <f>VLOOKUP(G133,'Reference Sheet'!A133:E384,2,FALSE)</f>
        <v>0</v>
      </c>
      <c r="G133" s="148" t="str">
        <f>'Reference Sheet'!A265</f>
        <v>TGUY</v>
      </c>
      <c r="H133" s="148" t="str">
        <f>VLOOKUP(G133,'Reference Sheet'!A135:E386,3,FALSE)</f>
        <v>Guy Pole</v>
      </c>
      <c r="I133" s="148" t="str">
        <f>VLOOKUP(G133,'Reference Sheet'!A133:E384,4,FALSE)</f>
        <v>Point</v>
      </c>
      <c r="J133" s="159" t="str">
        <f>VLOOKUP(G133,'Reference Sheet'!A133:E384,5,FALSE)</f>
        <v>TELEPHONE</v>
      </c>
      <c r="K133" s="122"/>
    </row>
    <row r="134" spans="1:11" ht="16.5" customHeight="1" x14ac:dyDescent="0.25">
      <c r="A134" s="150" t="str">
        <f>VLOOKUP(B134,'Reference Sheet'!A131:E382,2,FALSE)</f>
        <v>*</v>
      </c>
      <c r="B134" s="114" t="str">
        <f>'Reference Sheet'!A257</f>
        <v>TCMH</v>
      </c>
      <c r="C134" s="118" t="str">
        <f>VLOOKUP(B134,'Reference Sheet'!A133:E384,3,FALSE)</f>
        <v>Traffic Control Manhole</v>
      </c>
      <c r="D134" s="114" t="str">
        <f>VLOOKUP(B134,'Reference Sheet'!A131:E382,4,FALSE)</f>
        <v>Point</v>
      </c>
      <c r="E134" s="114" t="str">
        <f>VLOOKUP(B134,'Reference Sheet'!A131:E382,5,FALSE)</f>
        <v>TRAFFIC CONTROL</v>
      </c>
      <c r="F134" s="150" t="str">
        <f>VLOOKUP(G134,'Reference Sheet'!A134:E385,2,FALSE)</f>
        <v>*</v>
      </c>
      <c r="G134" s="114" t="str">
        <f>'Reference Sheet'!A266</f>
        <v>TGW</v>
      </c>
      <c r="H134" s="114" t="str">
        <f>VLOOKUP(G134,'Reference Sheet'!A136:E387,3,FALSE)</f>
        <v>Telephone Guy Wire</v>
      </c>
      <c r="I134" s="114" t="str">
        <f>VLOOKUP(G134,'Reference Sheet'!A134:E385,4,FALSE)</f>
        <v>Point</v>
      </c>
      <c r="J134" s="135" t="str">
        <f>VLOOKUP(G134,'Reference Sheet'!A134:E385,5,FALSE)</f>
        <v>TELEPHONE</v>
      </c>
      <c r="K134" s="122"/>
    </row>
    <row r="135" spans="1:11" ht="16.5" customHeight="1" x14ac:dyDescent="0.25">
      <c r="A135" s="151" t="str">
        <f>VLOOKUP(B135,'Reference Sheet'!A132:E383,2,FALSE)</f>
        <v>*</v>
      </c>
      <c r="B135" s="148" t="str">
        <f>'Reference Sheet'!A258</f>
        <v>TCW</v>
      </c>
      <c r="C135" s="117" t="str">
        <f>VLOOKUP(B135,'Reference Sheet'!A134:E385,3,FALSE)</f>
        <v>Traffic Guy Wire</v>
      </c>
      <c r="D135" s="148" t="str">
        <f>VLOOKUP(B135,'Reference Sheet'!A132:E383,4,FALSE)</f>
        <v>Line</v>
      </c>
      <c r="E135" s="148" t="str">
        <f>VLOOKUP(B135,'Reference Sheet'!A132:E383,5,FALSE)</f>
        <v>TRAFFIC CONTROL</v>
      </c>
      <c r="F135" s="151">
        <f>VLOOKUP(G135,'Reference Sheet'!A135:E386,2,FALSE)</f>
        <v>0</v>
      </c>
      <c r="G135" s="148" t="str">
        <f>'Reference Sheet'!A267</f>
        <v>THC</v>
      </c>
      <c r="H135" s="148" t="str">
        <f>VLOOKUP(G135,'Reference Sheet'!A137:E388,3,FALSE)</f>
        <v>Test Hole Communication</v>
      </c>
      <c r="I135" s="148" t="str">
        <f>VLOOKUP(G135,'Reference Sheet'!A135:E386,4,FALSE)</f>
        <v>Point</v>
      </c>
      <c r="J135" s="159" t="str">
        <f>VLOOKUP(G135,'Reference Sheet'!A135:E386,5,FALSE)</f>
        <v>TELEPHONE</v>
      </c>
      <c r="K135" s="122"/>
    </row>
    <row r="136" spans="1:11" ht="16.5" customHeight="1" x14ac:dyDescent="0.25">
      <c r="A136" s="150" t="str">
        <f>VLOOKUP(B136,'Reference Sheet'!A133:E384,2,FALSE)</f>
        <v>*</v>
      </c>
      <c r="B136" s="114" t="str">
        <f>'Reference Sheet'!A259</f>
        <v>TDCT</v>
      </c>
      <c r="C136" s="118" t="str">
        <f>VLOOKUP(B136,'Reference Sheet'!A135:E386,3,FALSE)</f>
        <v>Telephone Duct</v>
      </c>
      <c r="D136" s="179" t="str">
        <f>VLOOKUP(B136,'Reference Sheet'!A133:E384,4,FALSE)</f>
        <v>Line</v>
      </c>
      <c r="E136" s="114" t="str">
        <f>VLOOKUP(B136,'Reference Sheet'!A133:E384,5,FALSE)</f>
        <v>TELEPHONE</v>
      </c>
      <c r="F136" s="150">
        <f>VLOOKUP(G136,'Reference Sheet'!A136:E387,2,FALSE)</f>
        <v>0</v>
      </c>
      <c r="G136" s="114" t="str">
        <f>'Reference Sheet'!A268</f>
        <v>THCTV</v>
      </c>
      <c r="H136" s="114" t="str">
        <f>VLOOKUP(G136,'Reference Sheet'!A138:E389,3,FALSE)</f>
        <v>Test Hole Television</v>
      </c>
      <c r="I136" s="179" t="str">
        <f>VLOOKUP(G136,'Reference Sheet'!A136:E387,4,FALSE)</f>
        <v>Point</v>
      </c>
      <c r="J136" s="135" t="str">
        <f>VLOOKUP(G136,'Reference Sheet'!A136:E387,5,FALSE)</f>
        <v>TELEVISION</v>
      </c>
      <c r="K136" s="122"/>
    </row>
    <row r="137" spans="1:11" ht="16.5" customHeight="1" x14ac:dyDescent="0.25">
      <c r="A137" s="151">
        <f>VLOOKUP(B137,'Reference Sheet'!A134:E385,2,FALSE)</f>
        <v>0</v>
      </c>
      <c r="B137" s="148" t="str">
        <f>'Reference Sheet'!A260</f>
        <v>TDL</v>
      </c>
      <c r="C137" s="117" t="str">
        <f>VLOOKUP(B137,'Reference Sheet'!A136:E387,3,FALSE)</f>
        <v>Traffic Detection Loop</v>
      </c>
      <c r="D137" s="196" t="str">
        <f>VLOOKUP(B137,'Reference Sheet'!A134:E385,4,FALSE)</f>
        <v>Line</v>
      </c>
      <c r="E137" s="148" t="str">
        <f>VLOOKUP(B137,'Reference Sheet'!A134:E385,5,FALSE)</f>
        <v>TRAFFIC CONTROL</v>
      </c>
      <c r="F137" s="151">
        <f>VLOOKUP(G137,'Reference Sheet'!A137:E388,2,FALSE)</f>
        <v>0</v>
      </c>
      <c r="G137" s="148" t="str">
        <f>'Reference Sheet'!A269</f>
        <v>THE</v>
      </c>
      <c r="H137" s="148" t="str">
        <f>VLOOKUP(G137,'Reference Sheet'!A139:E390,3,FALSE)</f>
        <v>Test Hole Electric</v>
      </c>
      <c r="I137" s="196" t="str">
        <f>VLOOKUP(G137,'Reference Sheet'!A137:E388,4,FALSE)</f>
        <v>Point </v>
      </c>
      <c r="J137" s="159" t="str">
        <f>VLOOKUP(G137,'Reference Sheet'!A137:E388,5,FALSE)</f>
        <v>ELECTRIC</v>
      </c>
      <c r="K137" s="122"/>
    </row>
    <row r="138" spans="1:11" ht="16.5" customHeight="1" x14ac:dyDescent="0.25">
      <c r="A138" s="150" t="str">
        <f>VLOOKUP(B138,'Reference Sheet'!A135:E386,2,FALSE)</f>
        <v>*</v>
      </c>
      <c r="B138" s="114" t="str">
        <f>'Reference Sheet'!A261</f>
        <v>TEB</v>
      </c>
      <c r="C138" s="141" t="str">
        <f>VLOOKUP(B138,'Reference Sheet'!A137:E388,3,FALSE)</f>
        <v xml:space="preserve">Telephone Boxes    </v>
      </c>
      <c r="D138" s="179" t="str">
        <f>VLOOKUP(B138,'Reference Sheet'!A135:E386,4,FALSE)</f>
        <v>Line</v>
      </c>
      <c r="E138" s="141" t="str">
        <f>VLOOKUP(B138,'Reference Sheet'!A135:E386,5,FALSE)</f>
        <v>TELEPHONE</v>
      </c>
      <c r="F138" s="150">
        <f>VLOOKUP(G138,'Reference Sheet'!A138:E389,2,FALSE)</f>
        <v>0</v>
      </c>
      <c r="G138" s="114" t="str">
        <f>'Reference Sheet'!A270</f>
        <v>THG</v>
      </c>
      <c r="H138" s="114" t="str">
        <f>VLOOKUP(G138,'Reference Sheet'!A140:E391,3,FALSE)</f>
        <v>Test Hole Gas</v>
      </c>
      <c r="I138" s="179" t="str">
        <f>VLOOKUP(G138,'Reference Sheet'!A138:E389,4,FALSE)</f>
        <v>Point</v>
      </c>
      <c r="J138" s="135" t="str">
        <f>VLOOKUP(G138,'Reference Sheet'!A138:E389,5,FALSE)</f>
        <v>GAS</v>
      </c>
      <c r="K138" s="122"/>
    </row>
    <row r="139" spans="1:11" ht="16.5" customHeight="1" x14ac:dyDescent="0.25">
      <c r="A139" s="151">
        <f>VLOOKUP(B139,'Reference Sheet'!A136:E387,2,FALSE)</f>
        <v>0</v>
      </c>
      <c r="B139" s="148" t="str">
        <f>'Reference Sheet'!A262</f>
        <v>TEVLT</v>
      </c>
      <c r="C139" s="148" t="str">
        <f>VLOOKUP(B139,'Reference Sheet'!A138:E389,3,FALSE)</f>
        <v xml:space="preserve"> Telephone Vault</v>
      </c>
      <c r="D139" s="196" t="str">
        <f>VLOOKUP(B139,'Reference Sheet'!A136:E387,4,FALSE)</f>
        <v>Line</v>
      </c>
      <c r="E139" s="148" t="str">
        <f>VLOOKUP(B139,'Reference Sheet'!A136:E387,5,FALSE)</f>
        <v xml:space="preserve">TELEPHONE </v>
      </c>
      <c r="F139" s="151" t="str">
        <f>VLOOKUP(G139,'Reference Sheet'!A139:E390,2,FALSE)</f>
        <v>*</v>
      </c>
      <c r="G139" s="148" t="str">
        <f>'Reference Sheet'!A271</f>
        <v>THH</v>
      </c>
      <c r="H139" s="148" t="str">
        <f>VLOOKUP(G139,'Reference Sheet'!A141:E392,3,FALSE)</f>
        <v>Telephone Handhole</v>
      </c>
      <c r="I139" s="196" t="str">
        <f>VLOOKUP(G139,'Reference Sheet'!A139:E390,4,FALSE)</f>
        <v>Point</v>
      </c>
      <c r="J139" s="165" t="str">
        <f>VLOOKUP(G139,'Reference Sheet'!A139:E390,5,FALSE)</f>
        <v>TELEPHONE</v>
      </c>
      <c r="K139" s="122"/>
    </row>
    <row r="140" spans="1:11" ht="16.5" customHeight="1" x14ac:dyDescent="0.25">
      <c r="A140" s="150" t="str">
        <f>VLOOKUP(B140,'Reference Sheet'!A137:E388,2,FALSE)</f>
        <v>*</v>
      </c>
      <c r="B140" s="114" t="str">
        <f>'Reference Sheet'!A263</f>
        <v>TFO</v>
      </c>
      <c r="C140" s="141" t="str">
        <f>VLOOKUP(B140,'Reference Sheet'!A139:E390,3,FALSE)</f>
        <v>Telephone Fiber Optic</v>
      </c>
      <c r="D140" s="179" t="str">
        <f>VLOOKUP(B140,'Reference Sheet'!A137:E388,4,FALSE)</f>
        <v>Line</v>
      </c>
      <c r="E140" s="141" t="str">
        <f>VLOOKUP(B140,'Reference Sheet'!A137:E388,5,FALSE)</f>
        <v>TELEPHONE</v>
      </c>
      <c r="F140" s="150">
        <f>VLOOKUP(G140,'Reference Sheet'!A140:E391,2,FALSE)</f>
        <v>0</v>
      </c>
      <c r="G140" s="114" t="str">
        <f>'Reference Sheet'!A272</f>
        <v>THS</v>
      </c>
      <c r="H140" s="114" t="str">
        <f>VLOOKUP(G140,'Reference Sheet'!A142:E393,3,FALSE)</f>
        <v>Test Hole Sanitary</v>
      </c>
      <c r="I140" s="114" t="str">
        <f>VLOOKUP(G140,'Reference Sheet'!A140:E391,4,FALSE)</f>
        <v>Point</v>
      </c>
      <c r="J140" s="135" t="str">
        <f>VLOOKUP(G140,'Reference Sheet'!A140:E391,5,FALSE)</f>
        <v>SEWER</v>
      </c>
      <c r="K140" s="122"/>
    </row>
    <row r="141" spans="1:11" ht="16.5" customHeight="1" x14ac:dyDescent="0.25">
      <c r="A141" s="151">
        <f>VLOOKUP(B141,'Reference Sheet'!A138:E389,2,FALSE)</f>
        <v>0</v>
      </c>
      <c r="B141" s="148" t="str">
        <f>'Reference Sheet'!A264</f>
        <v>TGP</v>
      </c>
      <c r="C141" s="148" t="str">
        <f>VLOOKUP(B141,'Reference Sheet'!A140:E391,3,FALSE)</f>
        <v>Telegraph Pole</v>
      </c>
      <c r="D141" s="196" t="str">
        <f>VLOOKUP(B141,'Reference Sheet'!A138:E389,4,FALSE)</f>
        <v>Point</v>
      </c>
      <c r="E141" s="148" t="str">
        <f>VLOOKUP(B141,'Reference Sheet'!A138:E389,5,FALSE)</f>
        <v>TELEPHONE</v>
      </c>
      <c r="F141" s="151">
        <f>VLOOKUP(G141,'Reference Sheet'!A141:E392,2,FALSE)</f>
        <v>0</v>
      </c>
      <c r="G141" s="148" t="str">
        <f>'Reference Sheet'!A273</f>
        <v>THT</v>
      </c>
      <c r="H141" s="148" t="str">
        <f>VLOOKUP(G141,'Reference Sheet'!A143:E394,3,FALSE)</f>
        <v>Test Hole Traffic</v>
      </c>
      <c r="I141" s="148" t="str">
        <f>VLOOKUP(G141,'Reference Sheet'!A141:E392,4,FALSE)</f>
        <v>Point</v>
      </c>
      <c r="J141" s="159" t="str">
        <f>VLOOKUP(G141,'Reference Sheet'!A141:E392,5,FALSE)</f>
        <v>TRAFFIC CONTROL</v>
      </c>
      <c r="K141" s="122"/>
    </row>
    <row r="142" spans="1:11" ht="16.5" customHeight="1" x14ac:dyDescent="0.25">
      <c r="A142" s="150">
        <f>VLOOKUP(B142,'Reference Sheet'!A139:E390,2,FALSE)</f>
        <v>0</v>
      </c>
      <c r="B142" s="114" t="str">
        <f>'Reference Sheet'!A265</f>
        <v>TGUY</v>
      </c>
      <c r="C142" s="141" t="str">
        <f>VLOOKUP(B142,'Reference Sheet'!A141:E392,3,FALSE)</f>
        <v>Guy Pole</v>
      </c>
      <c r="D142" s="179" t="str">
        <f>VLOOKUP(B142,'Reference Sheet'!A139:E390,4,FALSE)</f>
        <v>Point</v>
      </c>
      <c r="E142" s="141" t="str">
        <f>VLOOKUP(B142,'Reference Sheet'!A139:E390,5,FALSE)</f>
        <v>TELEPHONE</v>
      </c>
      <c r="F142" s="150">
        <f>VLOOKUP(G142,'Reference Sheet'!A142:E393,2,FALSE)</f>
        <v>0</v>
      </c>
      <c r="G142" s="114" t="str">
        <f>'Reference Sheet'!A274</f>
        <v>THU</v>
      </c>
      <c r="H142" s="179" t="str">
        <f>VLOOKUP(G142,'Reference Sheet'!A144:E395,3,FALSE)</f>
        <v>Test Hole Unknown</v>
      </c>
      <c r="I142" s="179" t="str">
        <f>VLOOKUP(G142,'Reference Sheet'!A142:E393,4,FALSE)</f>
        <v>Point</v>
      </c>
      <c r="J142" s="180" t="str">
        <f>VLOOKUP(G142,'Reference Sheet'!A142:E393,5,FALSE)</f>
        <v>UTILITY OTHER</v>
      </c>
    </row>
    <row r="143" spans="1:11" ht="16.5" customHeight="1" x14ac:dyDescent="0.25">
      <c r="A143" s="176" t="str">
        <f>VLOOKUP(B143,'Reference Sheet'!A140:E391,2,FALSE)</f>
        <v>*</v>
      </c>
      <c r="B143" s="193" t="str">
        <f>'Reference Sheet'!A266</f>
        <v>TGW</v>
      </c>
      <c r="C143" s="193" t="str">
        <f>VLOOKUP(B143,'Reference Sheet'!A142:E393,3,FALSE)</f>
        <v>Telephone Guy Wire</v>
      </c>
      <c r="D143" s="158" t="str">
        <f>VLOOKUP(B143,'Reference Sheet'!A140:E391,4,FALSE)</f>
        <v>Point</v>
      </c>
      <c r="E143" s="193" t="str">
        <f>VLOOKUP(B143,'Reference Sheet'!A140:E391,5,FALSE)</f>
        <v>TELEPHONE</v>
      </c>
      <c r="F143" s="176">
        <f>VLOOKUP(G143,'Reference Sheet'!A143:E394,2,FALSE)</f>
        <v>0</v>
      </c>
      <c r="G143" s="193" t="str">
        <f>'Reference Sheet'!A275</f>
        <v>THW</v>
      </c>
      <c r="H143" s="158" t="str">
        <f>VLOOKUP(G143,'Reference Sheet'!A145:E396,3,FALSE)</f>
        <v>Test Hole Water</v>
      </c>
      <c r="I143" s="193" t="str">
        <f>VLOOKUP(G143,'Reference Sheet'!A143:E394,4,FALSE)</f>
        <v>Point</v>
      </c>
      <c r="J143" s="270" t="str">
        <f>VLOOKUP(G143,'Reference Sheet'!A143:E394,5,FALSE)</f>
        <v>WATER</v>
      </c>
    </row>
    <row r="144" spans="1:11" ht="16.5" customHeight="1" x14ac:dyDescent="0.25">
      <c r="A144" s="186"/>
      <c r="B144" s="187" t="s">
        <v>654</v>
      </c>
      <c r="C144" s="187" t="s">
        <v>2643</v>
      </c>
      <c r="D144" s="187" t="s">
        <v>2375</v>
      </c>
      <c r="E144" s="187" t="s">
        <v>823</v>
      </c>
      <c r="F144" s="186"/>
      <c r="G144" s="187" t="s">
        <v>654</v>
      </c>
      <c r="H144" s="187" t="s">
        <v>2643</v>
      </c>
      <c r="I144" s="187" t="s">
        <v>2375</v>
      </c>
      <c r="J144" s="188" t="s">
        <v>823</v>
      </c>
    </row>
    <row r="145" spans="1:10" ht="16.5" customHeight="1" x14ac:dyDescent="0.25">
      <c r="A145" s="210">
        <f>VLOOKUP(B145,'Reference Sheet'!A141:E392,2,FALSE)</f>
        <v>0</v>
      </c>
      <c r="B145" s="148" t="str">
        <f>'Reference Sheet'!A276</f>
        <v>TIL</v>
      </c>
      <c r="C145" s="148" t="str">
        <f>VLOOKUP(B145,'Reference Sheet'!A145:E396,3,FALSE)</f>
        <v>Tile</v>
      </c>
      <c r="D145" s="148" t="str">
        <f>VLOOKUP(B145,'Reference Sheet'!A145:E396,4,FALSE)</f>
        <v>Point</v>
      </c>
      <c r="E145" s="148" t="str">
        <f>VLOOKUP(B145,'Reference Sheet'!A145:F396,5,FALSE)</f>
        <v>DRAINAGE</v>
      </c>
      <c r="F145" s="210">
        <f>VLOOKUP(G145,'Reference Sheet'!A144:E395,2,FALSE)</f>
        <v>0</v>
      </c>
      <c r="G145" s="148" t="str">
        <f>'Reference Sheet'!A306</f>
        <v>UNVLT</v>
      </c>
      <c r="H145" s="196" t="str">
        <f>VLOOKUP(G145,'Reference Sheet'!A145:E396,3,FALSE)</f>
        <v xml:space="preserve"> Unknown Vault</v>
      </c>
      <c r="I145" s="148" t="str">
        <f>VLOOKUP(G145,'Reference Sheet'!A145:E396,4,FALSE)</f>
        <v>Line</v>
      </c>
      <c r="J145" s="272" t="str">
        <f>VLOOKUP(G145,'Reference Sheet'!A145:E396,5,FALSE)</f>
        <v xml:space="preserve">UTILITY OTHER </v>
      </c>
    </row>
    <row r="146" spans="1:10" ht="16.5" customHeight="1" x14ac:dyDescent="0.25">
      <c r="A146" s="271" t="str">
        <f>VLOOKUP(B146,'Reference Sheet'!A142:E393,2,FALSE)</f>
        <v>*</v>
      </c>
      <c r="B146" s="115" t="str">
        <f>'Reference Sheet'!A277</f>
        <v>TMH</v>
      </c>
      <c r="C146" s="115" t="str">
        <f>VLOOKUP(B146,'Reference Sheet'!A146:E397,3,FALSE)</f>
        <v>In. Pl. Tele. MH</v>
      </c>
      <c r="D146" s="115" t="str">
        <f>VLOOKUP(B146,'Reference Sheet'!A146:E397,4,FALSE)</f>
        <v>Point</v>
      </c>
      <c r="E146" s="115" t="str">
        <f>VLOOKUP(B146,'Reference Sheet'!A146:F397,5,FALSE)</f>
        <v>TELEPHONE</v>
      </c>
      <c r="F146" s="271" t="str">
        <f>VLOOKUP(G146,'Reference Sheet'!A145:E396,2,FALSE)</f>
        <v>*</v>
      </c>
      <c r="G146" s="115" t="str">
        <f>'Reference Sheet'!A307</f>
        <v>UTK</v>
      </c>
      <c r="H146" s="267" t="str">
        <f>VLOOKUP(G146,'Reference Sheet'!A146:E397,3,FALSE)</f>
        <v>Underground Storage Tanks</v>
      </c>
      <c r="I146" s="115" t="str">
        <f>VLOOKUP(G146,'Reference Sheet'!A146:E397,4,FALSE)</f>
        <v>Line</v>
      </c>
      <c r="J146" s="273" t="str">
        <f>VLOOKUP(G146,'Reference Sheet'!A146:E397,5,FALSE)</f>
        <v>GAS STATION</v>
      </c>
    </row>
    <row r="147" spans="1:10" ht="16.5" customHeight="1" x14ac:dyDescent="0.25">
      <c r="A147" s="151" t="str">
        <f>VLOOKUP(B147,'Reference Sheet'!A143:E394,2,FALSE)</f>
        <v>*</v>
      </c>
      <c r="B147" s="148" t="str">
        <f>'Reference Sheet'!A278</f>
        <v>TMP</v>
      </c>
      <c r="C147" s="148" t="str">
        <f>VLOOKUP(B147,'Reference Sheet'!A147:E398,3,FALSE)</f>
        <v>Telephone Marker Post</v>
      </c>
      <c r="D147" s="148" t="str">
        <f>VLOOKUP(B147,'Reference Sheet'!A147:E398,4,FALSE)</f>
        <v>Point</v>
      </c>
      <c r="E147" s="148" t="str">
        <f>VLOOKUP(B147,'Reference Sheet'!A147:F398,5,FALSE)</f>
        <v>TELEPHONE</v>
      </c>
      <c r="F147" s="151" t="str">
        <f>VLOOKUP(G147,'Reference Sheet'!A146:E397,2,FALSE)</f>
        <v>*</v>
      </c>
      <c r="G147" s="148" t="str">
        <f>'Reference Sheet'!A308</f>
        <v>UTL</v>
      </c>
      <c r="H147" s="196" t="str">
        <f>VLOOKUP(G147,'Reference Sheet'!A147:E398,3,FALSE)</f>
        <v>Underground Telephone Line</v>
      </c>
      <c r="I147" s="148" t="str">
        <f>VLOOKUP(G147,'Reference Sheet'!A147:E398,4,FALSE)</f>
        <v>Line</v>
      </c>
      <c r="J147" s="159" t="str">
        <f>VLOOKUP(G147,'Reference Sheet'!A147:E398,5,FALSE)</f>
        <v>TELEPHONE</v>
      </c>
    </row>
    <row r="148" spans="1:10" ht="16.5" customHeight="1" x14ac:dyDescent="0.25">
      <c r="A148" s="271">
        <f>VLOOKUP(B148,'Reference Sheet'!A144:E395,2,FALSE)</f>
        <v>0</v>
      </c>
      <c r="B148" s="115" t="str">
        <f>'Reference Sheet'!A279</f>
        <v>TMPL</v>
      </c>
      <c r="C148" s="115" t="str">
        <f>VLOOKUP(B148,'Reference Sheet'!A148:E399,3,FALSE)</f>
        <v>Use To Start a Template</v>
      </c>
      <c r="D148" s="115">
        <f>VLOOKUP(B148,'Reference Sheet'!A148:E399,4,FALSE)</f>
        <v>0</v>
      </c>
      <c r="E148" s="115" t="str">
        <f>VLOOKUP(B148,'Reference Sheet'!A148:F399,5,FALSE)</f>
        <v>ALL TEMPLATES</v>
      </c>
      <c r="F148" s="271" t="str">
        <f>VLOOKUP(G148,'Reference Sheet'!A147:E398,2,FALSE)</f>
        <v>*</v>
      </c>
      <c r="G148" s="115" t="str">
        <f>'Reference Sheet'!A309</f>
        <v>UVS</v>
      </c>
      <c r="H148" s="267" t="str">
        <f>VLOOKUP(G148,'Reference Sheet'!A148:E399,3,FALSE)</f>
        <v xml:space="preserve">Vacuum Sewer       </v>
      </c>
      <c r="I148" s="115" t="str">
        <f>VLOOKUP(G148,'Reference Sheet'!A148:E399,4,FALSE)</f>
        <v>Line</v>
      </c>
      <c r="J148" s="273" t="str">
        <f>VLOOKUP(G148,'Reference Sheet'!A148:E399,5,FALSE)</f>
        <v>SEWER</v>
      </c>
    </row>
    <row r="149" spans="1:10" ht="16.5" customHeight="1" x14ac:dyDescent="0.25">
      <c r="A149" s="151">
        <f>VLOOKUP(B149,'Reference Sheet'!A145:E396,2,FALSE)</f>
        <v>0</v>
      </c>
      <c r="B149" s="148" t="str">
        <f>'Reference Sheet'!A280</f>
        <v>TMPLCG???</v>
      </c>
      <c r="C149" s="148" t="str">
        <f>VLOOKUP(B149,'Reference Sheet'!A149:E400,3,FALSE)</f>
        <v>Curb and Gutter Template (size, L or R)</v>
      </c>
      <c r="D149" s="148" t="str">
        <f>VLOOKUP(B149,'Reference Sheet'!A149:E400,4,FALSE)</f>
        <v>Line</v>
      </c>
      <c r="E149" s="148" t="str">
        <f>VLOOKUP(B149,'Reference Sheet'!A149:F400,5,FALSE)</f>
        <v>ALL TEMPLATES</v>
      </c>
      <c r="F149" s="151">
        <f>VLOOKUP(G149,'Reference Sheet'!A148:E399,2,FALSE)</f>
        <v>0</v>
      </c>
      <c r="G149" s="148" t="str">
        <f>'Reference Sheet'!A310</f>
        <v>UVT</v>
      </c>
      <c r="H149" s="196" t="str">
        <f>VLOOKUP(G149,'Reference Sheet'!A149:E400,3,FALSE)</f>
        <v>Utility Vault</v>
      </c>
      <c r="I149" s="148" t="str">
        <f>VLOOKUP(G149,'Reference Sheet'!A149:E400,4,FALSE)</f>
        <v>Line</v>
      </c>
      <c r="J149" s="159" t="str">
        <f>VLOOKUP(G149,'Reference Sheet'!A149:E400,5,FALSE)</f>
        <v>UTILITY OTHER</v>
      </c>
    </row>
    <row r="150" spans="1:10" ht="16.5" customHeight="1" x14ac:dyDescent="0.25">
      <c r="A150" s="407">
        <f>VLOOKUP(B150,'Reference Sheet'!A146:E397,2,FALSE)</f>
        <v>0</v>
      </c>
      <c r="B150" s="115" t="str">
        <f>'Reference Sheet'!A281</f>
        <v>TOP</v>
      </c>
      <c r="C150" s="115" t="str">
        <f>VLOOKUP(B150,'Reference Sheet'!A150:E401,3,FALSE)</f>
        <v>Top Bridge Pier</v>
      </c>
      <c r="D150" s="115" t="str">
        <f>VLOOKUP(B150,'Reference Sheet'!A150:E401,4,FALSE)</f>
        <v>Line</v>
      </c>
      <c r="E150" s="115" t="str">
        <f>VLOOKUP(B150,'Reference Sheet'!A150:F401,5,FALSE)</f>
        <v>BRIDGES</v>
      </c>
      <c r="F150" s="407">
        <f>VLOOKUP(G150,'Reference Sheet'!A149:E400,2,FALSE)</f>
        <v>0</v>
      </c>
      <c r="G150" s="115" t="str">
        <f>'Reference Sheet'!A311</f>
        <v>WATL</v>
      </c>
      <c r="H150" s="267" t="str">
        <f>VLOOKUP(G150,'Reference Sheet'!A150:E401,3,FALSE)</f>
        <v xml:space="preserve"> Water Feature Linework</v>
      </c>
      <c r="I150" s="115" t="str">
        <f>VLOOKUP(G150,'Reference Sheet'!A150:E401,4,FALSE)</f>
        <v>Line</v>
      </c>
      <c r="J150" s="273" t="str">
        <f>VLOOKUP(G150,'Reference Sheet'!A150:E401,5,FALSE)</f>
        <v>WATER</v>
      </c>
    </row>
    <row r="151" spans="1:10" ht="16.5" customHeight="1" x14ac:dyDescent="0.25">
      <c r="A151" s="408" t="str">
        <f>VLOOKUP(B151,'Reference Sheet'!A147:E398,2,FALSE)</f>
        <v>*</v>
      </c>
      <c r="B151" s="148" t="str">
        <f>'Reference Sheet'!A282</f>
        <v>TP</v>
      </c>
      <c r="C151" s="148" t="str">
        <f>VLOOKUP(B151,'Reference Sheet'!A151:E402,3,FALSE)</f>
        <v>Telephone Pole</v>
      </c>
      <c r="D151" s="148" t="str">
        <f>VLOOKUP(B151,'Reference Sheet'!A151:E402,4,FALSE)</f>
        <v>Point</v>
      </c>
      <c r="E151" s="148" t="str">
        <f>VLOOKUP(B151,'Reference Sheet'!A151:F402,5,FALSE)</f>
        <v>TELEPHONE</v>
      </c>
      <c r="F151" s="408">
        <f>VLOOKUP(G151,'Reference Sheet'!A150:E401,2,FALSE)</f>
        <v>0</v>
      </c>
      <c r="G151" s="148" t="str">
        <f>'Reference Sheet'!A312</f>
        <v>WBO</v>
      </c>
      <c r="H151" s="148" t="str">
        <f>VLOOKUP(G151,'Reference Sheet'!A151:E402,3,FALSE)</f>
        <v xml:space="preserve"> Water Blow Off Valve</v>
      </c>
      <c r="I151" s="148" t="str">
        <f>VLOOKUP(G151,'Reference Sheet'!A151:E402,4,FALSE)</f>
        <v>Point</v>
      </c>
      <c r="J151" s="412" t="str">
        <f>VLOOKUP(G151,'Reference Sheet'!A151:E402,5,FALSE)</f>
        <v xml:space="preserve">WATER </v>
      </c>
    </row>
    <row r="152" spans="1:10" ht="16.5" customHeight="1" x14ac:dyDescent="0.25">
      <c r="A152" s="407" t="str">
        <f>VLOOKUP(B152,'Reference Sheet'!A148:E399,2,FALSE)</f>
        <v>*</v>
      </c>
      <c r="B152" s="115" t="str">
        <f>'Reference Sheet'!A283</f>
        <v>TPED</v>
      </c>
      <c r="C152" s="115" t="str">
        <f>VLOOKUP(B152,'Reference Sheet'!A152:E403,3,FALSE)</f>
        <v>Tele. Ped.</v>
      </c>
      <c r="D152" s="115" t="str">
        <f>VLOOKUP(B152,'Reference Sheet'!A152:E403,4,FALSE)</f>
        <v>Point</v>
      </c>
      <c r="E152" s="115" t="str">
        <f>VLOOKUP(B152,'Reference Sheet'!A152:F403,5,FALSE)</f>
        <v>TELEPHONE</v>
      </c>
      <c r="F152" s="407" t="str">
        <f>VLOOKUP(G152,'Reference Sheet'!A151:E402,2,FALSE)</f>
        <v>*</v>
      </c>
      <c r="G152" s="220" t="str">
        <f>'Reference Sheet'!A313</f>
        <v>WCB</v>
      </c>
      <c r="H152" s="394" t="str">
        <f>VLOOKUP(G152,'Reference Sheet'!A152:E403,3,FALSE)</f>
        <v>Wheel Chair Ramp - buildings</v>
      </c>
      <c r="I152" s="115" t="str">
        <f>VLOOKUP(G152,'Reference Sheet'!A152:E403,4,FALSE)</f>
        <v>Line</v>
      </c>
      <c r="J152" s="413" t="str">
        <f>VLOOKUP(G152,'Reference Sheet'!A152:E403,5,FALSE)</f>
        <v>BUILDINGS</v>
      </c>
    </row>
    <row r="153" spans="1:10" ht="16.5" customHeight="1" x14ac:dyDescent="0.25">
      <c r="A153" s="408" t="str">
        <f>VLOOKUP(B153,'Reference Sheet'!A149:E400,2,FALSE)</f>
        <v>*</v>
      </c>
      <c r="B153" s="148" t="str">
        <f>'Reference Sheet'!A284</f>
        <v>TR</v>
      </c>
      <c r="C153" s="148" t="str">
        <f>VLOOKUP(B153,'Reference Sheet'!A153:E404,3,FALSE)</f>
        <v>Deciduous Tree</v>
      </c>
      <c r="D153" s="148" t="str">
        <f>VLOOKUP(B153,'Reference Sheet'!A153:E404,4,FALSE)</f>
        <v>Point</v>
      </c>
      <c r="E153" s="148" t="str">
        <f>VLOOKUP(B153,'Reference Sheet'!A153:F404,5,FALSE)</f>
        <v>VEGETATION</v>
      </c>
      <c r="F153" s="408">
        <f>VLOOKUP(G153,'Reference Sheet'!A152:E403,2,FALSE)</f>
        <v>0</v>
      </c>
      <c r="G153" s="148" t="str">
        <f>'Reference Sheet'!A314</f>
        <v>WCR</v>
      </c>
      <c r="H153" s="148" t="str">
        <f>VLOOKUP(G153,'Reference Sheet'!A153:E404,3,FALSE)</f>
        <v>Wheel Chair Ramp</v>
      </c>
      <c r="I153" s="148" t="str">
        <f>VLOOKUP(G153,'Reference Sheet'!A153:E404,4,FALSE)</f>
        <v>Line</v>
      </c>
      <c r="J153" s="412" t="str">
        <f>VLOOKUP(G153,'Reference Sheet'!A153:E404,5,FALSE)</f>
        <v>ASPHALT &amp; CONC</v>
      </c>
    </row>
    <row r="154" spans="1:10" ht="16.5" customHeight="1" x14ac:dyDescent="0.25">
      <c r="A154" s="407">
        <f>VLOOKUP(B154,'Reference Sheet'!A150:E401,2,FALSE)</f>
        <v>0</v>
      </c>
      <c r="B154" s="115" t="str">
        <f>'Reference Sheet'!A285</f>
        <v>TRFL</v>
      </c>
      <c r="C154" s="115" t="str">
        <f>VLOOKUP(B154,'Reference Sheet'!A154:E405,3,FALSE)</f>
        <v xml:space="preserve"> Traffic Striping</v>
      </c>
      <c r="D154" s="115" t="str">
        <f>VLOOKUP(B154,'Reference Sheet'!A154:E405,4,FALSE)</f>
        <v>Line</v>
      </c>
      <c r="E154" s="115" t="str">
        <f>VLOOKUP(B154,'Reference Sheet'!A154:F405,5,FALSE)</f>
        <v>TRAFFIC CONTROL</v>
      </c>
      <c r="F154" s="407" t="str">
        <f>VLOOKUP(G154,'Reference Sheet'!A153:E404,2,FALSE)</f>
        <v>*</v>
      </c>
      <c r="G154" s="220" t="str">
        <f>'Reference Sheet'!A315</f>
        <v>WDCT</v>
      </c>
      <c r="H154" s="394" t="str">
        <f>VLOOKUP(G154,'Reference Sheet'!A154:E405,3,FALSE)</f>
        <v xml:space="preserve">Water Line Duct        </v>
      </c>
      <c r="I154" s="115" t="str">
        <f>VLOOKUP(G154,'Reference Sheet'!A154:E405,4,FALSE)</f>
        <v>Line</v>
      </c>
      <c r="J154" s="413" t="str">
        <f>VLOOKUP(G154,'Reference Sheet'!A154:E405,5,FALSE)</f>
        <v>WATER</v>
      </c>
    </row>
    <row r="155" spans="1:10" ht="16.5" customHeight="1" x14ac:dyDescent="0.25">
      <c r="A155" s="408">
        <f>VLOOKUP(B155,'Reference Sheet'!A151:E402,2,FALSE)</f>
        <v>0</v>
      </c>
      <c r="B155" s="148" t="str">
        <f>'Reference Sheet'!A286</f>
        <v>TRFS</v>
      </c>
      <c r="C155" s="148" t="str">
        <f>VLOOKUP(B155,'Reference Sheet'!A155:E406,3,FALSE)</f>
        <v xml:space="preserve"> Traffic Symbology</v>
      </c>
      <c r="D155" s="148" t="str">
        <f>VLOOKUP(B155,'Reference Sheet'!A155:E406,4,FALSE)</f>
        <v>Point</v>
      </c>
      <c r="E155" s="148" t="str">
        <f>VLOOKUP(B155,'Reference Sheet'!A155:F406,5,FALSE)</f>
        <v>TRAFFIC CONTROL</v>
      </c>
      <c r="F155" s="408" t="str">
        <f>VLOOKUP(G155,'Reference Sheet'!A154:E405,2,FALSE)</f>
        <v>*</v>
      </c>
      <c r="G155" s="148" t="str">
        <f>'Reference Sheet'!A316</f>
        <v>WEL</v>
      </c>
      <c r="H155" s="148" t="str">
        <f>VLOOKUP(G155,'Reference Sheet'!A155:E406,3,FALSE)</f>
        <v>Well</v>
      </c>
      <c r="I155" s="148" t="str">
        <f>VLOOKUP(G155,'Reference Sheet'!A155:E406,4,FALSE)</f>
        <v>Point</v>
      </c>
      <c r="J155" s="412" t="str">
        <f>VLOOKUP(G155,'Reference Sheet'!A155:E406,5,FALSE)</f>
        <v>WATER</v>
      </c>
    </row>
    <row r="156" spans="1:10" ht="16.5" customHeight="1" x14ac:dyDescent="0.25">
      <c r="A156" s="407">
        <f>VLOOKUP(B156,'Reference Sheet'!A152:E403,2,FALSE)</f>
        <v>0</v>
      </c>
      <c r="B156" s="115" t="str">
        <f>'Reference Sheet'!A287</f>
        <v>TRGUY</v>
      </c>
      <c r="C156" s="115" t="str">
        <f>VLOOKUP(B156,'Reference Sheet'!A156:E407,3,FALSE)</f>
        <v>Traffic Guy Wire</v>
      </c>
      <c r="D156" s="115" t="str">
        <f>VLOOKUP(B156,'Reference Sheet'!A156:E407,4,FALSE)</f>
        <v>Point</v>
      </c>
      <c r="E156" s="115" t="str">
        <f>VLOOKUP(B156,'Reference Sheet'!A156:F407,5,FALSE)</f>
        <v>TRAFFIC CONTROL</v>
      </c>
      <c r="F156" s="407" t="str">
        <f>VLOOKUP(G156,'Reference Sheet'!A155:E406,2,FALSE)</f>
        <v>*</v>
      </c>
      <c r="G156" s="220" t="str">
        <f>'Reference Sheet'!A317</f>
        <v>WL</v>
      </c>
      <c r="H156" s="394" t="str">
        <f>VLOOKUP(G156,'Reference Sheet'!A156:E407,3,FALSE)</f>
        <v xml:space="preserve">Water Line </v>
      </c>
      <c r="I156" s="115" t="str">
        <f>VLOOKUP(G156,'Reference Sheet'!A156:E407,4,FALSE)</f>
        <v>Line</v>
      </c>
      <c r="J156" s="413" t="str">
        <f>VLOOKUP(G156,'Reference Sheet'!A156:E407,5,FALSE)</f>
        <v>WATER</v>
      </c>
    </row>
    <row r="157" spans="1:10" ht="16.5" customHeight="1" x14ac:dyDescent="0.25">
      <c r="A157" s="408">
        <f>VLOOKUP(B157,'Reference Sheet'!A153:E404,2,FALSE)</f>
        <v>0</v>
      </c>
      <c r="B157" s="148" t="str">
        <f>'Reference Sheet'!A288</f>
        <v>TRP</v>
      </c>
      <c r="C157" s="148" t="str">
        <f>VLOOKUP(B157,'Reference Sheet'!A157:E408,3,FALSE)</f>
        <v>Telephone Riser Pole</v>
      </c>
      <c r="D157" s="148" t="str">
        <f>VLOOKUP(B157,'Reference Sheet'!A157:E408,4,FALSE)</f>
        <v>Point</v>
      </c>
      <c r="E157" s="148" t="str">
        <f>VLOOKUP(B157,'Reference Sheet'!A157:F408,5,FALSE)</f>
        <v>TELEPHONE</v>
      </c>
      <c r="F157" s="408" t="str">
        <f>VLOOKUP(G157,'Reference Sheet'!A156:E407,2,FALSE)</f>
        <v>*</v>
      </c>
      <c r="G157" s="148" t="str">
        <f>'Reference Sheet'!A318</f>
        <v>WL????</v>
      </c>
      <c r="H157" s="148" t="str">
        <f>VLOOKUP(G157,'Reference Sheet'!A157:E408,3,FALSE)</f>
        <v>Water Line (Size)</v>
      </c>
      <c r="I157" s="148" t="str">
        <f>VLOOKUP(G157,'Reference Sheet'!A157:E408,4,FALSE)</f>
        <v>Line</v>
      </c>
      <c r="J157" s="412" t="str">
        <f>VLOOKUP(G157,'Reference Sheet'!A157:E408,5,FALSE)</f>
        <v>WATER</v>
      </c>
    </row>
    <row r="158" spans="1:10" ht="16.5" customHeight="1" x14ac:dyDescent="0.25">
      <c r="A158" s="407">
        <f>VLOOKUP(B158,'Reference Sheet'!A154:E405,2,FALSE)</f>
        <v>0</v>
      </c>
      <c r="B158" s="115" t="str">
        <f>'Reference Sheet'!A289</f>
        <v>TRVLT</v>
      </c>
      <c r="C158" s="115" t="str">
        <f>VLOOKUP(B158,'Reference Sheet'!A158:E409,3,FALSE)</f>
        <v xml:space="preserve"> Traffic Vault</v>
      </c>
      <c r="D158" s="115" t="str">
        <f>VLOOKUP(B158,'Reference Sheet'!A158:E409,4,FALSE)</f>
        <v>Line</v>
      </c>
      <c r="E158" s="115" t="str">
        <f>VLOOKUP(B158,'Reference Sheet'!A158:F409,5,FALSE)</f>
        <v xml:space="preserve">TRAFFIC CONTROL </v>
      </c>
      <c r="F158" s="407" t="str">
        <f>VLOOKUP(G158,'Reference Sheet'!A157:E408,2,FALSE)</f>
        <v>*</v>
      </c>
      <c r="G158" s="220" t="str">
        <f>'Reference Sheet'!A319</f>
        <v>WLK</v>
      </c>
      <c r="H158" s="394" t="str">
        <f>VLOOKUP(G158,'Reference Sheet'!A158:E409,3,FALSE)</f>
        <v>Sidewalk - Building</v>
      </c>
      <c r="I158" s="115" t="str">
        <f>VLOOKUP(G158,'Reference Sheet'!A158:E409,4,FALSE)</f>
        <v>Line</v>
      </c>
      <c r="J158" s="413" t="str">
        <f>VLOOKUP(G158,'Reference Sheet'!A158:E409,5,FALSE)</f>
        <v>TOPO OTHER</v>
      </c>
    </row>
    <row r="159" spans="1:10" ht="16.5" customHeight="1" x14ac:dyDescent="0.25">
      <c r="A159" s="408">
        <f>VLOOKUP(B159,'Reference Sheet'!A155:E406,2,FALSE)</f>
        <v>0</v>
      </c>
      <c r="B159" s="148" t="str">
        <f>'Reference Sheet'!A290</f>
        <v>TSB</v>
      </c>
      <c r="C159" s="148" t="str">
        <f>VLOOKUP(B159,'Reference Sheet'!A159:E410,3,FALSE)</f>
        <v>Tele. Box</v>
      </c>
      <c r="D159" s="148" t="str">
        <f>VLOOKUP(B159,'Reference Sheet'!A159:E410,4,FALSE)</f>
        <v>Line</v>
      </c>
      <c r="E159" s="148" t="str">
        <f>VLOOKUP(B159,'Reference Sheet'!A159:F410,5,FALSE)</f>
        <v>TELEPHONE</v>
      </c>
      <c r="F159" s="408" t="str">
        <f>VLOOKUP(G159,'Reference Sheet'!A158:E409,2,FALSE)</f>
        <v>*</v>
      </c>
      <c r="G159" s="148" t="str">
        <f>'Reference Sheet'!A320</f>
        <v>WLK??</v>
      </c>
      <c r="H159" s="148" t="str">
        <f>VLOOKUP(G159,'Reference Sheet'!A159:E410,3,FALSE)</f>
        <v>Sidewalk - Building (Size, L or R)</v>
      </c>
      <c r="I159" s="148" t="str">
        <f>VLOOKUP(G159,'Reference Sheet'!A159:E410,4,FALSE)</f>
        <v>Line</v>
      </c>
      <c r="J159" s="412" t="str">
        <f>VLOOKUP(G159,'Reference Sheet'!A159:E410,5,FALSE)</f>
        <v>TOPO OTHER</v>
      </c>
    </row>
    <row r="160" spans="1:10" ht="16.5" customHeight="1" x14ac:dyDescent="0.25">
      <c r="A160" s="407">
        <f>VLOOKUP(B160,'Reference Sheet'!A156:E407,2,FALSE)</f>
        <v>0</v>
      </c>
      <c r="B160" s="115" t="str">
        <f>'Reference Sheet'!A291</f>
        <v>TSG</v>
      </c>
      <c r="C160" s="115" t="str">
        <f>VLOOKUP(B160,'Reference Sheet'!A160:E411,3,FALSE)</f>
        <v>Traffic Signal</v>
      </c>
      <c r="D160" s="115" t="str">
        <f>VLOOKUP(B160,'Reference Sheet'!A160:E411,4,FALSE)</f>
        <v>Point</v>
      </c>
      <c r="E160" s="115" t="str">
        <f>VLOOKUP(B160,'Reference Sheet'!A160:F411,5,FALSE)</f>
        <v>TRAFFIC CONTROL</v>
      </c>
      <c r="F160" s="407" t="str">
        <f>VLOOKUP(G160,'Reference Sheet'!A159:E410,2,FALSE)</f>
        <v>*</v>
      </c>
      <c r="G160" s="220" t="str">
        <f>'Reference Sheet'!A321</f>
        <v>WM</v>
      </c>
      <c r="H160" s="394" t="str">
        <f>VLOOKUP(G160,'Reference Sheet'!A160:E411,3,FALSE)</f>
        <v>Water Meter</v>
      </c>
      <c r="I160" s="115" t="str">
        <f>VLOOKUP(G160,'Reference Sheet'!A160:E411,4,FALSE)</f>
        <v>Point</v>
      </c>
      <c r="J160" s="413" t="str">
        <f>VLOOKUP(G160,'Reference Sheet'!A160:E411,5,FALSE)</f>
        <v>WATER</v>
      </c>
    </row>
    <row r="161" spans="1:10" ht="16.5" customHeight="1" x14ac:dyDescent="0.25">
      <c r="A161" s="408">
        <f>VLOOKUP(B161,'Reference Sheet'!A157:E408,2,FALSE)</f>
        <v>0</v>
      </c>
      <c r="B161" s="148" t="str">
        <f>'Reference Sheet'!A292</f>
        <v>TSL</v>
      </c>
      <c r="C161" s="148" t="str">
        <f>VLOOKUP(B161,'Reference Sheet'!A161:E412,3,FALSE)</f>
        <v>Traffic Signal With Luminaire</v>
      </c>
      <c r="D161" s="148" t="str">
        <f>VLOOKUP(B161,'Reference Sheet'!A161:E412,4,FALSE)</f>
        <v>Point</v>
      </c>
      <c r="E161" s="148" t="str">
        <f>VLOOKUP(B161,'Reference Sheet'!A161:F412,5,FALSE)</f>
        <v>TRAFFIC CONTROL</v>
      </c>
      <c r="F161" s="408" t="str">
        <f>VLOOKUP(G161,'Reference Sheet'!A160:E411,2,FALSE)</f>
        <v>*</v>
      </c>
      <c r="G161" s="148" t="str">
        <f>'Reference Sheet'!A322</f>
        <v>WMH</v>
      </c>
      <c r="H161" s="148" t="str">
        <f>VLOOKUP(G161,'Reference Sheet'!A161:E412,3,FALSE)</f>
        <v>In Pl. Water MH</v>
      </c>
      <c r="I161" s="148" t="str">
        <f>VLOOKUP(G161,'Reference Sheet'!A161:E412,4,FALSE)</f>
        <v>Point</v>
      </c>
      <c r="J161" s="412" t="str">
        <f>VLOOKUP(G161,'Reference Sheet'!A161:E412,5,FALSE)</f>
        <v>WATER</v>
      </c>
    </row>
    <row r="162" spans="1:10" ht="16.5" customHeight="1" x14ac:dyDescent="0.25">
      <c r="A162" s="407" t="str">
        <f>VLOOKUP(B162,'Reference Sheet'!A158:E409,2,FALSE)</f>
        <v>*</v>
      </c>
      <c r="B162" s="115" t="str">
        <f>'Reference Sheet'!A293</f>
        <v>TSP</v>
      </c>
      <c r="C162" s="115" t="str">
        <f>VLOOKUP(B162,'Reference Sheet'!A162:E413,3,FALSE)</f>
        <v>Traffic Signal Pole</v>
      </c>
      <c r="D162" s="115" t="str">
        <f>VLOOKUP(B162,'Reference Sheet'!A162:E413,4,FALSE)</f>
        <v>Point</v>
      </c>
      <c r="E162" s="115" t="str">
        <f>VLOOKUP(B162,'Reference Sheet'!A162:F413,5,FALSE)</f>
        <v>TRAFFIC CONTROL</v>
      </c>
      <c r="F162" s="407">
        <f>VLOOKUP(G162,'Reference Sheet'!A161:E412,2,FALSE)</f>
        <v>0</v>
      </c>
      <c r="G162" s="220" t="str">
        <f>'Reference Sheet'!A323</f>
        <v>WMP</v>
      </c>
      <c r="H162" s="394" t="str">
        <f>VLOOKUP(G162,'Reference Sheet'!A162:E413,3,FALSE)</f>
        <v xml:space="preserve"> Water Marker Post</v>
      </c>
      <c r="I162" s="115" t="str">
        <f>VLOOKUP(G162,'Reference Sheet'!A162:E413,4,FALSE)</f>
        <v>Point</v>
      </c>
      <c r="J162" s="413" t="str">
        <f>VLOOKUP(G162,'Reference Sheet'!A162:E413,5,FALSE)</f>
        <v xml:space="preserve">WATER </v>
      </c>
    </row>
    <row r="163" spans="1:10" ht="16.5" customHeight="1" x14ac:dyDescent="0.25">
      <c r="A163" s="408" t="str">
        <f>VLOOKUP(B163,'Reference Sheet'!A159:E410,2,FALSE)</f>
        <v>*</v>
      </c>
      <c r="B163" s="148" t="str">
        <f>'Reference Sheet'!A294</f>
        <v>TSTUB</v>
      </c>
      <c r="C163" s="148" t="str">
        <f>VLOOKUP(B163,'Reference Sheet'!A163:E414,3,FALSE)</f>
        <v xml:space="preserve">Telephone Stub    </v>
      </c>
      <c r="D163" s="148" t="str">
        <f>VLOOKUP(B163,'Reference Sheet'!A163:E414,4,FALSE)</f>
        <v>Point</v>
      </c>
      <c r="E163" s="148" t="str">
        <f>VLOOKUP(B163,'Reference Sheet'!A163:F414,5,FALSE)</f>
        <v>TELEPHONE</v>
      </c>
      <c r="F163" s="408" t="str">
        <f>VLOOKUP(G163,'Reference Sheet'!A162:E413,2,FALSE)</f>
        <v>*</v>
      </c>
      <c r="G163" s="148" t="str">
        <f>'Reference Sheet'!A324</f>
        <v>WOL</v>
      </c>
      <c r="H163" s="148" t="str">
        <f>VLOOKUP(G163,'Reference Sheet'!A163:E414,3,FALSE)</f>
        <v>Woods</v>
      </c>
      <c r="I163" s="148" t="str">
        <f>VLOOKUP(G163,'Reference Sheet'!A163:E414,4,FALSE)</f>
        <v>Line</v>
      </c>
      <c r="J163" s="412" t="str">
        <f>VLOOKUP(G163,'Reference Sheet'!A163:E414,5,FALSE)</f>
        <v>VEGETATION</v>
      </c>
    </row>
    <row r="164" spans="1:10" ht="16.5" customHeight="1" x14ac:dyDescent="0.25">
      <c r="A164" s="407" t="str">
        <f>VLOOKUP(B164,'Reference Sheet'!A160:E411,2,FALSE)</f>
        <v>*</v>
      </c>
      <c r="B164" s="115" t="str">
        <f>'Reference Sheet'!A295</f>
        <v>TT</v>
      </c>
      <c r="C164" s="115" t="str">
        <f>VLOOKUP(B164,'Reference Sheet'!A164:E415,3,FALSE)</f>
        <v>Transmission Tower</v>
      </c>
      <c r="D164" s="115" t="str">
        <f>VLOOKUP(B164,'Reference Sheet'!A164:E415,4,FALSE)</f>
        <v>Line</v>
      </c>
      <c r="E164" s="115" t="str">
        <f>VLOOKUP(B164,'Reference Sheet'!A164:F415,5,FALSE)</f>
        <v>ELECTRIC</v>
      </c>
      <c r="F164" s="407" t="str">
        <f>VLOOKUP(G164,'Reference Sheet'!A163:E414,2,FALSE)</f>
        <v>*</v>
      </c>
      <c r="G164" s="220" t="str">
        <f>'Reference Sheet'!A325</f>
        <v>WOR</v>
      </c>
      <c r="H164" s="394" t="str">
        <f>VLOOKUP(G164,'Reference Sheet'!A164:E415,3,FALSE)</f>
        <v>Woods</v>
      </c>
      <c r="I164" s="115" t="str">
        <f>VLOOKUP(G164,'Reference Sheet'!A164:E415,4,FALSE)</f>
        <v>Line</v>
      </c>
      <c r="J164" s="413" t="str">
        <f>VLOOKUP(G164,'Reference Sheet'!A164:E415,5,FALSE)</f>
        <v>VEGETATION</v>
      </c>
    </row>
    <row r="165" spans="1:10" ht="16.5" customHeight="1" x14ac:dyDescent="0.25">
      <c r="A165" s="408">
        <f>VLOOKUP(B165,'Reference Sheet'!A161:E412,2,FALSE)</f>
        <v>0</v>
      </c>
      <c r="B165" s="148" t="str">
        <f>'Reference Sheet'!A296</f>
        <v>UB</v>
      </c>
      <c r="C165" s="148" t="str">
        <f>VLOOKUP(B165,'Reference Sheet'!A165:E416,3,FALSE)</f>
        <v>Utility Box</v>
      </c>
      <c r="D165" s="148" t="str">
        <f>VLOOKUP(B165,'Reference Sheet'!A165:E416,4,FALSE)</f>
        <v>Line</v>
      </c>
      <c r="E165" s="148" t="str">
        <f>VLOOKUP(B165,'Reference Sheet'!A165:F416,5,FALSE)</f>
        <v>UTILITY OTHER</v>
      </c>
      <c r="F165" s="408" t="str">
        <f>VLOOKUP(G165,'Reference Sheet'!A164:E415,2,FALSE)</f>
        <v>*</v>
      </c>
      <c r="G165" s="148" t="str">
        <f>'Reference Sheet'!A326</f>
        <v>WS</v>
      </c>
      <c r="H165" s="148" t="str">
        <f>VLOOKUP(G165,'Reference Sheet'!A165:E416,3,FALSE)</f>
        <v>Spigot</v>
      </c>
      <c r="I165" s="148" t="str">
        <f>VLOOKUP(G165,'Reference Sheet'!A165:E416,4,FALSE)</f>
        <v>Point</v>
      </c>
      <c r="J165" s="412" t="str">
        <f>VLOOKUP(G165,'Reference Sheet'!A165:E416,5,FALSE)</f>
        <v>WATER</v>
      </c>
    </row>
    <row r="166" spans="1:10" ht="16.5" customHeight="1" x14ac:dyDescent="0.25">
      <c r="A166" s="407">
        <f>VLOOKUP(B166,'Reference Sheet'!A162:E413,2,FALSE)</f>
        <v>0</v>
      </c>
      <c r="B166" s="115" t="str">
        <f>'Reference Sheet'!A297</f>
        <v>UCO</v>
      </c>
      <c r="C166" s="115" t="str">
        <f>VLOOKUP(B166,'Reference Sheet'!A166:E417,3,FALSE)</f>
        <v>Unknown Clean Out</v>
      </c>
      <c r="D166" s="115" t="str">
        <f>VLOOKUP(B166,'Reference Sheet'!A166:E417,4,FALSE)</f>
        <v>Point</v>
      </c>
      <c r="E166" s="115" t="str">
        <f>VLOOKUP(B166,'Reference Sheet'!A166:F417,5,FALSE)</f>
        <v>UTILITY OTHER</v>
      </c>
      <c r="F166" s="407">
        <f>VLOOKUP(G166,'Reference Sheet'!A165:E416,2,FALSE)</f>
        <v>0</v>
      </c>
      <c r="G166" s="220" t="str">
        <f>'Reference Sheet'!A327</f>
        <v>WSC</v>
      </c>
      <c r="H166" s="394" t="str">
        <f>VLOOKUP(G166,'Reference Sheet'!A166:E417,3,FALSE)</f>
        <v xml:space="preserve"> Water Siamese Connection</v>
      </c>
      <c r="I166" s="115" t="str">
        <f>VLOOKUP(G166,'Reference Sheet'!A166:E417,4,FALSE)</f>
        <v>Point</v>
      </c>
      <c r="J166" s="413" t="str">
        <f>VLOOKUP(G166,'Reference Sheet'!A166:E417,5,FALSE)</f>
        <v xml:space="preserve">WATER </v>
      </c>
    </row>
    <row r="167" spans="1:10" ht="16.5" customHeight="1" x14ac:dyDescent="0.25">
      <c r="A167" s="408">
        <f>VLOOKUP(B167,'Reference Sheet'!A163:E414,2,FALSE)</f>
        <v>0</v>
      </c>
      <c r="B167" s="148" t="str">
        <f>'Reference Sheet'!A298</f>
        <v>UE</v>
      </c>
      <c r="C167" s="148" t="str">
        <f>VLOOKUP(B167,'Reference Sheet'!A167:E418,3,FALSE)</f>
        <v>Utility Elevation</v>
      </c>
      <c r="D167" s="148" t="str">
        <f>VLOOKUP(B167,'Reference Sheet'!A167:E418,4,FALSE)</f>
        <v>Point</v>
      </c>
      <c r="E167" s="148" t="str">
        <f>VLOOKUP(B167,'Reference Sheet'!A167:F418,5,FALSE)</f>
        <v>UTILITY OTHER</v>
      </c>
      <c r="F167" s="408" t="str">
        <f>VLOOKUP(G167,'Reference Sheet'!A166:E417,2,FALSE)</f>
        <v>*</v>
      </c>
      <c r="G167" s="148" t="str">
        <f>'Reference Sheet'!A328</f>
        <v>WSTUB</v>
      </c>
      <c r="H167" s="148" t="str">
        <f>VLOOKUP(G167,'Reference Sheet'!A167:E418,3,FALSE)</f>
        <v>Water Stub</v>
      </c>
      <c r="I167" s="148" t="str">
        <f>VLOOKUP(G167,'Reference Sheet'!A167:E418,4,FALSE)</f>
        <v>Point</v>
      </c>
      <c r="J167" s="412" t="str">
        <f>VLOOKUP(G167,'Reference Sheet'!A167:E418,5,FALSE)</f>
        <v>WATER</v>
      </c>
    </row>
    <row r="168" spans="1:10" ht="16.5" customHeight="1" x14ac:dyDescent="0.25">
      <c r="A168" s="407">
        <f>VLOOKUP(B168,'Reference Sheet'!A164:E415,2,FALSE)</f>
        <v>0</v>
      </c>
      <c r="B168" s="115" t="str">
        <f>'Reference Sheet'!A299</f>
        <v>UEDUCT</v>
      </c>
      <c r="C168" s="115" t="str">
        <f>VLOOKUP(B168,'Reference Sheet'!A168:E419,3,FALSE)</f>
        <v>Electric Duct  (Underground)</v>
      </c>
      <c r="D168" s="115" t="str">
        <f>VLOOKUP(B168,'Reference Sheet'!A168:E419,4,FALSE)</f>
        <v>Line</v>
      </c>
      <c r="E168" s="115" t="str">
        <f>VLOOKUP(B168,'Reference Sheet'!A168:F419,5,FALSE)</f>
        <v>ELECTRIC</v>
      </c>
      <c r="F168" s="407" t="str">
        <f>VLOOKUP(G168,'Reference Sheet'!A167:E418,2,FALSE)</f>
        <v>*</v>
      </c>
      <c r="G168" s="220" t="str">
        <f>'Reference Sheet'!A329</f>
        <v>WTF</v>
      </c>
      <c r="H168" s="394" t="str">
        <f>VLOOKUP(G168,'Reference Sheet'!A168:E419,3,FALSE)</f>
        <v>Wetland Flag #</v>
      </c>
      <c r="I168" s="115" t="str">
        <f>VLOOKUP(G168,'Reference Sheet'!A168:E419,4,FALSE)</f>
        <v>Point</v>
      </c>
      <c r="J168" s="413" t="str">
        <f>VLOOKUP(G168,'Reference Sheet'!A168:E419,5,FALSE)</f>
        <v>DRAINAGE</v>
      </c>
    </row>
    <row r="169" spans="1:10" ht="16.5" customHeight="1" x14ac:dyDescent="0.25">
      <c r="A169" s="408" t="str">
        <f>VLOOKUP(B169,'Reference Sheet'!A165:E416,2,FALSE)</f>
        <v>*</v>
      </c>
      <c r="B169" s="148" t="str">
        <f>'Reference Sheet'!A300</f>
        <v>UEL</v>
      </c>
      <c r="C169" s="148" t="str">
        <f>VLOOKUP(B169,'Reference Sheet'!A169:E420,3,FALSE)</f>
        <v>Electric Line  (Underground)</v>
      </c>
      <c r="D169" s="148" t="str">
        <f>VLOOKUP(B169,'Reference Sheet'!A169:E420,4,FALSE)</f>
        <v>Line</v>
      </c>
      <c r="E169" s="148" t="str">
        <f>VLOOKUP(B169,'Reference Sheet'!A169:F420,5,FALSE)</f>
        <v>ELECTRIC</v>
      </c>
      <c r="F169" s="408" t="str">
        <f>VLOOKUP(G169,'Reference Sheet'!A168:E419,2,FALSE)</f>
        <v>*</v>
      </c>
      <c r="G169" s="148" t="str">
        <f>'Reference Sheet'!A330</f>
        <v>WTL</v>
      </c>
      <c r="H169" s="148" t="str">
        <f>VLOOKUP(G169,'Reference Sheet'!A169:E420,3,FALSE)</f>
        <v xml:space="preserve">Wetland               </v>
      </c>
      <c r="I169" s="148" t="str">
        <f>VLOOKUP(G169,'Reference Sheet'!A169:E420,4,FALSE)</f>
        <v>Line</v>
      </c>
      <c r="J169" s="412" t="str">
        <f>VLOOKUP(G169,'Reference Sheet'!A169:E420,5,FALSE)</f>
        <v>DRAINAGE</v>
      </c>
    </row>
    <row r="170" spans="1:10" ht="16.5" customHeight="1" x14ac:dyDescent="0.25">
      <c r="A170" s="407">
        <f>VLOOKUP(B170,'Reference Sheet'!A166:E417,2,FALSE)</f>
        <v>0</v>
      </c>
      <c r="B170" s="115" t="str">
        <f>'Reference Sheet'!A301</f>
        <v>UFO</v>
      </c>
      <c r="C170" s="115" t="str">
        <f>VLOOKUP(B170,'Reference Sheet'!A170:E421,3,FALSE)</f>
        <v>Underground Fiber Optics Cable</v>
      </c>
      <c r="D170" s="115" t="str">
        <f>VLOOKUP(B170,'Reference Sheet'!A170:E421,4,FALSE)</f>
        <v>Line</v>
      </c>
      <c r="E170" s="115" t="str">
        <f>VLOOKUP(B170,'Reference Sheet'!A170:F421,5,FALSE)</f>
        <v>UTILITY OTHER</v>
      </c>
      <c r="F170" s="407" t="str">
        <f>VLOOKUP(G170,'Reference Sheet'!A169:E420,2,FALSE)</f>
        <v>*</v>
      </c>
      <c r="G170" s="220" t="str">
        <f>'Reference Sheet'!A331</f>
        <v>WUS</v>
      </c>
      <c r="H170" s="394" t="str">
        <f>VLOOKUP(G170,'Reference Sheet'!A170:E421,3,FALSE)</f>
        <v xml:space="preserve">Waters of US              </v>
      </c>
      <c r="I170" s="115" t="str">
        <f>VLOOKUP(G170,'Reference Sheet'!A170:E421,4,FALSE)</f>
        <v>Line</v>
      </c>
      <c r="J170" s="413" t="str">
        <f>VLOOKUP(G170,'Reference Sheet'!A170:E421,5,FALSE)</f>
        <v>DRAINAGE</v>
      </c>
    </row>
    <row r="171" spans="1:10" ht="16.5" customHeight="1" x14ac:dyDescent="0.25">
      <c r="A171" s="408">
        <f>VLOOKUP(B171,'Reference Sheet'!A167:E418,2,FALSE)</f>
        <v>0</v>
      </c>
      <c r="B171" s="148" t="str">
        <f>'Reference Sheet'!A302</f>
        <v>UGH</v>
      </c>
      <c r="C171" s="148" t="str">
        <f>VLOOKUP(B171,'Reference Sheet'!A171:E422,3,FALSE)</f>
        <v>Underground Gas High Pressure Line</v>
      </c>
      <c r="D171" s="148" t="str">
        <f>VLOOKUP(B171,'Reference Sheet'!A171:E422,4,FALSE)</f>
        <v>Line</v>
      </c>
      <c r="E171" s="148" t="str">
        <f>VLOOKUP(B171,'Reference Sheet'!A171:F422,5,FALSE)</f>
        <v>GAS</v>
      </c>
      <c r="F171" s="408" t="str">
        <f>VLOOKUP(G171,'Reference Sheet'!A170:E421,2,FALSE)</f>
        <v>*</v>
      </c>
      <c r="G171" s="148" t="str">
        <f>'Reference Sheet'!A332</f>
        <v>WV</v>
      </c>
      <c r="H171" s="148" t="str">
        <f>VLOOKUP(G171,'Reference Sheet'!A171:E422,3,FALSE)</f>
        <v>Water Valve</v>
      </c>
      <c r="I171" s="148" t="str">
        <f>VLOOKUP(G171,'Reference Sheet'!A171:E422,4,FALSE)</f>
        <v>Point</v>
      </c>
      <c r="J171" s="412" t="str">
        <f>VLOOKUP(G171,'Reference Sheet'!A171:E422,5,FALSE)</f>
        <v>WATER</v>
      </c>
    </row>
    <row r="172" spans="1:10" ht="16.5" customHeight="1" x14ac:dyDescent="0.25">
      <c r="A172" s="407">
        <f>VLOOKUP(B172,'Reference Sheet'!A168:E419,2,FALSE)</f>
        <v>0</v>
      </c>
      <c r="B172" s="115" t="str">
        <f>'Reference Sheet'!A303</f>
        <v>UHH</v>
      </c>
      <c r="C172" s="115" t="str">
        <f>VLOOKUP(B172,'Reference Sheet'!A172:E423,3,FALSE)</f>
        <v>Unknown Hand Hole</v>
      </c>
      <c r="D172" s="115" t="str">
        <f>VLOOKUP(B172,'Reference Sheet'!A172:E423,4,FALSE)</f>
        <v>Point</v>
      </c>
      <c r="E172" s="115" t="str">
        <f>VLOOKUP(B172,'Reference Sheet'!A172:F423,5,FALSE)</f>
        <v>UTILITY OTHER</v>
      </c>
      <c r="F172" s="407">
        <f>VLOOKUP(G172,'Reference Sheet'!A171:E422,2,FALSE)</f>
        <v>0</v>
      </c>
      <c r="G172" s="220" t="str">
        <f>'Reference Sheet'!A333</f>
        <v>WVLT</v>
      </c>
      <c r="H172" s="394" t="str">
        <f>VLOOKUP(G172,'Reference Sheet'!A172:E423,3,FALSE)</f>
        <v xml:space="preserve"> Water Vault</v>
      </c>
      <c r="I172" s="115" t="str">
        <f>VLOOKUP(G172,'Reference Sheet'!A172:E423,4,FALSE)</f>
        <v>Line</v>
      </c>
      <c r="J172" s="413" t="str">
        <f>VLOOKUP(G172,'Reference Sheet'!A172:E423,5,FALSE)</f>
        <v xml:space="preserve">WATER </v>
      </c>
    </row>
    <row r="173" spans="1:10" ht="16.5" customHeight="1" x14ac:dyDescent="0.25">
      <c r="A173" s="408" t="str">
        <f>VLOOKUP(B173,'Reference Sheet'!A169:E420,2,FALSE)</f>
        <v>*</v>
      </c>
      <c r="B173" s="148" t="str">
        <f>'Reference Sheet'!A304</f>
        <v>UKU</v>
      </c>
      <c r="C173" s="148" t="str">
        <f>VLOOKUP(B173,'Reference Sheet'!A173:E424,3,FALSE)</f>
        <v>Unknown Utility Underground</v>
      </c>
      <c r="D173" s="148" t="str">
        <f>VLOOKUP(B173,'Reference Sheet'!A173:E424,4,FALSE)</f>
        <v>Line</v>
      </c>
      <c r="E173" s="148" t="str">
        <f>VLOOKUP(B173,'Reference Sheet'!A173:F424,5,FALSE)</f>
        <v>UTILITY OTHER</v>
      </c>
      <c r="F173" s="408" t="str">
        <f>VLOOKUP(G173,'Reference Sheet'!A172:E423,2,FALSE)</f>
        <v>*</v>
      </c>
      <c r="G173" s="148" t="str">
        <f>'Reference Sheet'!A334</f>
        <v>XX</v>
      </c>
      <c r="H173" s="148" t="str">
        <f>VLOOKUP(G173,'Reference Sheet'!A173:E424,3,FALSE)</f>
        <v>Ground Shots (Field Survey)</v>
      </c>
      <c r="I173" s="148" t="str">
        <f>VLOOKUP(G173,'Reference Sheet'!A173:E424,4,FALSE)</f>
        <v>Point</v>
      </c>
      <c r="J173" s="412" t="str">
        <f>VLOOKUP(G173,'Reference Sheet'!A173:E424,5,FALSE)</f>
        <v>DTM</v>
      </c>
    </row>
    <row r="174" spans="1:10" ht="16.5" customHeight="1" x14ac:dyDescent="0.25">
      <c r="A174" s="409">
        <f>VLOOKUP(B174,'Reference Sheet'!A170:E421,2,FALSE)</f>
        <v>0</v>
      </c>
      <c r="B174" s="410" t="str">
        <f>'Reference Sheet'!A305</f>
        <v>UMH</v>
      </c>
      <c r="C174" s="410" t="str">
        <f>VLOOKUP(B174,'Reference Sheet'!A174:E425,3,FALSE)</f>
        <v xml:space="preserve"> Unknown Manhole</v>
      </c>
      <c r="D174" s="410" t="str">
        <f>VLOOKUP(B174,'Reference Sheet'!A174:E425,4,FALSE)</f>
        <v>Point</v>
      </c>
      <c r="E174" s="410" t="str">
        <f>VLOOKUP(B174,'Reference Sheet'!A174:F425,5,FALSE)</f>
        <v xml:space="preserve">UTILITY OTHER </v>
      </c>
      <c r="F174" s="415"/>
      <c r="G174" s="411">
        <f>'Reference Sheet'!A335</f>
        <v>0</v>
      </c>
      <c r="H174" s="411"/>
      <c r="I174" s="411"/>
      <c r="J174" s="414"/>
    </row>
    <row r="175" spans="1:10" ht="13.2" x14ac:dyDescent="0.25">
      <c r="A175" s="408"/>
      <c r="B175" s="429"/>
      <c r="C175" s="431"/>
      <c r="D175" s="431"/>
      <c r="E175" s="429"/>
      <c r="F175" s="431"/>
      <c r="G175" s="431"/>
      <c r="H175" s="148"/>
      <c r="I175" s="431"/>
      <c r="J175" s="148"/>
    </row>
    <row r="176" spans="1:10" ht="21.75" customHeight="1" x14ac:dyDescent="0.3">
      <c r="A176" s="426"/>
      <c r="B176" s="416" t="s">
        <v>2744</v>
      </c>
      <c r="C176" s="227" t="s">
        <v>2743</v>
      </c>
      <c r="D176" s="236"/>
      <c r="E176" s="227"/>
      <c r="F176" s="235"/>
      <c r="G176" s="236" t="s">
        <v>2744</v>
      </c>
      <c r="H176" s="236" t="s">
        <v>2743</v>
      </c>
      <c r="I176" s="236"/>
      <c r="J176" s="254"/>
    </row>
    <row r="177" spans="1:10" ht="21.75" customHeight="1" x14ac:dyDescent="0.25">
      <c r="A177" s="417"/>
      <c r="B177" s="252"/>
      <c r="C177" s="234" t="s">
        <v>2668</v>
      </c>
      <c r="D177" s="233"/>
      <c r="E177" s="233"/>
      <c r="F177" s="232"/>
      <c r="G177" s="233"/>
      <c r="H177" s="234" t="s">
        <v>2674</v>
      </c>
      <c r="I177" s="252"/>
      <c r="J177" s="238"/>
    </row>
    <row r="178" spans="1:10" ht="12.75" customHeight="1" x14ac:dyDescent="0.25">
      <c r="A178" s="255"/>
      <c r="B178" s="120"/>
      <c r="H178" s="120"/>
      <c r="I178" s="120"/>
      <c r="J178" s="228"/>
    </row>
    <row r="179" spans="1:10" ht="21.75" customHeight="1" x14ac:dyDescent="0.25">
      <c r="A179" s="417"/>
      <c r="B179" s="252"/>
      <c r="C179" s="234" t="s">
        <v>2670</v>
      </c>
      <c r="D179" s="233"/>
      <c r="E179" s="233"/>
      <c r="F179" s="232"/>
      <c r="G179" s="233"/>
      <c r="H179" s="189" t="s">
        <v>2793</v>
      </c>
      <c r="I179" s="252"/>
      <c r="J179" s="229"/>
    </row>
    <row r="180" spans="1:10" ht="12.75" customHeight="1" x14ac:dyDescent="0.25">
      <c r="A180" s="255"/>
      <c r="B180" s="120"/>
      <c r="H180" s="120"/>
      <c r="I180" s="120"/>
      <c r="J180" s="228"/>
    </row>
    <row r="181" spans="1:10" ht="21.75" customHeight="1" x14ac:dyDescent="0.25">
      <c r="A181" s="417"/>
      <c r="B181" s="252"/>
      <c r="C181" s="234" t="s">
        <v>2672</v>
      </c>
      <c r="D181" s="233"/>
      <c r="E181" s="233"/>
      <c r="F181" s="232"/>
      <c r="G181" s="233"/>
      <c r="H181" s="189" t="s">
        <v>2673</v>
      </c>
      <c r="I181" s="252"/>
      <c r="J181" s="229"/>
    </row>
    <row r="182" spans="1:10" ht="12.75" customHeight="1" x14ac:dyDescent="0.25">
      <c r="A182" s="255"/>
      <c r="B182" s="120"/>
      <c r="H182" s="120"/>
      <c r="I182" s="120"/>
      <c r="J182" s="228"/>
    </row>
    <row r="183" spans="1:10" ht="21.75" customHeight="1" x14ac:dyDescent="0.25">
      <c r="A183" s="417"/>
      <c r="B183" s="252"/>
      <c r="C183" s="234" t="s">
        <v>2669</v>
      </c>
      <c r="D183" s="233"/>
      <c r="E183" s="233"/>
      <c r="F183" s="232"/>
      <c r="G183" s="233"/>
      <c r="H183" s="446" t="s">
        <v>2686</v>
      </c>
      <c r="I183" s="446"/>
      <c r="J183" s="239"/>
    </row>
    <row r="184" spans="1:10" ht="12.75" customHeight="1" x14ac:dyDescent="0.25">
      <c r="A184" s="255"/>
      <c r="B184" s="120"/>
      <c r="H184" s="444" t="s">
        <v>2762</v>
      </c>
      <c r="I184" s="444"/>
      <c r="J184" s="445"/>
    </row>
    <row r="185" spans="1:10" ht="21.75" customHeight="1" x14ac:dyDescent="0.25">
      <c r="A185" s="417"/>
      <c r="B185" s="252"/>
      <c r="C185" s="234" t="s">
        <v>2671</v>
      </c>
      <c r="D185" s="252"/>
      <c r="E185" s="252"/>
      <c r="F185" s="253"/>
      <c r="G185" s="252"/>
      <c r="H185" s="260" t="s">
        <v>2754</v>
      </c>
      <c r="I185" s="252"/>
      <c r="J185" s="229"/>
    </row>
    <row r="186" spans="1:10" ht="12.75" customHeight="1" x14ac:dyDescent="0.25">
      <c r="A186" s="255"/>
      <c r="B186" s="120"/>
      <c r="H186" s="120"/>
      <c r="I186" s="120"/>
      <c r="J186" s="228"/>
    </row>
    <row r="187" spans="1:10" ht="21.75" customHeight="1" x14ac:dyDescent="0.25">
      <c r="A187" s="417"/>
      <c r="B187" s="260"/>
      <c r="C187" s="221" t="s">
        <v>2755</v>
      </c>
      <c r="D187" s="221"/>
      <c r="E187" s="221"/>
      <c r="F187" s="259"/>
      <c r="G187" s="221"/>
      <c r="H187" s="260" t="s">
        <v>2758</v>
      </c>
      <c r="I187" s="252"/>
      <c r="J187" s="229"/>
    </row>
    <row r="188" spans="1:10" ht="12.75" customHeight="1" x14ac:dyDescent="0.25">
      <c r="A188" s="255"/>
      <c r="B188" s="262"/>
      <c r="C188" s="220"/>
      <c r="D188" s="220"/>
      <c r="E188" s="220"/>
      <c r="F188" s="261"/>
      <c r="G188" s="220"/>
      <c r="H188" s="262"/>
      <c r="I188" s="120"/>
      <c r="J188" s="228"/>
    </row>
    <row r="189" spans="1:10" ht="21.75" customHeight="1" x14ac:dyDescent="0.25">
      <c r="A189" s="417"/>
      <c r="B189" s="260"/>
      <c r="C189" s="221" t="s">
        <v>2757</v>
      </c>
      <c r="D189" s="221"/>
      <c r="E189" s="221"/>
      <c r="F189" s="259"/>
      <c r="G189" s="221"/>
      <c r="H189" s="260" t="s">
        <v>2759</v>
      </c>
      <c r="I189" s="252"/>
      <c r="J189" s="229"/>
    </row>
    <row r="190" spans="1:10" ht="12.75" customHeight="1" x14ac:dyDescent="0.25">
      <c r="A190" s="255"/>
      <c r="B190" s="262"/>
      <c r="C190" s="220"/>
      <c r="D190" s="220"/>
      <c r="E190" s="220"/>
      <c r="F190" s="261"/>
      <c r="G190" s="220"/>
      <c r="H190" s="262"/>
      <c r="I190" s="120"/>
      <c r="J190" s="228"/>
    </row>
    <row r="191" spans="1:10" ht="21.75" customHeight="1" x14ac:dyDescent="0.25">
      <c r="A191" s="418"/>
      <c r="B191" s="263"/>
      <c r="C191" s="263" t="s">
        <v>2756</v>
      </c>
      <c r="D191" s="263"/>
      <c r="E191" s="263"/>
      <c r="F191" s="264"/>
      <c r="G191" s="263"/>
      <c r="H191" s="263"/>
      <c r="I191" s="257"/>
      <c r="J191" s="258"/>
    </row>
  </sheetData>
  <sheetProtection password="9BE0" sheet="1" objects="1" scenarios="1"/>
  <sortState ref="L4:L263">
    <sortCondition ref="L3"/>
  </sortState>
  <mergeCells count="3">
    <mergeCell ref="A1:J1"/>
    <mergeCell ref="H184:J184"/>
    <mergeCell ref="H183:I183"/>
  </mergeCells>
  <pageMargins left="0.2" right="0.2" top="0.5" bottom="0.5" header="0.3" footer="0.3"/>
  <pageSetup paperSize="17" orientation="portrait" r:id="rId1"/>
  <headerFooter>
    <oddFooter>&amp;C* indicates a previously used code</oddFooter>
  </headerFooter>
  <ignoredErrors>
    <ignoredError sqref="A128 D128:E128 A129 C129:E129" formula="1"/>
  </ignoredError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8"/>
  <sheetViews>
    <sheetView showZeros="0" tabSelected="1" view="pageLayout" zoomScaleNormal="100" workbookViewId="0">
      <selection activeCell="K1" sqref="K1"/>
    </sheetView>
  </sheetViews>
  <sheetFormatPr defaultColWidth="9.109375" defaultRowHeight="12.6" x14ac:dyDescent="0.25"/>
  <cols>
    <col min="1" max="1" width="2" style="147" bestFit="1" customWidth="1"/>
    <col min="2" max="2" width="11" style="147" customWidth="1"/>
    <col min="3" max="3" width="33.109375" style="147" customWidth="1"/>
    <col min="4" max="4" width="6.33203125" style="147" bestFit="1" customWidth="1"/>
    <col min="5" max="5" width="16.6640625" style="147" customWidth="1"/>
    <col min="6" max="6" width="2.44140625" style="147" bestFit="1" customWidth="1"/>
    <col min="7" max="7" width="9.33203125" style="147" bestFit="1" customWidth="1"/>
    <col min="8" max="8" width="31.88671875" style="147" customWidth="1"/>
    <col min="9" max="9" width="6.33203125" style="147" bestFit="1" customWidth="1"/>
    <col min="10" max="10" width="17.44140625" style="147" bestFit="1" customWidth="1"/>
    <col min="11" max="12" width="9.109375" style="147"/>
    <col min="13" max="13" width="34.109375" style="147" bestFit="1" customWidth="1"/>
    <col min="14" max="14" width="9.109375" style="147"/>
    <col min="15" max="15" width="17.44140625" style="147" bestFit="1" customWidth="1"/>
    <col min="16" max="16384" width="9.109375" style="147"/>
  </cols>
  <sheetData>
    <row r="1" spans="1:10" ht="26.25" customHeight="1" x14ac:dyDescent="0.45">
      <c r="A1" s="449" t="s">
        <v>2899</v>
      </c>
      <c r="B1" s="449"/>
      <c r="C1" s="449"/>
      <c r="D1" s="449"/>
      <c r="E1" s="449"/>
      <c r="F1" s="449"/>
      <c r="G1" s="449"/>
      <c r="H1" s="449"/>
      <c r="I1" s="449"/>
      <c r="J1" s="449"/>
    </row>
    <row r="2" spans="1:10" ht="17.399999999999999" x14ac:dyDescent="0.35">
      <c r="A2" s="123"/>
      <c r="B2" s="202" t="s">
        <v>654</v>
      </c>
      <c r="C2" s="202" t="s">
        <v>2643</v>
      </c>
      <c r="D2" s="202" t="s">
        <v>2375</v>
      </c>
      <c r="E2" s="202" t="s">
        <v>823</v>
      </c>
      <c r="F2" s="203" t="s">
        <v>2666</v>
      </c>
      <c r="G2" s="202" t="s">
        <v>654</v>
      </c>
      <c r="H2" s="202" t="s">
        <v>2643</v>
      </c>
      <c r="I2" s="202" t="s">
        <v>2375</v>
      </c>
      <c r="J2" s="204" t="s">
        <v>823</v>
      </c>
    </row>
    <row r="3" spans="1:10" ht="16.5" customHeight="1" x14ac:dyDescent="0.25">
      <c r="A3" s="210">
        <f>VLOOKUP(B3,'Reference Sheet'!G2:K259,2,FALSE)</f>
        <v>0</v>
      </c>
      <c r="B3" s="152" t="str">
        <f>'Reference Sheet'!G2</f>
        <v>TMPL</v>
      </c>
      <c r="C3" s="196" t="str">
        <f>VLOOKUP(B3,'Reference Sheet'!G2:K259,3,FALSE)</f>
        <v>Use To Start a Template</v>
      </c>
      <c r="D3" s="196">
        <f>VLOOKUP(B3,'Reference Sheet'!G2:K259,4,FALSE)</f>
        <v>0</v>
      </c>
      <c r="E3" s="196" t="str">
        <f>VLOOKUP(B3,'Reference Sheet'!G2:K259,5,FALSE)</f>
        <v>ALL TEMPLATES</v>
      </c>
      <c r="F3" s="151" t="str">
        <f>VLOOKUP(G3,'Reference Sheet'!G2:K259,2,FALSE)</f>
        <v>*</v>
      </c>
      <c r="G3" s="152" t="str">
        <f>'Reference Sheet'!G17</f>
        <v>STL</v>
      </c>
      <c r="H3" s="117" t="str">
        <f>VLOOKUP(G3,'Reference Sheet'!G2:K259,3,FALSE)</f>
        <v xml:space="preserve">State Line               </v>
      </c>
      <c r="I3" s="117" t="str">
        <f>VLOOKUP(G3,'Reference Sheet'!G2:K259,4,FALSE)</f>
        <v>Line</v>
      </c>
      <c r="J3" s="207" t="str">
        <f>VLOOKUP(G3,'Reference Sheet'!G2:K259,5,FALSE)</f>
        <v>BOUNDARY LINES</v>
      </c>
    </row>
    <row r="4" spans="1:10" ht="16.5" customHeight="1" x14ac:dyDescent="0.25">
      <c r="A4" s="150">
        <f>VLOOKUP(B4,'Reference Sheet'!G2:K260,2,FALSE)</f>
        <v>0</v>
      </c>
      <c r="B4" s="141" t="str">
        <f>'Reference Sheet'!G3</f>
        <v>TMPLCG???</v>
      </c>
      <c r="C4" s="179" t="str">
        <f>VLOOKUP(B4,'Reference Sheet'!G2:K260,3,FALSE)</f>
        <v>Curb and Gutter Template (size, L or R)</v>
      </c>
      <c r="D4" s="179" t="str">
        <f>VLOOKUP(B4,'Reference Sheet'!G2:K260,4,FALSE)</f>
        <v>Line</v>
      </c>
      <c r="E4" s="179" t="str">
        <f>VLOOKUP(B4,'Reference Sheet'!G2:K260,5,FALSE)</f>
        <v>ALL TEMPLATES</v>
      </c>
      <c r="F4" s="150">
        <f>VLOOKUP(G4,'Reference Sheet'!G3:K260,2,FALSE)</f>
        <v>0</v>
      </c>
      <c r="G4" s="141" t="str">
        <f>'Reference Sheet'!G18</f>
        <v>BBB</v>
      </c>
      <c r="H4" s="118" t="str">
        <f>VLOOKUP(G4,'Reference Sheet'!G3:K260,3,FALSE)</f>
        <v>Bottom of Bridge Beam</v>
      </c>
      <c r="I4" s="118" t="str">
        <f>VLOOKUP(G4,'Reference Sheet'!G3:K260,4,FALSE)</f>
        <v>Line</v>
      </c>
      <c r="J4" s="163" t="str">
        <f>VLOOKUP(G4,'Reference Sheet'!G3:K260,5,FALSE)</f>
        <v>BRIDGES</v>
      </c>
    </row>
    <row r="5" spans="1:10" ht="16.5" customHeight="1" x14ac:dyDescent="0.25">
      <c r="A5" s="151">
        <f>VLOOKUP(B5,'Reference Sheet'!G4:K261,2,FALSE)</f>
        <v>0</v>
      </c>
      <c r="B5" s="152" t="str">
        <f>'Reference Sheet'!G4</f>
        <v>ACP</v>
      </c>
      <c r="C5" s="196" t="str">
        <f>VLOOKUP(B5,'Reference Sheet'!G4:K261,3,FALSE)</f>
        <v>AC Slab</v>
      </c>
      <c r="D5" s="196" t="str">
        <f>VLOOKUP(B5,'Reference Sheet'!G4:K261,4,FALSE)</f>
        <v>Line</v>
      </c>
      <c r="E5" s="196" t="str">
        <f>VLOOKUP(B5,'Reference Sheet'!G4:K261,5,FALSE)</f>
        <v>ASPHALT &amp; CONC</v>
      </c>
      <c r="F5" s="151">
        <f>VLOOKUP(G5,'Reference Sheet'!G4:K261,2,FALSE)</f>
        <v>0</v>
      </c>
      <c r="G5" s="152" t="str">
        <f>'Reference Sheet'!G19</f>
        <v>BCL</v>
      </c>
      <c r="H5" s="117" t="str">
        <f>VLOOKUP(G5,'Reference Sheet'!G4:K261,3,FALSE)</f>
        <v>Bridge Centerline</v>
      </c>
      <c r="I5" s="117" t="str">
        <f>VLOOKUP(G5,'Reference Sheet'!G4:K261,4,FALSE)</f>
        <v>Line</v>
      </c>
      <c r="J5" s="162" t="str">
        <f>VLOOKUP(G5,'Reference Sheet'!G4:K261,5,FALSE)</f>
        <v>BRIDGES</v>
      </c>
    </row>
    <row r="6" spans="1:10" ht="16.5" customHeight="1" x14ac:dyDescent="0.25">
      <c r="A6" s="150" t="str">
        <f>VLOOKUP(B6,'Reference Sheet'!G5:K262,2,FALSE)</f>
        <v>*</v>
      </c>
      <c r="B6" s="141" t="str">
        <f>'Reference Sheet'!G5</f>
        <v>CONC</v>
      </c>
      <c r="C6" s="179" t="str">
        <f>VLOOKUP(B6,'Reference Sheet'!G5:K262,3,FALSE)</f>
        <v>Concrete</v>
      </c>
      <c r="D6" s="179" t="str">
        <f>VLOOKUP(B6,'Reference Sheet'!G5:K262,4,FALSE)</f>
        <v>Line</v>
      </c>
      <c r="E6" s="179" t="str">
        <f>VLOOKUP(B6,'Reference Sheet'!G5:K262,5,FALSE)</f>
        <v>ASPHALT &amp; CONC</v>
      </c>
      <c r="F6" s="150">
        <f>VLOOKUP(G6,'Reference Sheet'!G5:K262,2,FALSE)</f>
        <v>0</v>
      </c>
      <c r="G6" s="141" t="str">
        <f>'Reference Sheet'!G20</f>
        <v>BDE</v>
      </c>
      <c r="H6" s="118" t="str">
        <f>VLOOKUP(G6,'Reference Sheet'!G5:K262,3,FALSE)</f>
        <v xml:space="preserve"> Bridge Elevations</v>
      </c>
      <c r="I6" s="118" t="str">
        <f>VLOOKUP(G6,'Reference Sheet'!G5:K262,4,FALSE)</f>
        <v>Point</v>
      </c>
      <c r="J6" s="163" t="str">
        <f>VLOOKUP(G6,'Reference Sheet'!G5:K262,5,FALSE)</f>
        <v>BRIDGES</v>
      </c>
    </row>
    <row r="7" spans="1:10" ht="16.5" customHeight="1" x14ac:dyDescent="0.25">
      <c r="A7" s="151">
        <f>VLOOKUP(B7,'Reference Sheet'!G6:K263,2,FALSE)</f>
        <v>0</v>
      </c>
      <c r="B7" s="152" t="str">
        <f>'Reference Sheet'!G6</f>
        <v>ECC</v>
      </c>
      <c r="C7" s="196" t="str">
        <f>VLOOKUP(B7,'Reference Sheet'!G6:K263,3,FALSE)</f>
        <v xml:space="preserve">Curb 0.5'          </v>
      </c>
      <c r="D7" s="196" t="str">
        <f>VLOOKUP(B7,'Reference Sheet'!G6:K263,4,FALSE)</f>
        <v>Line</v>
      </c>
      <c r="E7" s="196" t="str">
        <f>VLOOKUP(B7,'Reference Sheet'!G6:K263,5,FALSE)</f>
        <v>ASPHALT &amp; CONC</v>
      </c>
      <c r="F7" s="151">
        <f>VLOOKUP(G7,'Reference Sheet'!G6:K263,2,FALSE)</f>
        <v>0</v>
      </c>
      <c r="G7" s="152" t="str">
        <f>'Reference Sheet'!G21</f>
        <v>BDK</v>
      </c>
      <c r="H7" s="117" t="str">
        <f>VLOOKUP(G7,'Reference Sheet'!G6:K263,3,FALSE)</f>
        <v>Bridge Deck</v>
      </c>
      <c r="I7" s="117" t="str">
        <f>VLOOKUP(G7,'Reference Sheet'!G6:K263,4,FALSE)</f>
        <v>Line</v>
      </c>
      <c r="J7" s="162" t="str">
        <f>VLOOKUP(G7,'Reference Sheet'!G6:K263,5,FALSE)</f>
        <v>BRIDGES</v>
      </c>
    </row>
    <row r="8" spans="1:10" ht="16.5" customHeight="1" x14ac:dyDescent="0.25">
      <c r="A8" s="150">
        <f>VLOOKUP(B8,'Reference Sheet'!G7:K264,2,FALSE)</f>
        <v>0</v>
      </c>
      <c r="B8" s="141" t="str">
        <f>'Reference Sheet'!G7</f>
        <v>ECG</v>
      </c>
      <c r="C8" s="179" t="str">
        <f>VLOOKUP(B8,'Reference Sheet'!G7:K264,3,FALSE)</f>
        <v xml:space="preserve">Curb &amp; Gutter 1.0' </v>
      </c>
      <c r="D8" s="179" t="str">
        <f>VLOOKUP(B8,'Reference Sheet'!G7:K264,4,FALSE)</f>
        <v>Line</v>
      </c>
      <c r="E8" s="179" t="str">
        <f>VLOOKUP(B8,'Reference Sheet'!G7:K264,5,FALSE)</f>
        <v>ASPHALT &amp; CONC</v>
      </c>
      <c r="F8" s="150">
        <f>VLOOKUP(G8,'Reference Sheet'!G7:K264,2,FALSE)</f>
        <v>0</v>
      </c>
      <c r="G8" s="141" t="str">
        <f>'Reference Sheet'!G22</f>
        <v>BLS</v>
      </c>
      <c r="H8" s="118" t="str">
        <f>VLOOKUP(G8,'Reference Sheet'!G7:K264,3,FALSE)</f>
        <v>Bridge Low Steel</v>
      </c>
      <c r="I8" s="118" t="str">
        <f>VLOOKUP(G8,'Reference Sheet'!G7:K264,4,FALSE)</f>
        <v>Line</v>
      </c>
      <c r="J8" s="163" t="str">
        <f>VLOOKUP(G8,'Reference Sheet'!G7:K264,5,FALSE)</f>
        <v>BRIDGES</v>
      </c>
    </row>
    <row r="9" spans="1:10" ht="16.5" customHeight="1" x14ac:dyDescent="0.25">
      <c r="A9" s="151" t="str">
        <f>VLOOKUP(B9,'Reference Sheet'!G8:K265,2,FALSE)</f>
        <v>*</v>
      </c>
      <c r="B9" s="152" t="str">
        <f>'Reference Sheet'!G8</f>
        <v>EDW</v>
      </c>
      <c r="C9" s="196" t="str">
        <f>VLOOKUP(B9,'Reference Sheet'!G8:K265,3,FALSE)</f>
        <v>Endwalls, Wingwalls</v>
      </c>
      <c r="D9" s="196" t="str">
        <f>VLOOKUP(B9,'Reference Sheet'!G8:K265,4,FALSE)</f>
        <v>Line</v>
      </c>
      <c r="E9" s="196" t="str">
        <f>VLOOKUP(B9,'Reference Sheet'!G8:K265,5,FALSE)</f>
        <v>ASPHALT &amp; CONC</v>
      </c>
      <c r="F9" s="151" t="str">
        <f>VLOOKUP(G9,'Reference Sheet'!G8:K265,2,FALSE)</f>
        <v>*</v>
      </c>
      <c r="G9" s="152" t="str">
        <f>'Reference Sheet'!G23</f>
        <v>BRG</v>
      </c>
      <c r="H9" s="117" t="str">
        <f>VLOOKUP(G9,'Reference Sheet'!G8:K265,3,FALSE)</f>
        <v>Bridge</v>
      </c>
      <c r="I9" s="117" t="str">
        <f>VLOOKUP(G9,'Reference Sheet'!G8:K265,4,FALSE)</f>
        <v>Line</v>
      </c>
      <c r="J9" s="162" t="str">
        <f>VLOOKUP(G9,'Reference Sheet'!G8:K265,5,FALSE)</f>
        <v>BRIDGES</v>
      </c>
    </row>
    <row r="10" spans="1:10" ht="16.5" customHeight="1" x14ac:dyDescent="0.25">
      <c r="A10" s="150" t="str">
        <f>VLOOKUP(B10,'Reference Sheet'!G9:K266,2,FALSE)</f>
        <v>*</v>
      </c>
      <c r="B10" s="141" t="str">
        <f>'Reference Sheet'!G9</f>
        <v>PD</v>
      </c>
      <c r="C10" s="179" t="str">
        <f>VLOOKUP(B10,'Reference Sheet'!G9:K266,3,FALSE)</f>
        <v>Paved Ditch   (locate center)</v>
      </c>
      <c r="D10" s="179" t="str">
        <f>VLOOKUP(B10,'Reference Sheet'!G9:K266,4,FALSE)</f>
        <v>Line</v>
      </c>
      <c r="E10" s="179" t="str">
        <f>VLOOKUP(B10,'Reference Sheet'!G9:K266,5,FALSE)</f>
        <v>ASPHALT &amp; CONC</v>
      </c>
      <c r="F10" s="150">
        <f>VLOOKUP(G10,'Reference Sheet'!G9:K266,2,FALSE)</f>
        <v>0</v>
      </c>
      <c r="G10" s="141" t="str">
        <f>'Reference Sheet'!G24</f>
        <v>CMR</v>
      </c>
      <c r="H10" s="118" t="str">
        <f>VLOOKUP(G10,'Reference Sheet'!G9:K266,3,FALSE)</f>
        <v>Column Round</v>
      </c>
      <c r="I10" s="118" t="str">
        <f>VLOOKUP(G10,'Reference Sheet'!G9:K266,4,FALSE)</f>
        <v>Line</v>
      </c>
      <c r="J10" s="163" t="str">
        <f>VLOOKUP(G10,'Reference Sheet'!G9:K266,5,FALSE)</f>
        <v>BRIDGES</v>
      </c>
    </row>
    <row r="11" spans="1:10" ht="16.5" customHeight="1" x14ac:dyDescent="0.25">
      <c r="A11" s="151" t="str">
        <f>VLOOKUP(B11,'Reference Sheet'!G2:K267,2,FALSE)</f>
        <v>*</v>
      </c>
      <c r="B11" s="152" t="str">
        <f>'Reference Sheet'!G10</f>
        <v>PD4</v>
      </c>
      <c r="C11" s="196" t="str">
        <f>VLOOKUP(B11,'Reference Sheet'!G6:K267,3,FALSE)</f>
        <v>Paved Ditch 4'</v>
      </c>
      <c r="D11" s="196" t="str">
        <f>VLOOKUP(B11,'Reference Sheet'!G2:K267,4,FALSE)</f>
        <v>Line</v>
      </c>
      <c r="E11" s="196" t="str">
        <f>VLOOKUP(B11,'Reference Sheet'!G6:K267,5,FALSE)</f>
        <v>ASPHALT &amp; CONC</v>
      </c>
      <c r="F11" s="151">
        <f>VLOOKUP(G11,'Reference Sheet'!G10:K267,2,FALSE)</f>
        <v>0</v>
      </c>
      <c r="G11" s="152" t="str">
        <f>'Reference Sheet'!G25</f>
        <v>CMS</v>
      </c>
      <c r="H11" s="117" t="str">
        <f>VLOOKUP(G11,'Reference Sheet'!G10:K267,3,FALSE)</f>
        <v>Column Square</v>
      </c>
      <c r="I11" s="117" t="str">
        <f>VLOOKUP(G11,'Reference Sheet'!G10:K267,4,FALSE)</f>
        <v>Line</v>
      </c>
      <c r="J11" s="162" t="str">
        <f>VLOOKUP(G11,'Reference Sheet'!G10:K267,5,FALSE)</f>
        <v>BRIDGES</v>
      </c>
    </row>
    <row r="12" spans="1:10" ht="16.5" customHeight="1" x14ac:dyDescent="0.25">
      <c r="A12" s="150" t="str">
        <f>VLOOKUP(B12,'Reference Sheet'!G2:K268,2,FALSE)</f>
        <v>*</v>
      </c>
      <c r="B12" s="141" t="str">
        <f>'Reference Sheet'!G11</f>
        <v>PD5</v>
      </c>
      <c r="C12" s="179" t="str">
        <f>VLOOKUP(B12,'Reference Sheet'!G7:K268,3,FALSE)</f>
        <v>Paved Ditch  5'</v>
      </c>
      <c r="D12" s="179" t="str">
        <f>VLOOKUP(B12,'Reference Sheet'!G2:K268,4,FALSE)</f>
        <v>Line</v>
      </c>
      <c r="E12" s="179" t="str">
        <f>VLOOKUP(B12,'Reference Sheet'!G7:K268,5,FALSE)</f>
        <v>ASPHALT &amp; CONC</v>
      </c>
      <c r="F12" s="150">
        <f>VLOOKUP(G12,'Reference Sheet'!G11:K268,2,FALSE)</f>
        <v>0</v>
      </c>
      <c r="G12" s="141" t="str">
        <f>'Reference Sheet'!G26</f>
        <v>TOP</v>
      </c>
      <c r="H12" s="118" t="str">
        <f>VLOOKUP(G12,'Reference Sheet'!G11:K268,3,FALSE)</f>
        <v>Top Bridge Pier</v>
      </c>
      <c r="I12" s="118" t="str">
        <f>VLOOKUP(G12,'Reference Sheet'!G11:K268,4,FALSE)</f>
        <v>Line</v>
      </c>
      <c r="J12" s="163" t="str">
        <f>VLOOKUP(G12,'Reference Sheet'!G11:K268,5,FALSE)</f>
        <v>BRIDGES</v>
      </c>
    </row>
    <row r="13" spans="1:10" ht="16.5" customHeight="1" x14ac:dyDescent="0.25">
      <c r="A13" s="151" t="str">
        <f>VLOOKUP(B13,'Reference Sheet'!G2:K269,2,FALSE)</f>
        <v>*</v>
      </c>
      <c r="B13" s="152" t="str">
        <f>'Reference Sheet'!G12</f>
        <v>SHA</v>
      </c>
      <c r="C13" s="196" t="str">
        <f>VLOOKUP(B13,'Reference Sheet'!G8:K269,3,FALSE)</f>
        <v>Asphalt Shoulder</v>
      </c>
      <c r="D13" s="196" t="str">
        <f>VLOOKUP(B13,'Reference Sheet'!G2:K269,4,FALSE)</f>
        <v>Line</v>
      </c>
      <c r="E13" s="196" t="str">
        <f>VLOOKUP(B13,'Reference Sheet'!G8:K269,5,FALSE)</f>
        <v>ASPHALT &amp; CONC</v>
      </c>
      <c r="F13" s="151" t="str">
        <f>VLOOKUP(G13,'Reference Sheet'!G12:K269,2,FALSE)</f>
        <v>*</v>
      </c>
      <c r="G13" s="152" t="str">
        <f>'Reference Sheet'!G27</f>
        <v>BLDFF</v>
      </c>
      <c r="H13" s="117" t="str">
        <f>VLOOKUP(G13,'Reference Sheet'!G12:K269,3,FALSE)</f>
        <v>Building Finished Floor</v>
      </c>
      <c r="I13" s="117" t="str">
        <f>VLOOKUP(G13,'Reference Sheet'!G12:K269,4,FALSE)</f>
        <v>Point</v>
      </c>
      <c r="J13" s="162" t="str">
        <f>VLOOKUP(G13,'Reference Sheet'!G12:K269,5,FALSE)</f>
        <v>BUILDINGS</v>
      </c>
    </row>
    <row r="14" spans="1:10" ht="16.5" customHeight="1" x14ac:dyDescent="0.25">
      <c r="A14" s="150">
        <f>VLOOKUP(B14,'Reference Sheet'!G2:K270,2,FALSE)</f>
        <v>0</v>
      </c>
      <c r="B14" s="141" t="str">
        <f>'Reference Sheet'!G13</f>
        <v>SR</v>
      </c>
      <c r="C14" s="179" t="str">
        <f>VLOOKUP(B14,'Reference Sheet'!G9:K270,3,FALSE)</f>
        <v xml:space="preserve">Secondary Road   </v>
      </c>
      <c r="D14" s="179" t="str">
        <f>VLOOKUP(B14,'Reference Sheet'!G3:K270,4,FALSE)</f>
        <v>Line</v>
      </c>
      <c r="E14" s="179" t="str">
        <f>VLOOKUP(B14,'Reference Sheet'!G9:K270,5,FALSE)</f>
        <v>ASPHALT &amp; CONC</v>
      </c>
      <c r="F14" s="150" t="str">
        <f>VLOOKUP(G14,'Reference Sheet'!G13:K270,2,FALSE)</f>
        <v>*</v>
      </c>
      <c r="G14" s="141" t="str">
        <f>'Reference Sheet'!G28</f>
        <v>BLDG</v>
      </c>
      <c r="H14" s="118" t="str">
        <f>VLOOKUP(G14,'Reference Sheet'!G13:K270,3,FALSE)</f>
        <v>Building</v>
      </c>
      <c r="I14" s="118" t="str">
        <f>VLOOKUP(G14,'Reference Sheet'!G13:K270,4,FALSE)</f>
        <v>Line</v>
      </c>
      <c r="J14" s="163" t="str">
        <f>VLOOKUP(G14,'Reference Sheet'!G13:K270,5,FALSE)</f>
        <v>BUILDINGS</v>
      </c>
    </row>
    <row r="15" spans="1:10" ht="16.5" customHeight="1" x14ac:dyDescent="0.25">
      <c r="A15" s="151">
        <f>VLOOKUP(B15,'Reference Sheet'!G14:K271,2,FALSE)</f>
        <v>0</v>
      </c>
      <c r="B15" s="152" t="str">
        <f>'Reference Sheet'!G14</f>
        <v>WCR</v>
      </c>
      <c r="C15" s="196" t="str">
        <f>VLOOKUP(B15,'Reference Sheet'!G10:K271,3,FALSE)</f>
        <v>Wheel Chair Ramp</v>
      </c>
      <c r="D15" s="196" t="str">
        <f>VLOOKUP(B15,'Reference Sheet'!G4:K271,4,FALSE)</f>
        <v>Line</v>
      </c>
      <c r="E15" s="196" t="str">
        <f>VLOOKUP(B15,'Reference Sheet'!G14:K271,5,FALSE)</f>
        <v>ASPHALT &amp; CONC</v>
      </c>
      <c r="F15" s="151" t="str">
        <f>VLOOKUP(G15,'Reference Sheet'!G14:K271,2,FALSE)</f>
        <v>*</v>
      </c>
      <c r="G15" s="152" t="str">
        <f>'Reference Sheet'!G29</f>
        <v>BLDGACC</v>
      </c>
      <c r="H15" s="117" t="str">
        <f>VLOOKUP(G15,'Reference Sheet'!G14:K271,3,FALSE)</f>
        <v>Building Accessory</v>
      </c>
      <c r="I15" s="117" t="str">
        <f>VLOOKUP(G15,'Reference Sheet'!G14:K271,4,FALSE)</f>
        <v>Line</v>
      </c>
      <c r="J15" s="162" t="str">
        <f>VLOOKUP(G15,'Reference Sheet'!G14:K271,5,FALSE)</f>
        <v>BUILDINGS</v>
      </c>
    </row>
    <row r="16" spans="1:10" ht="16.5" customHeight="1" x14ac:dyDescent="0.25">
      <c r="A16" s="150" t="str">
        <f>VLOOKUP(B16,'Reference Sheet'!G15:K272,2,FALSE)</f>
        <v>*</v>
      </c>
      <c r="B16" s="141" t="str">
        <f>'Reference Sheet'!G15</f>
        <v>CIL</v>
      </c>
      <c r="C16" s="179" t="str">
        <f>VLOOKUP(B16,'Reference Sheet'!G11:K272,3,FALSE)</f>
        <v xml:space="preserve">City Line                 </v>
      </c>
      <c r="D16" s="179" t="str">
        <f>VLOOKUP(B16,'Reference Sheet'!G5:K272,4,FALSE)</f>
        <v>Line</v>
      </c>
      <c r="E16" s="179" t="str">
        <f>VLOOKUP(B16,'Reference Sheet'!G15:K272,5,FALSE)</f>
        <v>BOUNDARY LINES</v>
      </c>
      <c r="F16" s="150" t="str">
        <f>VLOOKUP(G16,'Reference Sheet'!G15:K272,2,FALSE)</f>
        <v>*</v>
      </c>
      <c r="G16" s="141" t="str">
        <f>'Reference Sheet'!G30</f>
        <v>BLDGBR</v>
      </c>
      <c r="H16" s="118" t="str">
        <f>VLOOKUP(G16,'Reference Sheet'!G15:K272,3,FALSE)</f>
        <v>Brick Building</v>
      </c>
      <c r="I16" s="118" t="str">
        <f>VLOOKUP(G16,'Reference Sheet'!G15:K272,4,FALSE)</f>
        <v>Line</v>
      </c>
      <c r="J16" s="163" t="str">
        <f>VLOOKUP(G16,'Reference Sheet'!G15:K272,5,FALSE)</f>
        <v>BUILDINGS</v>
      </c>
    </row>
    <row r="17" spans="1:10" ht="16.5" customHeight="1" thickBot="1" x14ac:dyDescent="0.3">
      <c r="A17" s="184" t="str">
        <f>VLOOKUP(B17,'Reference Sheet'!G16:K273,2,FALSE)</f>
        <v>*</v>
      </c>
      <c r="B17" s="157" t="str">
        <f>'Reference Sheet'!G16</f>
        <v>COL</v>
      </c>
      <c r="C17" s="218" t="str">
        <f>VLOOKUP(B17,'Reference Sheet'!G12:K273,3,FALSE)</f>
        <v xml:space="preserve">County Line            </v>
      </c>
      <c r="D17" s="218" t="str">
        <f>VLOOKUP(B17,'Reference Sheet'!G6:K273,4,FALSE)</f>
        <v>Line</v>
      </c>
      <c r="E17" s="218" t="str">
        <f>VLOOKUP(B17,'Reference Sheet'!G16:K273,5,FALSE)</f>
        <v>BOUNDARY LINES</v>
      </c>
      <c r="F17" s="184" t="str">
        <f>VLOOKUP(G17,'Reference Sheet'!G16:K273,2,FALSE)</f>
        <v>*</v>
      </c>
      <c r="G17" s="157" t="str">
        <f>'Reference Sheet'!G31</f>
        <v>BLDGCB</v>
      </c>
      <c r="H17" s="124" t="str">
        <f>VLOOKUP(G17,'Reference Sheet'!G16:K273,3,FALSE)</f>
        <v>C &amp; B Building</v>
      </c>
      <c r="I17" s="124" t="str">
        <f>VLOOKUP(G17,'Reference Sheet'!G16:K273,4,FALSE)</f>
        <v>Line</v>
      </c>
      <c r="J17" s="225" t="str">
        <f>VLOOKUP(G17,'Reference Sheet'!G16:K273,5,FALSE)</f>
        <v>BUILDINGS</v>
      </c>
    </row>
    <row r="18" spans="1:10" ht="16.5" customHeight="1" x14ac:dyDescent="0.25">
      <c r="A18" s="150" t="str">
        <f>VLOOKUP(B18,'Reference Sheet'!G17:K274,2,FALSE)</f>
        <v>*</v>
      </c>
      <c r="B18" s="141" t="str">
        <f>'Reference Sheet'!G32</f>
        <v>BLDGMB</v>
      </c>
      <c r="C18" s="179" t="str">
        <f>VLOOKUP(B18,'Reference Sheet'!G13:K274,3,FALSE)</f>
        <v>Metal Building</v>
      </c>
      <c r="D18" s="179" t="str">
        <f>VLOOKUP(B18,'Reference Sheet'!G7:K274,4,FALSE)</f>
        <v>Line</v>
      </c>
      <c r="E18" s="179" t="str">
        <f>VLOOKUP(B18,'Reference Sheet'!G17:K274,5,FALSE)</f>
        <v>BUILDINGS</v>
      </c>
      <c r="F18" s="150" t="str">
        <f>VLOOKUP(G18,'Reference Sheet'!G17:K274,2,FALSE)</f>
        <v>*</v>
      </c>
      <c r="G18" s="141" t="str">
        <f>'Reference Sheet'!G52</f>
        <v>DIT</v>
      </c>
      <c r="H18" s="118" t="str">
        <f>VLOOKUP(G18,'Reference Sheet'!G17:K274,3,FALSE)</f>
        <v>Draws or Surface Water Flow Downstream</v>
      </c>
      <c r="I18" s="118" t="str">
        <f>VLOOKUP(G18,'Reference Sheet'!G17:K274,4,FALSE)</f>
        <v>Line</v>
      </c>
      <c r="J18" s="163" t="str">
        <f>VLOOKUP(G18,'Reference Sheet'!G17:K274,5,FALSE)</f>
        <v>DRAINAGE</v>
      </c>
    </row>
    <row r="19" spans="1:10" ht="16.5" customHeight="1" x14ac:dyDescent="0.25">
      <c r="A19" s="151" t="str">
        <f>VLOOKUP(B19,'Reference Sheet'!G18:K275,2,FALSE)</f>
        <v>*</v>
      </c>
      <c r="B19" s="152" t="str">
        <f>'Reference Sheet'!G33</f>
        <v>CAN</v>
      </c>
      <c r="C19" s="196" t="str">
        <f>VLOOKUP(B19,'Reference Sheet'!G14:K275,3,FALSE)</f>
        <v xml:space="preserve">Canopy </v>
      </c>
      <c r="D19" s="196" t="str">
        <f>VLOOKUP(B19,'Reference Sheet'!G8:K275,4,FALSE)</f>
        <v>Line</v>
      </c>
      <c r="E19" s="196" t="str">
        <f>VLOOKUP(B19,'Reference Sheet'!G18:K275,5,FALSE)</f>
        <v>BUILDINGS</v>
      </c>
      <c r="F19" s="151">
        <f>VLOOKUP(G19,'Reference Sheet'!G18:K275,2,FALSE)</f>
        <v>0</v>
      </c>
      <c r="G19" s="152" t="str">
        <f>'Reference Sheet'!G53</f>
        <v>DU</v>
      </c>
      <c r="H19" s="117" t="str">
        <f>VLOOKUP(G19,'Reference Sheet'!G18:K275,3,FALSE)</f>
        <v>Draws or Surface Water Flow Upstream</v>
      </c>
      <c r="I19" s="117" t="str">
        <f>VLOOKUP(G19,'Reference Sheet'!G18:K275,4,FALSE)</f>
        <v>Line</v>
      </c>
      <c r="J19" s="162" t="str">
        <f>VLOOKUP(G19,'Reference Sheet'!G18:K275,5,FALSE)</f>
        <v>DRAINAGE</v>
      </c>
    </row>
    <row r="20" spans="1:10" ht="16.5" customHeight="1" x14ac:dyDescent="0.25">
      <c r="A20" s="150" t="str">
        <f>VLOOKUP(B20,'Reference Sheet'!G19:K276,2,FALSE)</f>
        <v>*</v>
      </c>
      <c r="B20" s="141" t="str">
        <f>'Reference Sheet'!G34</f>
        <v>DK</v>
      </c>
      <c r="C20" s="179" t="str">
        <f>VLOOKUP(B20,'Reference Sheet'!G15:K276,3,FALSE)</f>
        <v>Deck/Patio</v>
      </c>
      <c r="D20" s="179" t="str">
        <f>VLOOKUP(B20,'Reference Sheet'!G9:K276,4,FALSE)</f>
        <v>Line</v>
      </c>
      <c r="E20" s="179" t="str">
        <f>VLOOKUP(B20,'Reference Sheet'!G19:K276,5,FALSE)</f>
        <v>BUILDINGS</v>
      </c>
      <c r="F20" s="150">
        <f>VLOOKUP(G20,'Reference Sheet'!G19:K276,2,FALSE)</f>
        <v>0</v>
      </c>
      <c r="G20" s="141" t="str">
        <f>'Reference Sheet'!G54</f>
        <v>EHW</v>
      </c>
      <c r="H20" s="118" t="str">
        <f>VLOOKUP(G20,'Reference Sheet'!G19:K276,3,FALSE)</f>
        <v>Extreme High Water</v>
      </c>
      <c r="I20" s="118" t="str">
        <f>VLOOKUP(G20,'Reference Sheet'!G19:K276,4,FALSE)</f>
        <v>Point</v>
      </c>
      <c r="J20" s="163" t="str">
        <f>VLOOKUP(G20,'Reference Sheet'!G19:K276,5,FALSE)</f>
        <v>DRAINAGE</v>
      </c>
    </row>
    <row r="21" spans="1:10" ht="16.5" customHeight="1" x14ac:dyDescent="0.25">
      <c r="A21" s="151">
        <f>VLOOKUP(B21,'Reference Sheet'!G20:K277,2,FALSE)</f>
        <v>0</v>
      </c>
      <c r="B21" s="152" t="str">
        <f>'Reference Sheet'!G35</f>
        <v>GAR</v>
      </c>
      <c r="C21" s="196" t="str">
        <f>VLOOKUP(B21,'Reference Sheet'!G16:K277,3,FALSE)</f>
        <v>Garage/Sheds</v>
      </c>
      <c r="D21" s="196" t="str">
        <f>VLOOKUP(B21,'Reference Sheet'!G10:K277,4,FALSE)</f>
        <v>Line</v>
      </c>
      <c r="E21" s="196" t="str">
        <f>VLOOKUP(B21,'Reference Sheet'!G20:K277,5,FALSE)</f>
        <v>BUILDINGS</v>
      </c>
      <c r="F21" s="151" t="str">
        <f>VLOOKUP(G21,'Reference Sheet'!G20:K277,2,FALSE)</f>
        <v>*</v>
      </c>
      <c r="G21" s="152" t="str">
        <f>'Reference Sheet'!G55</f>
        <v>EW</v>
      </c>
      <c r="H21" s="117" t="str">
        <f>VLOOKUP(G21,'Reference Sheet'!G20:K277,3,FALSE)</f>
        <v>Edge of Water</v>
      </c>
      <c r="I21" s="117" t="str">
        <f>VLOOKUP(G21,'Reference Sheet'!G20:K277,4,FALSE)</f>
        <v>Line</v>
      </c>
      <c r="J21" s="162" t="str">
        <f>VLOOKUP(G21,'Reference Sheet'!G20:K277,5,FALSE)</f>
        <v>DRAINAGE</v>
      </c>
    </row>
    <row r="22" spans="1:10" ht="16.5" customHeight="1" x14ac:dyDescent="0.25">
      <c r="A22" s="150" t="str">
        <f>VLOOKUP(B22,'Reference Sheet'!G21:K278,2,FALSE)</f>
        <v>*</v>
      </c>
      <c r="B22" s="141" t="str">
        <f>'Reference Sheet'!G36</f>
        <v>POR</v>
      </c>
      <c r="C22" s="179" t="str">
        <f>VLOOKUP(B22,'Reference Sheet'!G17:K278,3,FALSE)</f>
        <v xml:space="preserve">Porch     </v>
      </c>
      <c r="D22" s="179" t="str">
        <f>VLOOKUP(B22,'Reference Sheet'!G11:K278,4,FALSE)</f>
        <v>Line</v>
      </c>
      <c r="E22" s="179" t="str">
        <f>VLOOKUP(B22,'Reference Sheet'!G21:K278,5,FALSE)</f>
        <v>BUILDINGS</v>
      </c>
      <c r="F22" s="150" t="str">
        <f>VLOOKUP(G22,'Reference Sheet'!G21:K278,2,FALSE)</f>
        <v>*</v>
      </c>
      <c r="G22" s="141" t="str">
        <f>'Reference Sheet'!G56</f>
        <v>HD0??P</v>
      </c>
      <c r="H22" s="118" t="str">
        <f>VLOOKUP(G22,'Reference Sheet'!G21:K278,3,FALSE)</f>
        <v>In. Pl. Plastic Pipe (Size)</v>
      </c>
      <c r="I22" s="118" t="str">
        <f>VLOOKUP(G22,'Reference Sheet'!G21:K278,4,FALSE)</f>
        <v>Line</v>
      </c>
      <c r="J22" s="163" t="str">
        <f>VLOOKUP(G22,'Reference Sheet'!G21:K278,5,FALSE)</f>
        <v>DRAINAGE</v>
      </c>
    </row>
    <row r="23" spans="1:10" ht="16.5" customHeight="1" x14ac:dyDescent="0.25">
      <c r="A23" s="151" t="str">
        <f>VLOOKUP(B23,'Reference Sheet'!G22:K279,2,FALSE)</f>
        <v>*</v>
      </c>
      <c r="B23" s="152" t="str">
        <f>'Reference Sheet'!G37</f>
        <v>STP</v>
      </c>
      <c r="C23" s="196" t="str">
        <f>VLOOKUP(B23,'Reference Sheet'!G18:K279,3,FALSE)</f>
        <v xml:space="preserve">Steps    </v>
      </c>
      <c r="D23" s="196" t="str">
        <f>VLOOKUP(B23,'Reference Sheet'!G12:K279,4,FALSE)</f>
        <v>Line</v>
      </c>
      <c r="E23" s="196" t="str">
        <f>VLOOKUP(B23,'Reference Sheet'!G22:K279,5,FALSE)</f>
        <v>BUILDINGS</v>
      </c>
      <c r="F23" s="151">
        <f>VLOOKUP(G23,'Reference Sheet'!G22:K279,2,FALSE)</f>
        <v>0</v>
      </c>
      <c r="G23" s="152" t="str">
        <f>'Reference Sheet'!G57</f>
        <v>HDP</v>
      </c>
      <c r="H23" s="117" t="str">
        <f>VLOOKUP(G23,'Reference Sheet'!G22:K279,3,FALSE)</f>
        <v>Plastic Pipe</v>
      </c>
      <c r="I23" s="117" t="str">
        <f>VLOOKUP(G23,'Reference Sheet'!G22:K279,4,FALSE)</f>
        <v>Line</v>
      </c>
      <c r="J23" s="162" t="str">
        <f>VLOOKUP(G23,'Reference Sheet'!G22:K279,5,FALSE)</f>
        <v>DRAINAGE</v>
      </c>
    </row>
    <row r="24" spans="1:10" ht="16.5" customHeight="1" x14ac:dyDescent="0.25">
      <c r="A24" s="150" t="str">
        <f>VLOOKUP(B24,'Reference Sheet'!G23:K280,2,FALSE)</f>
        <v>*</v>
      </c>
      <c r="B24" s="141" t="str">
        <f>'Reference Sheet'!G38</f>
        <v>WCB</v>
      </c>
      <c r="C24" s="179" t="str">
        <f>VLOOKUP(B24,'Reference Sheet'!G19:K280,3,FALSE)</f>
        <v>Wheel Chair Ramp - buildings</v>
      </c>
      <c r="D24" s="179" t="str">
        <f>VLOOKUP(B24,'Reference Sheet'!G13:K280,4,FALSE)</f>
        <v>Line</v>
      </c>
      <c r="E24" s="179" t="str">
        <f>VLOOKUP(B24,'Reference Sheet'!G23:K280,5,FALSE)</f>
        <v>BUILDINGS</v>
      </c>
      <c r="F24" s="150">
        <f>VLOOKUP(G24,'Reference Sheet'!G23:K280,2,FALSE)</f>
        <v>0</v>
      </c>
      <c r="G24" s="141" t="str">
        <f>'Reference Sheet'!G58</f>
        <v>INVM</v>
      </c>
      <c r="H24" s="118" t="str">
        <f>VLOOKUP(G24,'Reference Sheet'!G23:K280,3,FALSE)</f>
        <v>Misc. Inverts</v>
      </c>
      <c r="I24" s="118" t="str">
        <f>VLOOKUP(G24,'Reference Sheet'!G23:K280,4,FALSE)</f>
        <v>Point</v>
      </c>
      <c r="J24" s="163" t="str">
        <f>VLOOKUP(G24,'Reference Sheet'!G23:K280,5,FALSE)</f>
        <v>DRAINAGE</v>
      </c>
    </row>
    <row r="25" spans="1:10" ht="16.5" customHeight="1" x14ac:dyDescent="0.25">
      <c r="A25" s="151">
        <f>VLOOKUP(B25,'Reference Sheet'!G24:K281,2,FALSE)</f>
        <v>0</v>
      </c>
      <c r="B25" s="152" t="str">
        <f>'Reference Sheet'!G39</f>
        <v>BM</v>
      </c>
      <c r="C25" s="196" t="str">
        <f>VLOOKUP(B25,'Reference Sheet'!G20:K281,3,FALSE)</f>
        <v>Benchmark</v>
      </c>
      <c r="D25" s="196" t="str">
        <f>VLOOKUP(B25,'Reference Sheet'!G14:K281,4,FALSE)</f>
        <v>Point</v>
      </c>
      <c r="E25" s="196" t="str">
        <f>VLOOKUP(B25,'Reference Sheet'!G24:K281,5,FALSE)</f>
        <v>CONTROL</v>
      </c>
      <c r="F25" s="151" t="str">
        <f>VLOOKUP(G25,'Reference Sheet'!G24:K281,2,FALSE)</f>
        <v>*</v>
      </c>
      <c r="G25" s="152" t="str">
        <f>'Reference Sheet'!G59</f>
        <v>RC???P</v>
      </c>
      <c r="H25" s="117" t="str">
        <f>VLOOKUP(G25,'Reference Sheet'!G24:K281,3,FALSE)</f>
        <v>In Pl. Concrete Pipe (Size)</v>
      </c>
      <c r="I25" s="117" t="str">
        <f>VLOOKUP(G25,'Reference Sheet'!G24:K281,4,FALSE)</f>
        <v>Line</v>
      </c>
      <c r="J25" s="162" t="str">
        <f>VLOOKUP(G25,'Reference Sheet'!G24:K281,5,FALSE)</f>
        <v>DRAINAGE</v>
      </c>
    </row>
    <row r="26" spans="1:10" ht="16.5" customHeight="1" x14ac:dyDescent="0.25">
      <c r="A26" s="150" t="str">
        <f>VLOOKUP(B26,'Reference Sheet'!G25:K282,2,FALSE)</f>
        <v>*</v>
      </c>
      <c r="B26" s="141" t="str">
        <f>'Reference Sheet'!G40</f>
        <v>CS</v>
      </c>
      <c r="C26" s="179" t="str">
        <f>VLOOKUP(B26,'Reference Sheet'!G21:K282,3,FALSE)</f>
        <v>Control Station</v>
      </c>
      <c r="D26" s="179" t="str">
        <f>VLOOKUP(B26,'Reference Sheet'!G15:K282,4,FALSE)</f>
        <v>Point</v>
      </c>
      <c r="E26" s="179" t="str">
        <f>VLOOKUP(B26,'Reference Sheet'!G25:K282,5,FALSE)</f>
        <v>CONTROL</v>
      </c>
      <c r="F26" s="150" t="str">
        <f>VLOOKUP(G26,'Reference Sheet'!G25:K282,2,FALSE)</f>
        <v>*</v>
      </c>
      <c r="G26" s="141" t="str">
        <f>'Reference Sheet'!G60</f>
        <v>RCP</v>
      </c>
      <c r="H26" s="118" t="str">
        <f>VLOOKUP(G26,'Reference Sheet'!G25:K282,3,FALSE)</f>
        <v>Reinfoced Concrete Pipe</v>
      </c>
      <c r="I26" s="118" t="str">
        <f>VLOOKUP(G26,'Reference Sheet'!G25:K282,4,FALSE)</f>
        <v>Line</v>
      </c>
      <c r="J26" s="163" t="str">
        <f>VLOOKUP(G26,'Reference Sheet'!G25:K282,5,FALSE)</f>
        <v>DRAINAGE</v>
      </c>
    </row>
    <row r="27" spans="1:10" ht="16.5" customHeight="1" x14ac:dyDescent="0.25">
      <c r="A27" s="151">
        <f>VLOOKUP(B27,'Reference Sheet'!G26:K283,2,FALSE)</f>
        <v>0</v>
      </c>
      <c r="B27" s="152" t="str">
        <f>'Reference Sheet'!G41</f>
        <v>CSS</v>
      </c>
      <c r="C27" s="196" t="str">
        <f>VLOOKUP(B27,'Reference Sheet'!G22:K283,3,FALSE)</f>
        <v>Secondary Control Station</v>
      </c>
      <c r="D27" s="196" t="str">
        <f>VLOOKUP(B27,'Reference Sheet'!G16:K283,4,FALSE)</f>
        <v>Point</v>
      </c>
      <c r="E27" s="196" t="str">
        <f>VLOOKUP(B27,'Reference Sheet'!G26:K283,5,FALSE)</f>
        <v>CONTROL</v>
      </c>
      <c r="F27" s="151" t="str">
        <f>VLOOKUP(G27,'Reference Sheet'!G26:K283,2,FALSE)</f>
        <v>*</v>
      </c>
      <c r="G27" s="152" t="str">
        <f>'Reference Sheet'!G61</f>
        <v>RRAP</v>
      </c>
      <c r="H27" s="117" t="str">
        <f>VLOOKUP(G27,'Reference Sheet'!G26:K283,3,FALSE)</f>
        <v>Rip Rap</v>
      </c>
      <c r="I27" s="117" t="str">
        <f>VLOOKUP(G27,'Reference Sheet'!G26:K283,4,FALSE)</f>
        <v>Line</v>
      </c>
      <c r="J27" s="162" t="str">
        <f>VLOOKUP(G27,'Reference Sheet'!G26:K283,5,FALSE)</f>
        <v>DRAINAGE</v>
      </c>
    </row>
    <row r="28" spans="1:10" ht="16.5" customHeight="1" x14ac:dyDescent="0.25">
      <c r="A28" s="150">
        <f>VLOOKUP(B28,'Reference Sheet'!G27:K284,2,FALSE)</f>
        <v>0</v>
      </c>
      <c r="B28" s="141" t="str">
        <f>'Reference Sheet'!G42</f>
        <v>PCP</v>
      </c>
      <c r="C28" s="179" t="str">
        <f>VLOOKUP(B28,'Reference Sheet'!G23:K284,3,FALSE)</f>
        <v>Photo Control Point</v>
      </c>
      <c r="D28" s="179" t="str">
        <f>VLOOKUP(B28,'Reference Sheet'!G17:K284,4,FALSE)</f>
        <v>Point</v>
      </c>
      <c r="E28" s="179" t="str">
        <f>VLOOKUP(B28,'Reference Sheet'!G27:K284,5,FALSE)</f>
        <v>CONTROL</v>
      </c>
      <c r="F28" s="150">
        <f>VLOOKUP(G28,'Reference Sheet'!G27:K284,2,FALSE)</f>
        <v>0</v>
      </c>
      <c r="G28" s="141" t="str">
        <f>'Reference Sheet'!G62</f>
        <v>SP</v>
      </c>
      <c r="H28" s="118" t="str">
        <f>VLOOKUP(G28,'Reference Sheet'!G27:K284,3,FALSE)</f>
        <v>Stream Profile</v>
      </c>
      <c r="I28" s="118" t="str">
        <f>VLOOKUP(G28,'Reference Sheet'!G27:K284,4,FALSE)</f>
        <v>Line</v>
      </c>
      <c r="J28" s="163" t="str">
        <f>VLOOKUP(G28,'Reference Sheet'!G27:K284,5,FALSE)</f>
        <v>DRAINAGE</v>
      </c>
    </row>
    <row r="29" spans="1:10" ht="16.5" customHeight="1" x14ac:dyDescent="0.25">
      <c r="A29" s="151">
        <f>VLOOKUP(B29,'Reference Sheet'!G28:K285,2,FALSE)</f>
        <v>0</v>
      </c>
      <c r="B29" s="152" t="str">
        <f>'Reference Sheet'!G43</f>
        <v>PCT</v>
      </c>
      <c r="C29" s="196" t="str">
        <f>VLOOKUP(B29,'Reference Sheet'!G24:K285,3,FALSE)</f>
        <v>Photo Control Target</v>
      </c>
      <c r="D29" s="196" t="str">
        <f>VLOOKUP(B29,'Reference Sheet'!G18:K285,4,FALSE)</f>
        <v>Point</v>
      </c>
      <c r="E29" s="196" t="str">
        <f>VLOOKUP(B29,'Reference Sheet'!G28:K285,5,FALSE)</f>
        <v>CONTROL</v>
      </c>
      <c r="F29" s="151" t="str">
        <f>VLOOKUP(G29,'Reference Sheet'!G28:K285,2,FALSE)</f>
        <v>*</v>
      </c>
      <c r="G29" s="152" t="str">
        <f>'Reference Sheet'!G63</f>
        <v>SSMH</v>
      </c>
      <c r="H29" s="117" t="str">
        <f>VLOOKUP(G29,'Reference Sheet'!G28:K285,3,FALSE)</f>
        <v>In Pl. SSMH</v>
      </c>
      <c r="I29" s="117" t="str">
        <f>VLOOKUP(G29,'Reference Sheet'!G28:K285,4,FALSE)</f>
        <v>Point</v>
      </c>
      <c r="J29" s="162" t="str">
        <f>VLOOKUP(G29,'Reference Sheet'!G28:K285,5,FALSE)</f>
        <v>DRAINAGE</v>
      </c>
    </row>
    <row r="30" spans="1:10" ht="16.5" customHeight="1" x14ac:dyDescent="0.25">
      <c r="A30" s="150">
        <f>VLOOKUP(B30,'Reference Sheet'!G29:K286,2,FALSE)</f>
        <v>0</v>
      </c>
      <c r="B30" s="141" t="str">
        <f>'Reference Sheet'!G44</f>
        <v>REF</v>
      </c>
      <c r="C30" s="179" t="str">
        <f>VLOOKUP(B30,'Reference Sheet'!G25:K286,3,FALSE)</f>
        <v>Reference</v>
      </c>
      <c r="D30" s="179" t="str">
        <f>VLOOKUP(B30,'Reference Sheet'!G19:K286,4,FALSE)</f>
        <v>Point</v>
      </c>
      <c r="E30" s="179" t="str">
        <f>VLOOKUP(B30,'Reference Sheet'!G29:K286,5,FALSE)</f>
        <v>CONTROL</v>
      </c>
      <c r="F30" s="150">
        <f>VLOOKUP(G30,'Reference Sheet'!G29:K286,2,FALSE)</f>
        <v>0</v>
      </c>
      <c r="G30" s="141" t="str">
        <f>'Reference Sheet'!G64</f>
        <v>SWP</v>
      </c>
      <c r="H30" s="118" t="str">
        <f>VLOOKUP(G30,'Reference Sheet'!G29:K286,3,FALSE)</f>
        <v>Swamp</v>
      </c>
      <c r="I30" s="118" t="str">
        <f>VLOOKUP(G30,'Reference Sheet'!G29:K286,4,FALSE)</f>
        <v>Line</v>
      </c>
      <c r="J30" s="163" t="str">
        <f>VLOOKUP(G30,'Reference Sheet'!G29:K286,5,FALSE)</f>
        <v>DRAINAGE</v>
      </c>
    </row>
    <row r="31" spans="1:10" ht="16.5" customHeight="1" x14ac:dyDescent="0.25">
      <c r="A31" s="151">
        <f>VLOOKUP(B31,'Reference Sheet'!G30:K287,2,FALSE)</f>
        <v>0</v>
      </c>
      <c r="B31" s="152" t="str">
        <f>'Reference Sheet'!G45</f>
        <v>CSK</v>
      </c>
      <c r="C31" s="196" t="str">
        <f>VLOOKUP(B31,'Reference Sheet'!G26:K287,3,FALSE)</f>
        <v xml:space="preserve"> Control Check</v>
      </c>
      <c r="D31" s="196" t="str">
        <f>VLOOKUP(B31,'Reference Sheet'!G20:K287,4,FALSE)</f>
        <v>Point</v>
      </c>
      <c r="E31" s="196" t="str">
        <f>VLOOKUP(B31,'Reference Sheet'!G30:K287,5,FALSE)</f>
        <v xml:space="preserve">CONTROL </v>
      </c>
      <c r="F31" s="151">
        <f>VLOOKUP(G31,'Reference Sheet'!G30:K287,2,FALSE)</f>
        <v>0</v>
      </c>
      <c r="G31" s="152" t="str">
        <f>'Reference Sheet'!G65</f>
        <v>TIL</v>
      </c>
      <c r="H31" s="117" t="str">
        <f>VLOOKUP(G31,'Reference Sheet'!G30:K287,3,FALSE)</f>
        <v>Tile</v>
      </c>
      <c r="I31" s="117" t="str">
        <f>VLOOKUP(G31,'Reference Sheet'!G30:K287,4,FALSE)</f>
        <v>Point</v>
      </c>
      <c r="J31" s="162" t="str">
        <f>VLOOKUP(G31,'Reference Sheet'!G30:K287,5,FALSE)</f>
        <v>DRAINAGE</v>
      </c>
    </row>
    <row r="32" spans="1:10" ht="16.5" customHeight="1" x14ac:dyDescent="0.25">
      <c r="A32" s="150" t="str">
        <f>VLOOKUP(B32,'Reference Sheet'!G31:K287,2,FALSE)</f>
        <v>*</v>
      </c>
      <c r="B32" s="141" t="str">
        <f>'Reference Sheet'!G46</f>
        <v>BXC</v>
      </c>
      <c r="C32" s="179" t="str">
        <f>VLOOKUP(B32,'Reference Sheet'!G27:K287,3,FALSE)</f>
        <v xml:space="preserve">Box Culvert </v>
      </c>
      <c r="D32" s="179" t="str">
        <f>VLOOKUP(B32,'Reference Sheet'!G21:K287,4,FALSE)</f>
        <v>Line</v>
      </c>
      <c r="E32" s="179" t="str">
        <f>VLOOKUP(B32,'Reference Sheet'!G31:K287,5,FALSE)</f>
        <v>DRAINAGE</v>
      </c>
      <c r="F32" s="150" t="str">
        <f>VLOOKUP(G32,'Reference Sheet'!G31:K287,2,FALSE)</f>
        <v>*</v>
      </c>
      <c r="G32" s="141" t="str">
        <f>'Reference Sheet'!G66</f>
        <v>WTF</v>
      </c>
      <c r="H32" s="118" t="str">
        <f>VLOOKUP(G32,'Reference Sheet'!G31:K287,3,FALSE)</f>
        <v>Wetland Flag #</v>
      </c>
      <c r="I32" s="118" t="str">
        <f>VLOOKUP(G32,'Reference Sheet'!G31:K287,4,FALSE)</f>
        <v>Point</v>
      </c>
      <c r="J32" s="163" t="str">
        <f>VLOOKUP(G32,'Reference Sheet'!G31:K287,5,FALSE)</f>
        <v>DRAINAGE</v>
      </c>
    </row>
    <row r="33" spans="1:10" ht="16.5" customHeight="1" x14ac:dyDescent="0.25">
      <c r="A33" s="151" t="str">
        <f>VLOOKUP(B33,'Reference Sheet'!G32:K287,2,FALSE)</f>
        <v>*</v>
      </c>
      <c r="B33" s="152" t="str">
        <f>'Reference Sheet'!G47</f>
        <v>CMO??P</v>
      </c>
      <c r="C33" s="196" t="str">
        <f>VLOOKUP(B33,'Reference Sheet'!G28:K287,3,FALSE)</f>
        <v>In Pl. CM Pipe (Size)</v>
      </c>
      <c r="D33" s="196" t="str">
        <f>VLOOKUP(B33,'Reference Sheet'!G22:K287,4,FALSE)</f>
        <v>Line</v>
      </c>
      <c r="E33" s="196" t="str">
        <f>VLOOKUP(B33,'Reference Sheet'!G32:K287,5,FALSE)</f>
        <v>DRAINAGE</v>
      </c>
      <c r="F33" s="151" t="str">
        <f>VLOOKUP(G33,'Reference Sheet'!G32:K287,2,FALSE)</f>
        <v>*</v>
      </c>
      <c r="G33" s="152" t="str">
        <f>'Reference Sheet'!G67</f>
        <v>WTL</v>
      </c>
      <c r="H33" s="117" t="str">
        <f>VLOOKUP(G33,'Reference Sheet'!G32:K287,3,FALSE)</f>
        <v xml:space="preserve">Wetland               </v>
      </c>
      <c r="I33" s="117" t="str">
        <f>VLOOKUP(G33,'Reference Sheet'!G32:K287,4,FALSE)</f>
        <v>Line</v>
      </c>
      <c r="J33" s="162" t="str">
        <f>VLOOKUP(G33,'Reference Sheet'!G32:K287,5,FALSE)</f>
        <v>DRAINAGE</v>
      </c>
    </row>
    <row r="34" spans="1:10" ht="16.5" customHeight="1" x14ac:dyDescent="0.25">
      <c r="A34" s="150">
        <f>VLOOKUP(B34,'Reference Sheet'!G33:K287,2,FALSE)</f>
        <v>0</v>
      </c>
      <c r="B34" s="141" t="str">
        <f>'Reference Sheet'!G48</f>
        <v>CMP</v>
      </c>
      <c r="C34" s="179" t="str">
        <f>VLOOKUP(B34,'Reference Sheet'!G29:K287,3,FALSE)</f>
        <v>Corrugated Metal Pipe</v>
      </c>
      <c r="D34" s="179" t="str">
        <f>VLOOKUP(B34,'Reference Sheet'!G23:K287,4,FALSE)</f>
        <v>Line</v>
      </c>
      <c r="E34" s="179" t="str">
        <f>VLOOKUP(B34,'Reference Sheet'!G33:K287,5,FALSE)</f>
        <v>DRAINAGE</v>
      </c>
      <c r="F34" s="150" t="str">
        <f>VLOOKUP(G34,'Reference Sheet'!G33:K287,2,FALSE)</f>
        <v>*</v>
      </c>
      <c r="G34" s="141" t="str">
        <f>'Reference Sheet'!G68</f>
        <v>WUS</v>
      </c>
      <c r="H34" s="118" t="str">
        <f>VLOOKUP(G34,'Reference Sheet'!G33:K287,3,FALSE)</f>
        <v xml:space="preserve">Waters of US              </v>
      </c>
      <c r="I34" s="118" t="str">
        <f>VLOOKUP(G34,'Reference Sheet'!G33:K287,4,FALSE)</f>
        <v>Line</v>
      </c>
      <c r="J34" s="163" t="str">
        <f>VLOOKUP(G34,'Reference Sheet'!G33:K287,5,FALSE)</f>
        <v>DRAINAGE</v>
      </c>
    </row>
    <row r="35" spans="1:10" ht="16.5" customHeight="1" x14ac:dyDescent="0.25">
      <c r="A35" s="151">
        <f>VLOOKUP(B35,'Reference Sheet'!G34:K287,2,FALSE)</f>
        <v>0</v>
      </c>
      <c r="B35" s="152" t="str">
        <f>'Reference Sheet'!G49</f>
        <v>DAM</v>
      </c>
      <c r="C35" s="196" t="str">
        <f>VLOOKUP(B35,'Reference Sheet'!G30:K287,3,FALSE)</f>
        <v>Dam</v>
      </c>
      <c r="D35" s="196" t="str">
        <f>VLOOKUP(B35,'Reference Sheet'!G24:K287,4,FALSE)</f>
        <v>Line</v>
      </c>
      <c r="E35" s="196" t="str">
        <f>VLOOKUP(B35,'Reference Sheet'!G34:K287,5,FALSE)</f>
        <v>DRAINAGE</v>
      </c>
      <c r="F35" s="151" t="str">
        <f>VLOOKUP(G35,'Reference Sheet'!G34:K287,2,FALSE)</f>
        <v>*</v>
      </c>
      <c r="G35" s="152" t="str">
        <f>'Reference Sheet'!G69</f>
        <v>BL</v>
      </c>
      <c r="H35" s="117" t="str">
        <f>VLOOKUP(G35,'Reference Sheet'!G34:K287,3,FALSE)</f>
        <v>Breakline (Field)</v>
      </c>
      <c r="I35" s="117" t="str">
        <f>VLOOKUP(G35,'Reference Sheet'!G34:K287,4,FALSE)</f>
        <v>Line</v>
      </c>
      <c r="J35" s="162" t="str">
        <f>VLOOKUP(G35,'Reference Sheet'!G34:K287,5,FALSE)</f>
        <v>DTM</v>
      </c>
    </row>
    <row r="36" spans="1:10" ht="16.5" customHeight="1" x14ac:dyDescent="0.25">
      <c r="A36" s="150" t="str">
        <f>VLOOKUP(B36,'Reference Sheet'!G35:K287,2,FALSE)</f>
        <v>*</v>
      </c>
      <c r="B36" s="141" t="str">
        <f>'Reference Sheet'!G50</f>
        <v>DI</v>
      </c>
      <c r="C36" s="179" t="str">
        <f>VLOOKUP(B36,'Reference Sheet'!G31:K287,3,FALSE)</f>
        <v>In Pl. Conc. DI</v>
      </c>
      <c r="D36" s="179" t="str">
        <f>VLOOKUP(B36,'Reference Sheet'!G25:K287,4,FALSE)</f>
        <v>Line</v>
      </c>
      <c r="E36" s="179" t="str">
        <f>VLOOKUP(B36,'Reference Sheet'!G35:K287,5,FALSE)</f>
        <v>DRAINAGE</v>
      </c>
      <c r="F36" s="150">
        <f>VLOOKUP(G36,'Reference Sheet'!G35:K287,2,FALSE)</f>
        <v>0</v>
      </c>
      <c r="G36" s="141" t="str">
        <f>'Reference Sheet'!G70</f>
        <v>DTM</v>
      </c>
      <c r="H36" s="118" t="str">
        <f>VLOOKUP(G36,'Reference Sheet'!G35:K287,3,FALSE)</f>
        <v>Photogrammetry Control Check</v>
      </c>
      <c r="I36" s="118" t="str">
        <f>VLOOKUP(G36,'Reference Sheet'!G35:K287,4,FALSE)</f>
        <v>Point</v>
      </c>
      <c r="J36" s="163" t="str">
        <f>VLOOKUP(G36,'Reference Sheet'!G35:K287,5,FALSE)</f>
        <v>DTM</v>
      </c>
    </row>
    <row r="37" spans="1:10" ht="16.5" customHeight="1" thickBot="1" x14ac:dyDescent="0.3">
      <c r="A37" s="184" t="str">
        <f>VLOOKUP(B37,'Reference Sheet'!G36:K288,2,FALSE)</f>
        <v>*</v>
      </c>
      <c r="B37" s="157" t="str">
        <f>'Reference Sheet'!G51</f>
        <v>DIM</v>
      </c>
      <c r="C37" s="218" t="str">
        <f>VLOOKUP(B37,'Reference Sheet'!G32:K288,3,FALSE)</f>
        <v>In Pl. Metal Grate</v>
      </c>
      <c r="D37" s="218" t="str">
        <f>VLOOKUP(B37,'Reference Sheet'!G26:K288,4,FALSE)</f>
        <v>Line</v>
      </c>
      <c r="E37" s="218" t="str">
        <f>VLOOKUP(B37,'Reference Sheet'!G36:K288,5,FALSE)</f>
        <v>DRAINAGE</v>
      </c>
      <c r="F37" s="184" t="str">
        <f>VLOOKUP(G37,'Reference Sheet'!G36:K288,2,FALSE)</f>
        <v>*</v>
      </c>
      <c r="G37" s="157" t="str">
        <f>'Reference Sheet'!G71</f>
        <v>XX</v>
      </c>
      <c r="H37" s="124" t="str">
        <f>VLOOKUP(G37,'Reference Sheet'!G36:K288,3,FALSE)</f>
        <v>Ground Shots (Field Survey)</v>
      </c>
      <c r="I37" s="124" t="str">
        <f>VLOOKUP(G37,'Reference Sheet'!G36:K288,4,FALSE)</f>
        <v>Point</v>
      </c>
      <c r="J37" s="225" t="str">
        <f>VLOOKUP(G37,'Reference Sheet'!G36:K288,5,FALSE)</f>
        <v>DTM</v>
      </c>
    </row>
    <row r="38" spans="1:10" ht="16.5" customHeight="1" x14ac:dyDescent="0.25">
      <c r="A38" s="150" t="str">
        <f>VLOOKUP(B38,'Reference Sheet'!G37:K289,2,FALSE)</f>
        <v>*</v>
      </c>
      <c r="B38" s="141" t="str">
        <f>'Reference Sheet'!G72</f>
        <v>EB</v>
      </c>
      <c r="C38" s="179" t="str">
        <f>VLOOKUP(B38,'Reference Sheet'!G33:K289,3,FALSE)</f>
        <v>Elec. Box</v>
      </c>
      <c r="D38" s="179" t="str">
        <f>VLOOKUP(B38,'Reference Sheet'!G27:K289,4,FALSE)</f>
        <v>Point</v>
      </c>
      <c r="E38" s="179" t="str">
        <f>VLOOKUP(B38,'Reference Sheet'!G37:K289,5,FALSE)</f>
        <v>ELECTRIC</v>
      </c>
      <c r="F38" s="150" t="str">
        <f>VLOOKUP(G38,'Reference Sheet'!G37:K289,2,FALSE)</f>
        <v>*</v>
      </c>
      <c r="G38" s="141" t="str">
        <f>'Reference Sheet'!G91</f>
        <v>TT</v>
      </c>
      <c r="H38" s="118" t="str">
        <f>VLOOKUP(G38,'Reference Sheet'!G37:K289,3,FALSE)</f>
        <v>Transmission Tower</v>
      </c>
      <c r="I38" s="118" t="str">
        <f>VLOOKUP(G38,'Reference Sheet'!G37:K289,4,FALSE)</f>
        <v>Line</v>
      </c>
      <c r="J38" s="163" t="str">
        <f>VLOOKUP(G38,'Reference Sheet'!G37:K289,5,FALSE)</f>
        <v>ELECTRIC</v>
      </c>
    </row>
    <row r="39" spans="1:10" ht="16.5" customHeight="1" x14ac:dyDescent="0.25">
      <c r="A39" s="151" t="str">
        <f>VLOOKUP(B39,'Reference Sheet'!G38:K290,2,FALSE)</f>
        <v>*</v>
      </c>
      <c r="B39" s="152" t="str">
        <f>'Reference Sheet'!G73</f>
        <v>EGW</v>
      </c>
      <c r="C39" s="196" t="str">
        <f>VLOOKUP(B39,'Reference Sheet'!G34:K290,3,FALSE)</f>
        <v>Electiric Guy Wire</v>
      </c>
      <c r="D39" s="196" t="str">
        <f>VLOOKUP(B39,'Reference Sheet'!G28:K290,4,FALSE)</f>
        <v>Point</v>
      </c>
      <c r="E39" s="196" t="str">
        <f>VLOOKUP(B39,'Reference Sheet'!G38:K290,5,FALSE)</f>
        <v>ELECTRIC</v>
      </c>
      <c r="F39" s="151">
        <f>VLOOKUP(G39,'Reference Sheet'!G38:K290,2,FALSE)</f>
        <v>0</v>
      </c>
      <c r="G39" s="152" t="str">
        <f>'Reference Sheet'!G92</f>
        <v>UEDUCT</v>
      </c>
      <c r="H39" s="117" t="str">
        <f>VLOOKUP(G39,'Reference Sheet'!G38:K290,3,FALSE)</f>
        <v>Electric Duct  (Underground)</v>
      </c>
      <c r="I39" s="117" t="str">
        <f>VLOOKUP(G39,'Reference Sheet'!G38:K290,4,FALSE)</f>
        <v>Line</v>
      </c>
      <c r="J39" s="162" t="str">
        <f>VLOOKUP(G39,'Reference Sheet'!G38:K290,5,FALSE)</f>
        <v>ELECTRIC</v>
      </c>
    </row>
    <row r="40" spans="1:10" ht="16.5" customHeight="1" x14ac:dyDescent="0.25">
      <c r="A40" s="150" t="str">
        <f>VLOOKUP(B40,'Reference Sheet'!G39:K291,2,FALSE)</f>
        <v>*</v>
      </c>
      <c r="B40" s="141" t="str">
        <f>'Reference Sheet'!G74</f>
        <v>EHH</v>
      </c>
      <c r="C40" s="179" t="str">
        <f>VLOOKUP(B40,'Reference Sheet'!G35:K291,3,FALSE)</f>
        <v>Electric Hand Hole</v>
      </c>
      <c r="D40" s="179" t="str">
        <f>VLOOKUP(B40,'Reference Sheet'!G29:K291,4,FALSE)</f>
        <v>Point</v>
      </c>
      <c r="E40" s="179" t="str">
        <f>VLOOKUP(B40,'Reference Sheet'!G39:K291,5,FALSE)</f>
        <v>ELECTRIC</v>
      </c>
      <c r="F40" s="150" t="str">
        <f>VLOOKUP(G40,'Reference Sheet'!G39:K291,2,FALSE)</f>
        <v>*</v>
      </c>
      <c r="G40" s="141" t="str">
        <f>'Reference Sheet'!G93</f>
        <v>UEL</v>
      </c>
      <c r="H40" s="118" t="str">
        <f>VLOOKUP(G40,'Reference Sheet'!G39:K291,3,FALSE)</f>
        <v>Electric Line  (Underground)</v>
      </c>
      <c r="I40" s="118" t="str">
        <f>VLOOKUP(G40,'Reference Sheet'!G39:K291,4,FALSE)</f>
        <v>Line</v>
      </c>
      <c r="J40" s="163" t="str">
        <f>VLOOKUP(G40,'Reference Sheet'!G39:K291,5,FALSE)</f>
        <v>ELECTRIC</v>
      </c>
    </row>
    <row r="41" spans="1:10" ht="16.5" customHeight="1" x14ac:dyDescent="0.25">
      <c r="A41" s="151">
        <f>VLOOKUP(B41,'Reference Sheet'!G40:K292,2,FALSE)</f>
        <v>0</v>
      </c>
      <c r="B41" s="152" t="str">
        <f>'Reference Sheet'!G75</f>
        <v>EIE</v>
      </c>
      <c r="C41" s="196" t="str">
        <f>VLOOKUP(B41,'Reference Sheet'!G36:K292,3,FALSE)</f>
        <v>End of Information Electric</v>
      </c>
      <c r="D41" s="196" t="str">
        <f>VLOOKUP(B41,'Reference Sheet'!G30:K292,4,FALSE)</f>
        <v>Point</v>
      </c>
      <c r="E41" s="196" t="str">
        <f>VLOOKUP(B41,'Reference Sheet'!G40:K292,5,FALSE)</f>
        <v>ELECTRIC</v>
      </c>
      <c r="F41" s="151">
        <f>VLOOKUP(G41,'Reference Sheet'!G40:K292,2,FALSE)</f>
        <v>0</v>
      </c>
      <c r="G41" s="152" t="str">
        <f>'Reference Sheet'!G94</f>
        <v>EGL</v>
      </c>
      <c r="H41" s="117" t="str">
        <f>VLOOKUP(G41,'Reference Sheet'!G40:K292,3,FALSE)</f>
        <v xml:space="preserve"> Electric Ground Light</v>
      </c>
      <c r="I41" s="117" t="str">
        <f>VLOOKUP(G41,'Reference Sheet'!G40:K292,4,FALSE)</f>
        <v>Point</v>
      </c>
      <c r="J41" s="162" t="str">
        <f>VLOOKUP(G41,'Reference Sheet'!G40:K292,5,FALSE)</f>
        <v xml:space="preserve">ELECTRIC </v>
      </c>
    </row>
    <row r="42" spans="1:10" ht="16.5" customHeight="1" x14ac:dyDescent="0.25">
      <c r="A42" s="150">
        <f>VLOOKUP(B42,'Reference Sheet'!G41:K293,2,FALSE)</f>
        <v>0</v>
      </c>
      <c r="B42" s="141" t="str">
        <f>'Reference Sheet'!G76</f>
        <v>ELL</v>
      </c>
      <c r="C42" s="179" t="str">
        <f>VLOOKUP(B42,'Reference Sheet'!G37:K293,3,FALSE)</f>
        <v xml:space="preserve"> Electric Box Linework</v>
      </c>
      <c r="D42" s="179" t="str">
        <f>VLOOKUP(B42,'Reference Sheet'!G31:K293,4,FALSE)</f>
        <v>Line</v>
      </c>
      <c r="E42" s="179" t="str">
        <f>VLOOKUP(B42,'Reference Sheet'!G41:K293,5,FALSE)</f>
        <v>ELECTRIC</v>
      </c>
      <c r="F42" s="150">
        <f>VLOOKUP(G42,'Reference Sheet'!G41:K293,2,FALSE)</f>
        <v>0</v>
      </c>
      <c r="G42" s="141" t="str">
        <f>'Reference Sheet'!G95</f>
        <v>EVLT</v>
      </c>
      <c r="H42" s="118" t="str">
        <f>VLOOKUP(G42,'Reference Sheet'!G41:K293,3,FALSE)</f>
        <v xml:space="preserve"> Electric Vault</v>
      </c>
      <c r="I42" s="118" t="str">
        <f>VLOOKUP(G42,'Reference Sheet'!G41:K293,4,FALSE)</f>
        <v>Line</v>
      </c>
      <c r="J42" s="163" t="str">
        <f>VLOOKUP(G42,'Reference Sheet'!G41:K293,5,FALSE)</f>
        <v xml:space="preserve">ELECTRIC </v>
      </c>
    </row>
    <row r="43" spans="1:10" ht="16.5" customHeight="1" x14ac:dyDescent="0.25">
      <c r="A43" s="151" t="str">
        <f>VLOOKUP(B43,'Reference Sheet'!G42:K294,2,FALSE)</f>
        <v>*</v>
      </c>
      <c r="B43" s="152" t="str">
        <f>'Reference Sheet'!G77</f>
        <v>EM</v>
      </c>
      <c r="C43" s="196" t="str">
        <f>VLOOKUP(B43,'Reference Sheet'!G38:K294,3,FALSE)</f>
        <v>Electric Meter</v>
      </c>
      <c r="D43" s="196" t="str">
        <f>VLOOKUP(B43,'Reference Sheet'!G32:K294,4,FALSE)</f>
        <v>Point</v>
      </c>
      <c r="E43" s="196" t="str">
        <f>VLOOKUP(B43,'Reference Sheet'!G42:K294,5,FALSE)</f>
        <v>ELECTRIC</v>
      </c>
      <c r="F43" s="151">
        <f>VLOOKUP(G43,'Reference Sheet'!G42:K294,2,FALSE)</f>
        <v>0</v>
      </c>
      <c r="G43" s="152" t="str">
        <f>'Reference Sheet'!G96</f>
        <v>MUEDUCT</v>
      </c>
      <c r="H43" s="117" t="str">
        <f>VLOOKUP(G43,'Reference Sheet'!G42:K294,3,FALSE)</f>
        <v xml:space="preserve"> Miss Utility Electric Duct</v>
      </c>
      <c r="I43" s="117" t="str">
        <f>VLOOKUP(G43,'Reference Sheet'!G42:K294,4,FALSE)</f>
        <v>Line</v>
      </c>
      <c r="J43" s="162" t="str">
        <f>VLOOKUP(G43,'Reference Sheet'!G42:K294,5,FALSE)</f>
        <v xml:space="preserve">ELECTRIC </v>
      </c>
    </row>
    <row r="44" spans="1:10" ht="16.5" customHeight="1" x14ac:dyDescent="0.25">
      <c r="A44" s="150" t="str">
        <f>VLOOKUP(B44,'Reference Sheet'!G43:K295,2,FALSE)</f>
        <v>*</v>
      </c>
      <c r="B44" s="141" t="str">
        <f>'Reference Sheet'!G78</f>
        <v>EMH</v>
      </c>
      <c r="C44" s="179" t="str">
        <f>VLOOKUP(B44,'Reference Sheet'!G39:K295,3,FALSE)</f>
        <v>In Pl. Elec. MH</v>
      </c>
      <c r="D44" s="179" t="str">
        <f>VLOOKUP(B44,'Reference Sheet'!G33:K295,4,FALSE)</f>
        <v>Point</v>
      </c>
      <c r="E44" s="179" t="str">
        <f>VLOOKUP(B44,'Reference Sheet'!G43:K295,5,FALSE)</f>
        <v>ELECTRIC</v>
      </c>
      <c r="F44" s="150">
        <f>VLOOKUP(G44,'Reference Sheet'!G43:K295,2,FALSE)</f>
        <v>0</v>
      </c>
      <c r="G44" s="141" t="str">
        <f>'Reference Sheet'!G97</f>
        <v>MUEL</v>
      </c>
      <c r="H44" s="118" t="str">
        <f>VLOOKUP(G44,'Reference Sheet'!G43:K295,3,FALSE)</f>
        <v xml:space="preserve"> Miss Utility Electric</v>
      </c>
      <c r="I44" s="118" t="str">
        <f>VLOOKUP(G44,'Reference Sheet'!G43:K295,4,FALSE)</f>
        <v>Line</v>
      </c>
      <c r="J44" s="163" t="str">
        <f>VLOOKUP(G44,'Reference Sheet'!G43:K295,5,FALSE)</f>
        <v xml:space="preserve">ELECTRIC </v>
      </c>
    </row>
    <row r="45" spans="1:10" ht="16.5" customHeight="1" x14ac:dyDescent="0.25">
      <c r="A45" s="151" t="str">
        <f>VLOOKUP(B45,'Reference Sheet'!G44:K296,2,FALSE)</f>
        <v>*</v>
      </c>
      <c r="B45" s="152" t="str">
        <f>'Reference Sheet'!G79</f>
        <v>EMP</v>
      </c>
      <c r="C45" s="196" t="str">
        <f>VLOOKUP(B45,'Reference Sheet'!G40:K296,3,FALSE)</f>
        <v>Electric Maker Post</v>
      </c>
      <c r="D45" s="196" t="str">
        <f>VLOOKUP(B45,'Reference Sheet'!G34:K296,4,FALSE)</f>
        <v>Point</v>
      </c>
      <c r="E45" s="196" t="str">
        <f>VLOOKUP(B45,'Reference Sheet'!G44:K296,5,FALSE)</f>
        <v>ELECTRIC</v>
      </c>
      <c r="F45" s="151" t="str">
        <f>VLOOKUP(G45,'Reference Sheet'!G44:K296,2,FALSE)</f>
        <v>*</v>
      </c>
      <c r="G45" s="152" t="str">
        <f>'Reference Sheet'!G98</f>
        <v>CML</v>
      </c>
      <c r="H45" s="117" t="str">
        <f>VLOOKUP(G45,'Reference Sheet'!G44:K296,3,FALSE)</f>
        <v>Chemical Line</v>
      </c>
      <c r="I45" s="117" t="str">
        <f>VLOOKUP(G45,'Reference Sheet'!G44:K296,4,FALSE)</f>
        <v>Line</v>
      </c>
      <c r="J45" s="162" t="str">
        <f>VLOOKUP(G45,'Reference Sheet'!G44:K296,5,FALSE)</f>
        <v>GAS</v>
      </c>
    </row>
    <row r="46" spans="1:10" ht="16.5" customHeight="1" x14ac:dyDescent="0.25">
      <c r="A46" s="150" t="str">
        <f>VLOOKUP(B46,'Reference Sheet'!G45:K297,2,FALSE)</f>
        <v>*</v>
      </c>
      <c r="B46" s="141" t="str">
        <f>'Reference Sheet'!G80</f>
        <v>EPED</v>
      </c>
      <c r="C46" s="179" t="str">
        <f>VLOOKUP(B46,'Reference Sheet'!G41:K297,3,FALSE)</f>
        <v>Elec. Ped.</v>
      </c>
      <c r="D46" s="179" t="str">
        <f>VLOOKUP(B46,'Reference Sheet'!G35:K297,4,FALSE)</f>
        <v>Point</v>
      </c>
      <c r="E46" s="179" t="str">
        <f>VLOOKUP(B46,'Reference Sheet'!G45:K297,5,FALSE)</f>
        <v>ELECTRIC</v>
      </c>
      <c r="F46" s="150">
        <f>VLOOKUP(G46,'Reference Sheet'!G45:K297,2,FALSE)</f>
        <v>0</v>
      </c>
      <c r="G46" s="141" t="str">
        <f>'Reference Sheet'!G99</f>
        <v>EIFU</v>
      </c>
      <c r="H46" s="118" t="str">
        <f>VLOOKUP(G46,'Reference Sheet'!G45:K297,3,FALSE)</f>
        <v>End of Information Fuel</v>
      </c>
      <c r="I46" s="118" t="str">
        <f>VLOOKUP(G46,'Reference Sheet'!G45:K297,4,FALSE)</f>
        <v>Point</v>
      </c>
      <c r="J46" s="163" t="str">
        <f>VLOOKUP(G46,'Reference Sheet'!G45:K297,5,FALSE)</f>
        <v>GAS</v>
      </c>
    </row>
    <row r="47" spans="1:10" ht="16.5" customHeight="1" x14ac:dyDescent="0.25">
      <c r="A47" s="151" t="str">
        <f>VLOOKUP(B47,'Reference Sheet'!G46:K298,2,FALSE)</f>
        <v>*</v>
      </c>
      <c r="B47" s="152" t="str">
        <f>'Reference Sheet'!G81</f>
        <v>ESTUB</v>
      </c>
      <c r="C47" s="196" t="str">
        <f>VLOOKUP(B47,'Reference Sheet'!G42:K298,3,FALSE)</f>
        <v xml:space="preserve">Electric Stub      </v>
      </c>
      <c r="D47" s="196" t="str">
        <f>VLOOKUP(B47,'Reference Sheet'!G36:K298,4,FALSE)</f>
        <v>Point</v>
      </c>
      <c r="E47" s="196" t="str">
        <f>VLOOKUP(B47,'Reference Sheet'!G46:K298,5,FALSE)</f>
        <v>ELECTRIC</v>
      </c>
      <c r="F47" s="151">
        <f>VLOOKUP(G47,'Reference Sheet'!G46:K298,2,FALSE)</f>
        <v>0</v>
      </c>
      <c r="G47" s="152" t="str">
        <f>'Reference Sheet'!G100</f>
        <v>EIG </v>
      </c>
      <c r="H47" s="117" t="str">
        <f>VLOOKUP(G47,'Reference Sheet'!G46:K298,3,FALSE)</f>
        <v>End of Information Gas</v>
      </c>
      <c r="I47" s="117" t="str">
        <f>VLOOKUP(G47,'Reference Sheet'!G46:K298,4,FALSE)</f>
        <v>Point</v>
      </c>
      <c r="J47" s="162" t="str">
        <f>VLOOKUP(G47,'Reference Sheet'!G46:K298,5,FALSE)</f>
        <v>GAS</v>
      </c>
    </row>
    <row r="48" spans="1:10" ht="16.5" customHeight="1" x14ac:dyDescent="0.25">
      <c r="A48" s="150">
        <f>VLOOKUP(B48,'Reference Sheet'!G47:K299,2,FALSE)</f>
        <v>0</v>
      </c>
      <c r="B48" s="141" t="str">
        <f>'Reference Sheet'!G82</f>
        <v>ETOW</v>
      </c>
      <c r="C48" s="179" t="str">
        <f>VLOOKUP(B48,'Reference Sheet'!G43:K299,3,FALSE)</f>
        <v>Transmission Tower</v>
      </c>
      <c r="D48" s="179" t="str">
        <f>VLOOKUP(B48,'Reference Sheet'!G37:K299,4,FALSE)</f>
        <v>Line</v>
      </c>
      <c r="E48" s="179" t="str">
        <f>VLOOKUP(B48,'Reference Sheet'!G47:K299,5,FALSE)</f>
        <v>ELECTRIC</v>
      </c>
      <c r="F48" s="150" t="str">
        <f>VLOOKUP(G48,'Reference Sheet'!G47:K299,2,FALSE)</f>
        <v>*</v>
      </c>
      <c r="G48" s="141" t="str">
        <f>'Reference Sheet'!G101</f>
        <v>FUL</v>
      </c>
      <c r="H48" s="118" t="str">
        <f>VLOOKUP(G48,'Reference Sheet'!G47:K299,3,FALSE)</f>
        <v>Fuel Line</v>
      </c>
      <c r="I48" s="118" t="str">
        <f>VLOOKUP(G48,'Reference Sheet'!G47:K299,4,FALSE)</f>
        <v>Line</v>
      </c>
      <c r="J48" s="163" t="str">
        <f>VLOOKUP(G48,'Reference Sheet'!G47:K299,5,FALSE)</f>
        <v>GAS</v>
      </c>
    </row>
    <row r="49" spans="1:10" ht="16.5" customHeight="1" x14ac:dyDescent="0.25">
      <c r="A49" s="151">
        <f>VLOOKUP(B49,'Reference Sheet'!G48:K300,2,FALSE)</f>
        <v>0</v>
      </c>
      <c r="B49" s="152" t="str">
        <f>'Reference Sheet'!G83</f>
        <v>GUY</v>
      </c>
      <c r="C49" s="196" t="str">
        <f>VLOOKUP(B49,'Reference Sheet'!G44:K300,3,FALSE)</f>
        <v>Guy Wire</v>
      </c>
      <c r="D49" s="196" t="str">
        <f>VLOOKUP(B49,'Reference Sheet'!G38:K300,4,FALSE)</f>
        <v>Point</v>
      </c>
      <c r="E49" s="196" t="str">
        <f>VLOOKUP(B49,'Reference Sheet'!G48:K300,5,FALSE)</f>
        <v>ELECTRIC</v>
      </c>
      <c r="F49" s="151" t="str">
        <f>VLOOKUP(G49,'Reference Sheet'!G48:K300,2,FALSE)</f>
        <v>*</v>
      </c>
      <c r="G49" s="152" t="str">
        <f>'Reference Sheet'!G102</f>
        <v xml:space="preserve">GL </v>
      </c>
      <c r="H49" s="117" t="str">
        <f>VLOOKUP(G49,'Reference Sheet'!G48:K300,3,FALSE)</f>
        <v>Gas Line PC</v>
      </c>
      <c r="I49" s="117" t="str">
        <f>VLOOKUP(G49,'Reference Sheet'!G48:K300,4,FALSE)</f>
        <v>Line</v>
      </c>
      <c r="J49" s="162" t="str">
        <f>VLOOKUP(G49,'Reference Sheet'!G48:K300,5,FALSE)</f>
        <v>GAS</v>
      </c>
    </row>
    <row r="50" spans="1:10" ht="16.5" customHeight="1" x14ac:dyDescent="0.25">
      <c r="A50" s="150">
        <f>VLOOKUP(B50,'Reference Sheet'!G49:K301,2,FALSE)</f>
        <v>0</v>
      </c>
      <c r="B50" s="141" t="str">
        <f>'Reference Sheet'!G84</f>
        <v>GUYPP</v>
      </c>
      <c r="C50" s="179" t="str">
        <f>VLOOKUP(B50,'Reference Sheet'!G45:K301,3,FALSE)</f>
        <v>Guy Pole</v>
      </c>
      <c r="D50" s="179" t="str">
        <f>VLOOKUP(B50,'Reference Sheet'!G39:K301,4,FALSE)</f>
        <v>Point</v>
      </c>
      <c r="E50" s="179" t="str">
        <f>VLOOKUP(B50,'Reference Sheet'!G49:K301,5,FALSE)</f>
        <v>ELECTRIC</v>
      </c>
      <c r="F50" s="150" t="str">
        <f>VLOOKUP(G50,'Reference Sheet'!G49:K301,2,FALSE)</f>
        <v>*</v>
      </c>
      <c r="G50" s="141" t="str">
        <f>'Reference Sheet'!G103</f>
        <v>GL????</v>
      </c>
      <c r="H50" s="118" t="str">
        <f>VLOOKUP(G50,'Reference Sheet'!G49:K301,3,FALSE)</f>
        <v>Gas Line PC (Size)</v>
      </c>
      <c r="I50" s="118" t="str">
        <f>VLOOKUP(G50,'Reference Sheet'!G49:K301,4,FALSE)</f>
        <v>Line</v>
      </c>
      <c r="J50" s="163" t="str">
        <f>VLOOKUP(G50,'Reference Sheet'!G49:K301,5,FALSE)</f>
        <v>GAS</v>
      </c>
    </row>
    <row r="51" spans="1:10" ht="16.5" customHeight="1" x14ac:dyDescent="0.25">
      <c r="A51" s="151">
        <f>VLOOKUP(B51,'Reference Sheet'!G50:K302,2,FALSE)</f>
        <v>0</v>
      </c>
      <c r="B51" s="152" t="str">
        <f>'Reference Sheet'!G85</f>
        <v>LP</v>
      </c>
      <c r="C51" s="196" t="str">
        <f>VLOOKUP(B51,'Reference Sheet'!G46:K302,3,FALSE)</f>
        <v>Light Pole</v>
      </c>
      <c r="D51" s="196" t="str">
        <f>VLOOKUP(B51,'Reference Sheet'!G40:K302,4,FALSE)</f>
        <v>Point</v>
      </c>
      <c r="E51" s="196" t="str">
        <f>VLOOKUP(B51,'Reference Sheet'!G50:K302,5,FALSE)</f>
        <v>ELECTRIC</v>
      </c>
      <c r="F51" s="151" t="str">
        <f>VLOOKUP(G51,'Reference Sheet'!G50:K302,2,FALSE)</f>
        <v>*</v>
      </c>
      <c r="G51" s="152" t="str">
        <f>'Reference Sheet'!G104</f>
        <v>GLD</v>
      </c>
      <c r="H51" s="117" t="str">
        <f>VLOOKUP(G51,'Reference Sheet'!G50:K302,3,FALSE)</f>
        <v>Gas Line Duct</v>
      </c>
      <c r="I51" s="117" t="str">
        <f>VLOOKUP(G51,'Reference Sheet'!G50:K302,4,FALSE)</f>
        <v>Line</v>
      </c>
      <c r="J51" s="162" t="str">
        <f>VLOOKUP(G51,'Reference Sheet'!G50:K302,5,FALSE)</f>
        <v>GAS</v>
      </c>
    </row>
    <row r="52" spans="1:10" ht="16.5" customHeight="1" x14ac:dyDescent="0.25">
      <c r="A52" s="150">
        <f>VLOOKUP(B52,'Reference Sheet'!G51:K303,2,FALSE)</f>
        <v>0</v>
      </c>
      <c r="B52" s="141" t="str">
        <f>'Reference Sheet'!G86</f>
        <v>LUM</v>
      </c>
      <c r="C52" s="179" t="str">
        <f>VLOOKUP(B52,'Reference Sheet'!G47:K303,3,FALSE)</f>
        <v>Luminaire</v>
      </c>
      <c r="D52" s="179" t="str">
        <f>VLOOKUP(B52,'Reference Sheet'!G41:K303,4,FALSE)</f>
        <v>Point</v>
      </c>
      <c r="E52" s="179" t="str">
        <f>VLOOKUP(B52,'Reference Sheet'!G51:K303,5,FALSE)</f>
        <v>ELECTRIC</v>
      </c>
      <c r="F52" s="150" t="str">
        <f>VLOOKUP(G52,'Reference Sheet'!G51:K303,2,FALSE)</f>
        <v>*</v>
      </c>
      <c r="G52" s="141" t="str">
        <f>'Reference Sheet'!G105</f>
        <v>GM</v>
      </c>
      <c r="H52" s="118" t="str">
        <f>VLOOKUP(G52,'Reference Sheet'!G51:K303,3,FALSE)</f>
        <v>Gas Meter</v>
      </c>
      <c r="I52" s="118" t="str">
        <f>VLOOKUP(G52,'Reference Sheet'!G51:K303,4,FALSE)</f>
        <v>Point</v>
      </c>
      <c r="J52" s="163" t="str">
        <f>VLOOKUP(G52,'Reference Sheet'!G51:K303,5,FALSE)</f>
        <v>GAS</v>
      </c>
    </row>
    <row r="53" spans="1:10" ht="16.5" customHeight="1" x14ac:dyDescent="0.25">
      <c r="A53" s="151" t="str">
        <f>VLOOKUP(B53,'Reference Sheet'!G52:K304,2,FALSE)</f>
        <v>*</v>
      </c>
      <c r="B53" s="152" t="str">
        <f>'Reference Sheet'!G87</f>
        <v>OEL</v>
      </c>
      <c r="C53" s="196" t="str">
        <f>VLOOKUP(B53,'Reference Sheet'!G48:K304,3,FALSE)</f>
        <v>Overhead Electric Line</v>
      </c>
      <c r="D53" s="196" t="str">
        <f>VLOOKUP(B53,'Reference Sheet'!G42:K304,4,FALSE)</f>
        <v>Line</v>
      </c>
      <c r="E53" s="196" t="str">
        <f>VLOOKUP(B53,'Reference Sheet'!G52:K304,5,FALSE)</f>
        <v>ELECTRIC</v>
      </c>
      <c r="F53" s="151" t="str">
        <f>VLOOKUP(G53,'Reference Sheet'!G52:K304,2,FALSE)</f>
        <v>*</v>
      </c>
      <c r="G53" s="152" t="str">
        <f>'Reference Sheet'!G106</f>
        <v>GMH</v>
      </c>
      <c r="H53" s="117" t="str">
        <f>VLOOKUP(G53,'Reference Sheet'!G52:K304,3,FALSE)</f>
        <v>In. Pl. Gas MH</v>
      </c>
      <c r="I53" s="117" t="str">
        <f>VLOOKUP(G53,'Reference Sheet'!G52:K304,4,FALSE)</f>
        <v>Point</v>
      </c>
      <c r="J53" s="162" t="str">
        <f>VLOOKUP(G53,'Reference Sheet'!G52:K304,5,FALSE)</f>
        <v>GAS</v>
      </c>
    </row>
    <row r="54" spans="1:10" ht="16.5" customHeight="1" x14ac:dyDescent="0.25">
      <c r="A54" s="150" t="str">
        <f>VLOOKUP(B54,'Reference Sheet'!G53:K305,2,FALSE)</f>
        <v>*</v>
      </c>
      <c r="B54" s="141" t="str">
        <f>'Reference Sheet'!G88</f>
        <v>PP</v>
      </c>
      <c r="C54" s="179" t="str">
        <f>VLOOKUP(B54,'Reference Sheet'!G49:K305,3,FALSE)</f>
        <v>Power Pole</v>
      </c>
      <c r="D54" s="179" t="str">
        <f>VLOOKUP(B54,'Reference Sheet'!G43:K305,4,FALSE)</f>
        <v>Point</v>
      </c>
      <c r="E54" s="179" t="str">
        <f>VLOOKUP(B54,'Reference Sheet'!G53:K305,5,FALSE)</f>
        <v>ELECTRIC</v>
      </c>
      <c r="F54" s="150" t="str">
        <f>VLOOKUP(G54,'Reference Sheet'!G53:K305,2,FALSE)</f>
        <v>*</v>
      </c>
      <c r="G54" s="141" t="str">
        <f>'Reference Sheet'!G107</f>
        <v>GMP</v>
      </c>
      <c r="H54" s="118" t="str">
        <f>VLOOKUP(G54,'Reference Sheet'!G53:K305,3,FALSE)</f>
        <v>Gas Marker Post</v>
      </c>
      <c r="I54" s="118" t="str">
        <f>VLOOKUP(G54,'Reference Sheet'!G53:K305,4,FALSE)</f>
        <v>Point</v>
      </c>
      <c r="J54" s="163" t="str">
        <f>VLOOKUP(G54,'Reference Sheet'!G53:K305,5,FALSE)</f>
        <v>GAS</v>
      </c>
    </row>
    <row r="55" spans="1:10" ht="16.5" customHeight="1" x14ac:dyDescent="0.25">
      <c r="A55" s="151">
        <f>VLOOKUP(B55,'Reference Sheet'!G54:K306,2,FALSE)</f>
        <v>0</v>
      </c>
      <c r="B55" s="152" t="str">
        <f>'Reference Sheet'!G89</f>
        <v>PR</v>
      </c>
      <c r="C55" s="196" t="str">
        <f>VLOOKUP(B55,'Reference Sheet'!G50:K306,3,FALSE)</f>
        <v>Power Riser Pole</v>
      </c>
      <c r="D55" s="196" t="str">
        <f>VLOOKUP(B55,'Reference Sheet'!G44:K306,4,FALSE)</f>
        <v>Point</v>
      </c>
      <c r="E55" s="196" t="str">
        <f>VLOOKUP(B55,'Reference Sheet'!G54:K306,5,FALSE)</f>
        <v>ELECTRIC</v>
      </c>
      <c r="F55" s="151" t="str">
        <f>VLOOKUP(G55,'Reference Sheet'!G54:K306,2,FALSE)</f>
        <v>*</v>
      </c>
      <c r="G55" s="152" t="str">
        <f>'Reference Sheet'!G108</f>
        <v>GSTUB</v>
      </c>
      <c r="H55" s="117" t="str">
        <f>VLOOKUP(G55,'Reference Sheet'!G54:K306,3,FALSE)</f>
        <v xml:space="preserve">Gas Stub      </v>
      </c>
      <c r="I55" s="117" t="str">
        <f>VLOOKUP(G55,'Reference Sheet'!G54:K306,4,FALSE)</f>
        <v>Point</v>
      </c>
      <c r="J55" s="162" t="str">
        <f>VLOOKUP(G55,'Reference Sheet'!G54:K306,5,FALSE)</f>
        <v>GAS</v>
      </c>
    </row>
    <row r="56" spans="1:10" ht="16.5" customHeight="1" thickBot="1" x14ac:dyDescent="0.3">
      <c r="A56" s="185">
        <f>VLOOKUP(B56,'Reference Sheet'!G55:K307,2,FALSE)</f>
        <v>0</v>
      </c>
      <c r="B56" s="132" t="str">
        <f>'Reference Sheet'!G90</f>
        <v>THE</v>
      </c>
      <c r="C56" s="219" t="str">
        <f>VLOOKUP(B56,'Reference Sheet'!G51:K307,3,FALSE)</f>
        <v>Test Hole Electric</v>
      </c>
      <c r="D56" s="219" t="str">
        <f>VLOOKUP(B56,'Reference Sheet'!G45:K307,4,FALSE)</f>
        <v>Point </v>
      </c>
      <c r="E56" s="219" t="str">
        <f>VLOOKUP(B56,'Reference Sheet'!G55:K307,5,FALSE)</f>
        <v>ELECTRIC</v>
      </c>
      <c r="F56" s="185" t="str">
        <f>VLOOKUP(G56,'Reference Sheet'!G55:K307,2,FALSE)</f>
        <v>*</v>
      </c>
      <c r="G56" s="132" t="str">
        <f>'Reference Sheet'!G109</f>
        <v>GTK</v>
      </c>
      <c r="H56" s="131" t="str">
        <f>VLOOKUP(G56,'Reference Sheet'!G55:K307,3,FALSE)</f>
        <v>Gas Tanks (LP or NG)</v>
      </c>
      <c r="I56" s="131" t="str">
        <f>VLOOKUP(G56,'Reference Sheet'!G55:K307,4,FALSE)</f>
        <v>Line</v>
      </c>
      <c r="J56" s="226" t="str">
        <f>VLOOKUP(G56,'Reference Sheet'!G55:K307,5,FALSE)</f>
        <v>GAS</v>
      </c>
    </row>
    <row r="57" spans="1:10" ht="16.5" customHeight="1" x14ac:dyDescent="0.25">
      <c r="A57" s="151">
        <f>VLOOKUP(B57,'Reference Sheet'!G56:K308,2,FALSE)</f>
        <v>0</v>
      </c>
      <c r="B57" s="152" t="str">
        <f>'Reference Sheet'!G110</f>
        <v>GTT</v>
      </c>
      <c r="C57" s="196" t="str">
        <f>VLOOKUP(B57,'Reference Sheet'!G52:K308,3,FALSE)</f>
        <v>Gas Test Station</v>
      </c>
      <c r="D57" s="196" t="str">
        <f>VLOOKUP(B57,'Reference Sheet'!G46:K308,4,FALSE)</f>
        <v>Point</v>
      </c>
      <c r="E57" s="196" t="str">
        <f>VLOOKUP(B57,'Reference Sheet'!G56:K308,5,FALSE)</f>
        <v>GAS</v>
      </c>
      <c r="F57" s="151" t="str">
        <f>VLOOKUP(G57,'Reference Sheet'!G56:K308,2,FALSE)</f>
        <v>*</v>
      </c>
      <c r="G57" s="152" t="str">
        <f>'Reference Sheet'!G125</f>
        <v>GMW</v>
      </c>
      <c r="H57" s="117" t="str">
        <f>VLOOKUP(G57,'Reference Sheet'!G56:K308,3,FALSE)</f>
        <v>Monitoring Wells</v>
      </c>
      <c r="I57" s="117" t="str">
        <f>VLOOKUP(G57,'Reference Sheet'!G56:K308,4,FALSE)</f>
        <v>Point</v>
      </c>
      <c r="J57" s="162" t="str">
        <f>VLOOKUP(G57,'Reference Sheet'!G56:K308,5,FALSE)</f>
        <v>GAS STATION</v>
      </c>
    </row>
    <row r="58" spans="1:10" ht="16.5" customHeight="1" x14ac:dyDescent="0.25">
      <c r="A58" s="150" t="str">
        <f>VLOOKUP(B58,'Reference Sheet'!G57:K309,2,FALSE)</f>
        <v>*</v>
      </c>
      <c r="B58" s="141" t="str">
        <f>'Reference Sheet'!G111</f>
        <v xml:space="preserve">GV </v>
      </c>
      <c r="C58" s="179" t="str">
        <f>VLOOKUP(B58,'Reference Sheet'!G53:K309,3,FALSE)</f>
        <v>Gas Valve</v>
      </c>
      <c r="D58" s="179" t="str">
        <f>VLOOKUP(B58,'Reference Sheet'!G47:K309,4,FALSE)</f>
        <v>Point</v>
      </c>
      <c r="E58" s="179" t="str">
        <f>VLOOKUP(B58,'Reference Sheet'!G57:K309,5,FALSE)</f>
        <v>GAS</v>
      </c>
      <c r="F58" s="150">
        <f>VLOOKUP(G58,'Reference Sheet'!G57:K309,2,FALSE)</f>
        <v>0</v>
      </c>
      <c r="G58" s="141" t="str">
        <f>'Reference Sheet'!G126</f>
        <v>GPL</v>
      </c>
      <c r="H58" s="118" t="str">
        <f>VLOOKUP(G58,'Reference Sheet'!G57:K309,3,FALSE)</f>
        <v xml:space="preserve"> Gas Pump Linework</v>
      </c>
      <c r="I58" s="118" t="str">
        <f>VLOOKUP(G58,'Reference Sheet'!G57:K309,4,FALSE)</f>
        <v>Line</v>
      </c>
      <c r="J58" s="163" t="str">
        <f>VLOOKUP(G58,'Reference Sheet'!G57:K309,5,FALSE)</f>
        <v>GAS STATION</v>
      </c>
    </row>
    <row r="59" spans="1:10" ht="16.5" customHeight="1" x14ac:dyDescent="0.25">
      <c r="A59" s="151" t="str">
        <f>VLOOKUP(B59,'Reference Sheet'!G58:K310,2,FALSE)</f>
        <v>*</v>
      </c>
      <c r="B59" s="152" t="str">
        <f>'Reference Sheet'!G112</f>
        <v>GWELL</v>
      </c>
      <c r="C59" s="196" t="str">
        <f>VLOOKUP(B59,'Reference Sheet'!G54:K310,3,FALSE)</f>
        <v xml:space="preserve">Gas Well       </v>
      </c>
      <c r="D59" s="196" t="str">
        <f>VLOOKUP(B59,'Reference Sheet'!G48:K310,4,FALSE)</f>
        <v>Point</v>
      </c>
      <c r="E59" s="196" t="str">
        <f>VLOOKUP(B59,'Reference Sheet'!G58:K310,5,FALSE)</f>
        <v>GAS</v>
      </c>
      <c r="F59" s="151" t="str">
        <f>VLOOKUP(G59,'Reference Sheet'!G58:K310,2,FALSE)</f>
        <v>*</v>
      </c>
      <c r="G59" s="152" t="str">
        <f>'Reference Sheet'!G127</f>
        <v>GPMP</v>
      </c>
      <c r="H59" s="117" t="str">
        <f>VLOOKUP(G59,'Reference Sheet'!G58:K310,3,FALSE)</f>
        <v xml:space="preserve">Gas Pump   </v>
      </c>
      <c r="I59" s="117" t="str">
        <f>VLOOKUP(G59,'Reference Sheet'!G58:K310,4,FALSE)</f>
        <v>Line</v>
      </c>
      <c r="J59" s="162" t="str">
        <f>VLOOKUP(G59,'Reference Sheet'!G58:K310,5,FALSE)</f>
        <v>GAS STATION</v>
      </c>
    </row>
    <row r="60" spans="1:10" ht="16.5" customHeight="1" x14ac:dyDescent="0.25">
      <c r="A60" s="150">
        <f>VLOOKUP(B60,'Reference Sheet'!G59:K311,2,FALSE)</f>
        <v>0</v>
      </c>
      <c r="B60" s="141" t="str">
        <f>'Reference Sheet'!G113</f>
        <v>THG</v>
      </c>
      <c r="C60" s="179" t="str">
        <f>VLOOKUP(B60,'Reference Sheet'!G55:K311,3,FALSE)</f>
        <v>Test Hole Gas</v>
      </c>
      <c r="D60" s="179" t="str">
        <f>VLOOKUP(B60,'Reference Sheet'!G49:K311,4,FALSE)</f>
        <v>Point</v>
      </c>
      <c r="E60" s="179" t="str">
        <f>VLOOKUP(B60,'Reference Sheet'!G59:K311,5,FALSE)</f>
        <v>GAS</v>
      </c>
      <c r="F60" s="150" t="str">
        <f>VLOOKUP(G60,'Reference Sheet'!G59:K311,2,FALSE)</f>
        <v>*</v>
      </c>
      <c r="G60" s="141" t="str">
        <f>'Reference Sheet'!G128</f>
        <v>GVENT</v>
      </c>
      <c r="H60" s="118" t="str">
        <f>VLOOKUP(G60,'Reference Sheet'!G59:K311,3,FALSE)</f>
        <v>Gas Vent Pipe</v>
      </c>
      <c r="I60" s="118" t="str">
        <f>VLOOKUP(G60,'Reference Sheet'!G59:K311,4,FALSE)</f>
        <v>Point</v>
      </c>
      <c r="J60" s="163" t="str">
        <f>VLOOKUP(G60,'Reference Sheet'!G59:K311,5,FALSE)</f>
        <v>GAS STATION</v>
      </c>
    </row>
    <row r="61" spans="1:10" ht="16.5" customHeight="1" x14ac:dyDescent="0.25">
      <c r="A61" s="151">
        <f>VLOOKUP(B61,'Reference Sheet'!G60:K312,2,FALSE)</f>
        <v>0</v>
      </c>
      <c r="B61" s="152" t="str">
        <f>'Reference Sheet'!G114</f>
        <v>UGH</v>
      </c>
      <c r="C61" s="196" t="str">
        <f>VLOOKUP(B61,'Reference Sheet'!G56:K312,3,FALSE)</f>
        <v>Underground Gas High Pressure Line</v>
      </c>
      <c r="D61" s="196" t="str">
        <f>VLOOKUP(B61,'Reference Sheet'!G50:K312,4,FALSE)</f>
        <v>Line</v>
      </c>
      <c r="E61" s="196" t="str">
        <f>VLOOKUP(B61,'Reference Sheet'!G60:K312,5,FALSE)</f>
        <v>GAS</v>
      </c>
      <c r="F61" s="151" t="str">
        <f>VLOOKUP(G61,'Reference Sheet'!G60:K312,2,FALSE)</f>
        <v>*</v>
      </c>
      <c r="G61" s="152" t="str">
        <f>'Reference Sheet'!G129</f>
        <v>UTK</v>
      </c>
      <c r="H61" s="117" t="str">
        <f>VLOOKUP(G61,'Reference Sheet'!G60:K312,3,FALSE)</f>
        <v>Underground Storage Tanks</v>
      </c>
      <c r="I61" s="117" t="str">
        <f>VLOOKUP(G61,'Reference Sheet'!G60:K312,4,FALSE)</f>
        <v>Line</v>
      </c>
      <c r="J61" s="162" t="str">
        <f>VLOOKUP(G61,'Reference Sheet'!G60:K312,5,FALSE)</f>
        <v>GAS STATION</v>
      </c>
    </row>
    <row r="62" spans="1:10" ht="16.5" customHeight="1" x14ac:dyDescent="0.25">
      <c r="A62" s="150">
        <f>VLOOKUP(B62,'Reference Sheet'!G61:K313,2,FALSE)</f>
        <v>0</v>
      </c>
      <c r="B62" s="141" t="str">
        <f>'Reference Sheet'!G115</f>
        <v>GVLT</v>
      </c>
      <c r="C62" s="179" t="str">
        <f>VLOOKUP(B62,'Reference Sheet'!G57:K313,3,FALSE)</f>
        <v xml:space="preserve"> Gas Vault</v>
      </c>
      <c r="D62" s="179" t="str">
        <f>VLOOKUP(B62,'Reference Sheet'!G51:K313,4,FALSE)</f>
        <v>Line</v>
      </c>
      <c r="E62" s="179" t="str">
        <f>VLOOKUP(B62,'Reference Sheet'!G61:K313,5,FALSE)</f>
        <v xml:space="preserve">GAS </v>
      </c>
      <c r="F62" s="150">
        <f>VLOOKUP(G62,'Reference Sheet'!G61:K313,2,FALSE)</f>
        <v>0</v>
      </c>
      <c r="G62" s="141" t="str">
        <f>'Reference Sheet'!G130</f>
        <v>BB</v>
      </c>
      <c r="H62" s="118" t="str">
        <f>VLOOKUP(G62,'Reference Sheet'!G61:K313,3,FALSE)</f>
        <v>Billboards</v>
      </c>
      <c r="I62" s="118" t="str">
        <f>VLOOKUP(G62,'Reference Sheet'!G61:K313,4,FALSE)</f>
        <v>Line</v>
      </c>
      <c r="J62" s="163" t="str">
        <f>VLOOKUP(G62,'Reference Sheet'!G61:K313,5,FALSE)</f>
        <v>MIS</v>
      </c>
    </row>
    <row r="63" spans="1:10" ht="16.5" customHeight="1" x14ac:dyDescent="0.25">
      <c r="A63" s="151">
        <f>VLOOKUP(B63,'Reference Sheet'!G62:K314,2,FALSE)</f>
        <v>0</v>
      </c>
      <c r="B63" s="152" t="str">
        <f>'Reference Sheet'!G116</f>
        <v>MCML</v>
      </c>
      <c r="C63" s="196" t="str">
        <f>VLOOKUP(B63,'Reference Sheet'!G58:K314,3,FALSE)</f>
        <v xml:space="preserve"> Miss Utility Chemical Line</v>
      </c>
      <c r="D63" s="196" t="str">
        <f>VLOOKUP(B63,'Reference Sheet'!G52:K314,4,FALSE)</f>
        <v>Line</v>
      </c>
      <c r="E63" s="196" t="str">
        <f>VLOOKUP(B63,'Reference Sheet'!G62:K314,5,FALSE)</f>
        <v xml:space="preserve">GAS </v>
      </c>
      <c r="F63" s="151">
        <f>VLOOKUP(G63,'Reference Sheet'!G62:K314,2,FALSE)</f>
        <v>0</v>
      </c>
      <c r="G63" s="152" t="str">
        <f>'Reference Sheet'!G131</f>
        <v>EIU</v>
      </c>
      <c r="H63" s="117" t="str">
        <f>VLOOKUP(G63,'Reference Sheet'!G62:K314,3,FALSE)</f>
        <v>End of Information Unknown</v>
      </c>
      <c r="I63" s="117" t="str">
        <f>VLOOKUP(G63,'Reference Sheet'!G62:K314,4,FALSE)</f>
        <v>Point</v>
      </c>
      <c r="J63" s="162" t="str">
        <f>VLOOKUP(G63,'Reference Sheet'!G62:K314,5,FALSE)</f>
        <v>MIS</v>
      </c>
    </row>
    <row r="64" spans="1:10" ht="16.5" customHeight="1" x14ac:dyDescent="0.25">
      <c r="A64" s="150">
        <f>VLOOKUP(B64,'Reference Sheet'!G63:K315,2,FALSE)</f>
        <v>0</v>
      </c>
      <c r="B64" s="141" t="str">
        <f>'Reference Sheet'!G117</f>
        <v>MFUL</v>
      </c>
      <c r="C64" s="179" t="str">
        <f>VLOOKUP(B64,'Reference Sheet'!G59:K315,3,FALSE)</f>
        <v xml:space="preserve"> Miss Utility Fuel</v>
      </c>
      <c r="D64" s="179" t="str">
        <f>VLOOKUP(B64,'Reference Sheet'!G53:K315,4,FALSE)</f>
        <v>Line</v>
      </c>
      <c r="E64" s="179" t="str">
        <f>VLOOKUP(B64,'Reference Sheet'!G63:K315,5,FALSE)</f>
        <v xml:space="preserve">GAS </v>
      </c>
      <c r="F64" s="150">
        <f>VLOOKUP(G64,'Reference Sheet'!G63:K315,2,FALSE)</f>
        <v>0</v>
      </c>
      <c r="G64" s="141" t="str">
        <f>'Reference Sheet'!G132</f>
        <v>SE</v>
      </c>
      <c r="H64" s="118" t="str">
        <f>VLOOKUP(G64,'Reference Sheet'!G63:K315,3,FALSE)</f>
        <v>Spot Elevation (Plan Only)</v>
      </c>
      <c r="I64" s="118" t="str">
        <f>VLOOKUP(G64,'Reference Sheet'!G63:K315,4,FALSE)</f>
        <v>Point</v>
      </c>
      <c r="J64" s="163" t="str">
        <f>VLOOKUP(G64,'Reference Sheet'!G63:K315,5,FALSE)</f>
        <v>MIS</v>
      </c>
    </row>
    <row r="65" spans="1:10" ht="16.5" customHeight="1" x14ac:dyDescent="0.25">
      <c r="A65" s="151">
        <f>VLOOKUP(B65,'Reference Sheet'!G64:K316,2,FALSE)</f>
        <v>0</v>
      </c>
      <c r="B65" s="152" t="str">
        <f>'Reference Sheet'!G118</f>
        <v>MGL</v>
      </c>
      <c r="C65" s="196" t="str">
        <f>VLOOKUP(B65,'Reference Sheet'!G60:K316,3,FALSE)</f>
        <v xml:space="preserve"> Miss Utility Gas Line</v>
      </c>
      <c r="D65" s="196" t="str">
        <f>VLOOKUP(B65,'Reference Sheet'!G54:K316,4,FALSE)</f>
        <v>Line</v>
      </c>
      <c r="E65" s="196" t="str">
        <f>VLOOKUP(B65,'Reference Sheet'!G64:K316,5,FALSE)</f>
        <v xml:space="preserve">GAS </v>
      </c>
      <c r="F65" s="151" t="str">
        <f>VLOOKUP(G65,'Reference Sheet'!G64:K316,2,FALSE)</f>
        <v>*</v>
      </c>
      <c r="G65" s="152" t="str">
        <f>'Reference Sheet'!G133</f>
        <v>FD</v>
      </c>
      <c r="H65" s="117" t="str">
        <f>VLOOKUP(G65,'Reference Sheet'!G64:K316,3,FALSE)</f>
        <v>Found Monumentation</v>
      </c>
      <c r="I65" s="117" t="str">
        <f>VLOOKUP(G65,'Reference Sheet'!G64:K316,4,FALSE)</f>
        <v>Point</v>
      </c>
      <c r="J65" s="162" t="str">
        <f>VLOOKUP(G65,'Reference Sheet'!G64:K316,5,FALSE)</f>
        <v>PROPERTY &amp; RW</v>
      </c>
    </row>
    <row r="66" spans="1:10" ht="16.5" customHeight="1" x14ac:dyDescent="0.25">
      <c r="A66" s="150">
        <f>VLOOKUP(B66,'Reference Sheet'!G65:K317,2,FALSE)</f>
        <v>0</v>
      </c>
      <c r="B66" s="141" t="str">
        <f>'Reference Sheet'!G119</f>
        <v>MGLD</v>
      </c>
      <c r="C66" s="179" t="str">
        <f>VLOOKUP(B66,'Reference Sheet'!G61:K317,3,FALSE)</f>
        <v xml:space="preserve"> Miss Utility Gas Duct</v>
      </c>
      <c r="D66" s="179" t="str">
        <f>VLOOKUP(B66,'Reference Sheet'!G55:K317,4,FALSE)</f>
        <v>Line</v>
      </c>
      <c r="E66" s="179" t="str">
        <f>VLOOKUP(B66,'Reference Sheet'!G65:K317,5,FALSE)</f>
        <v xml:space="preserve">GAS </v>
      </c>
      <c r="F66" s="150" t="str">
        <f>VLOOKUP(G66,'Reference Sheet'!G65:K317,2,FALSE)</f>
        <v>*</v>
      </c>
      <c r="G66" s="141" t="str">
        <f>'Reference Sheet'!G134</f>
        <v>RM</v>
      </c>
      <c r="H66" s="118" t="str">
        <f>VLOOKUP(G66,'Reference Sheet'!G65:K317,3,FALSE)</f>
        <v xml:space="preserve">R/W Monument    </v>
      </c>
      <c r="I66" s="118" t="str">
        <f>VLOOKUP(G66,'Reference Sheet'!G65:K317,4,FALSE)</f>
        <v>Point</v>
      </c>
      <c r="J66" s="163" t="str">
        <f>VLOOKUP(G66,'Reference Sheet'!G65:K317,5,FALSE)</f>
        <v>PROPERTY &amp; RW</v>
      </c>
    </row>
    <row r="67" spans="1:10" ht="16.5" customHeight="1" x14ac:dyDescent="0.25">
      <c r="A67" s="151">
        <f>VLOOKUP(B67,'Reference Sheet'!G66:K318,2,FALSE)</f>
        <v>0</v>
      </c>
      <c r="B67" s="152" t="str">
        <f>'Reference Sheet'!G120</f>
        <v>BOL</v>
      </c>
      <c r="C67" s="196" t="str">
        <f>VLOOKUP(B67,'Reference Sheet'!G62:K318,3,FALSE)</f>
        <v>Bollard</v>
      </c>
      <c r="D67" s="196" t="str">
        <f>VLOOKUP(B67,'Reference Sheet'!G56:K318,4,FALSE)</f>
        <v>Point</v>
      </c>
      <c r="E67" s="196" t="str">
        <f>VLOOKUP(B67,'Reference Sheet'!G66:K318,5,FALSE)</f>
        <v>GAS STATION</v>
      </c>
      <c r="F67" s="151">
        <f>VLOOKUP(G67,'Reference Sheet'!G66:K318,2,FALSE)</f>
        <v>0</v>
      </c>
      <c r="G67" s="152" t="str">
        <f>'Reference Sheet'!G135</f>
        <v xml:space="preserve">RMC         </v>
      </c>
      <c r="H67" s="117" t="str">
        <f>VLOOKUP(G67,'Reference Sheet'!G66:K318,3,FALSE)</f>
        <v>Right of Way Monument-Center located</v>
      </c>
      <c r="I67" s="117" t="str">
        <f>VLOOKUP(G67,'Reference Sheet'!G66:K318,4,FALSE)</f>
        <v xml:space="preserve"> Point </v>
      </c>
      <c r="J67" s="162" t="str">
        <f>VLOOKUP(G67,'Reference Sheet'!G66:K318,5,FALSE)</f>
        <v>PROPERTY &amp; RW</v>
      </c>
    </row>
    <row r="68" spans="1:10" ht="16.5" customHeight="1" x14ac:dyDescent="0.25">
      <c r="A68" s="150" t="str">
        <f>VLOOKUP(B68,'Reference Sheet'!G67:K319,2,FALSE)</f>
        <v>*</v>
      </c>
      <c r="B68" s="141" t="str">
        <f>'Reference Sheet'!G121</f>
        <v>FC</v>
      </c>
      <c r="C68" s="179" t="str">
        <f>VLOOKUP(B68,'Reference Sheet'!G63:K319,3,FALSE)</f>
        <v>Filler Cap</v>
      </c>
      <c r="D68" s="179" t="str">
        <f>VLOOKUP(B68,'Reference Sheet'!G57:K319,4,FALSE)</f>
        <v>Point</v>
      </c>
      <c r="E68" s="179" t="str">
        <f>VLOOKUP(B68,'Reference Sheet'!G67:K319,5,FALSE)</f>
        <v>GAS STATION</v>
      </c>
      <c r="F68" s="150" t="str">
        <f>VLOOKUP(G68,'Reference Sheet'!G67:K319,2,FALSE)</f>
        <v>*</v>
      </c>
      <c r="G68" s="114" t="str">
        <f>'Reference Sheet'!G136</f>
        <v>RP</v>
      </c>
      <c r="H68" s="118" t="str">
        <f>VLOOKUP(G68,'Reference Sheet'!G67:K319,3,FALSE)</f>
        <v>R/W Pin</v>
      </c>
      <c r="I68" s="118" t="str">
        <f>VLOOKUP(G68,'Reference Sheet'!G67:K319,4,FALSE)</f>
        <v>Point</v>
      </c>
      <c r="J68" s="163" t="str">
        <f>VLOOKUP(G68,'Reference Sheet'!G67:K319,5,FALSE)</f>
        <v>PROPERTY &amp; RW</v>
      </c>
    </row>
    <row r="69" spans="1:10" ht="16.5" customHeight="1" x14ac:dyDescent="0.25">
      <c r="A69" s="151">
        <f>VLOOKUP(B69,'Reference Sheet'!G68:K320,2,FALSE)</f>
        <v>0</v>
      </c>
      <c r="B69" s="152" t="str">
        <f>'Reference Sheet'!G122</f>
        <v>FP</v>
      </c>
      <c r="C69" s="196" t="str">
        <f>VLOOKUP(B69,'Reference Sheet'!G64:K320,3,FALSE)</f>
        <v>Filler Pipe</v>
      </c>
      <c r="D69" s="196" t="str">
        <f>VLOOKUP(B69,'Reference Sheet'!G58:K320,4,FALSE)</f>
        <v>Point</v>
      </c>
      <c r="E69" s="196" t="str">
        <f>VLOOKUP(B69,'Reference Sheet'!G68:K320,5,FALSE)</f>
        <v>GAS STATION</v>
      </c>
      <c r="F69" s="151" t="str">
        <f>VLOOKUP(G69,'Reference Sheet'!G68:K320,2,FALSE)</f>
        <v>*</v>
      </c>
      <c r="G69" s="148" t="str">
        <f>'Reference Sheet'!G137</f>
        <v>RRB</v>
      </c>
      <c r="H69" s="117" t="str">
        <f>VLOOKUP(G69,'Reference Sheet'!G68:K320,3,FALSE)</f>
        <v>R/R Box</v>
      </c>
      <c r="I69" s="117" t="str">
        <f>VLOOKUP(G69,'Reference Sheet'!G68:K320,4,FALSE)</f>
        <v>Line</v>
      </c>
      <c r="J69" s="162" t="str">
        <f>VLOOKUP(G69,'Reference Sheet'!G68:K320,5,FALSE)</f>
        <v>RAILROAD</v>
      </c>
    </row>
    <row r="70" spans="1:10" ht="16.5" customHeight="1" x14ac:dyDescent="0.25">
      <c r="A70" s="150" t="str">
        <f>VLOOKUP(B70,'Reference Sheet'!G69:K321,2,FALSE)</f>
        <v>*</v>
      </c>
      <c r="B70" s="141" t="str">
        <f>'Reference Sheet'!G123</f>
        <v>GAMH</v>
      </c>
      <c r="C70" s="179" t="str">
        <f>VLOOKUP(B70,'Reference Sheet'!G65:K321,3,FALSE)</f>
        <v>Gas Tank Access Manhole</v>
      </c>
      <c r="D70" s="179" t="str">
        <f>VLOOKUP(B70,'Reference Sheet'!G59:K321,4,FALSE)</f>
        <v>Point</v>
      </c>
      <c r="E70" s="179" t="str">
        <f>VLOOKUP(B70,'Reference Sheet'!G69:K321,5,FALSE)</f>
        <v>GAS STATION</v>
      </c>
      <c r="F70" s="150" t="str">
        <f>VLOOKUP(G70,'Reference Sheet'!G69:K321,2,FALSE)</f>
        <v>*</v>
      </c>
      <c r="G70" s="141" t="str">
        <f>'Reference Sheet'!G138</f>
        <v>RRL</v>
      </c>
      <c r="H70" s="118" t="str">
        <f>VLOOKUP(G70,'Reference Sheet'!G69:K321,3,FALSE)</f>
        <v>Railroad</v>
      </c>
      <c r="I70" s="118" t="str">
        <f>VLOOKUP(G70,'Reference Sheet'!G69:K321,4,FALSE)</f>
        <v>Line</v>
      </c>
      <c r="J70" s="163" t="str">
        <f>VLOOKUP(G70,'Reference Sheet'!G69:K321,5,FALSE)</f>
        <v>RAILROAD</v>
      </c>
    </row>
    <row r="71" spans="1:10" ht="16.5" customHeight="1" x14ac:dyDescent="0.25">
      <c r="A71" s="176">
        <f>VLOOKUP(B71,'Reference Sheet'!G70:K322,2,FALSE)</f>
        <v>0</v>
      </c>
      <c r="B71" s="193" t="str">
        <f>'Reference Sheet'!G124</f>
        <v>GASL</v>
      </c>
      <c r="C71" s="158" t="str">
        <f>VLOOKUP(B71,'Reference Sheet'!G66:K322,3,FALSE)</f>
        <v>Gas Structure</v>
      </c>
      <c r="D71" s="158" t="str">
        <f>VLOOKUP(B71,'Reference Sheet'!G60:K322,4,FALSE)</f>
        <v>Line</v>
      </c>
      <c r="E71" s="158" t="str">
        <f>VLOOKUP(B71,'Reference Sheet'!G70:K322,5,FALSE)</f>
        <v>GAS STATION</v>
      </c>
      <c r="F71" s="240" t="str">
        <f>VLOOKUP(G71,'Reference Sheet'!G70:K322,2,FALSE)</f>
        <v>*</v>
      </c>
      <c r="G71" s="193" t="str">
        <f>'Reference Sheet'!G139</f>
        <v>RRMM</v>
      </c>
      <c r="H71" s="156" t="str">
        <f>VLOOKUP(G71,'Reference Sheet'!G70:K322,3,FALSE)</f>
        <v xml:space="preserve">R/R Mile Marker  </v>
      </c>
      <c r="I71" s="156" t="str">
        <f>VLOOKUP(G71,'Reference Sheet'!G70:K322,4,FALSE)</f>
        <v>Point</v>
      </c>
      <c r="J71" s="208" t="str">
        <f>VLOOKUP(G71,'Reference Sheet'!G70:K322,5,FALSE)</f>
        <v>RAILROAD</v>
      </c>
    </row>
    <row r="72" spans="1:10" ht="16.5" customHeight="1" x14ac:dyDescent="0.25">
      <c r="A72" s="201"/>
      <c r="B72" s="197" t="s">
        <v>654</v>
      </c>
      <c r="C72" s="199" t="s">
        <v>2643</v>
      </c>
      <c r="D72" s="197" t="s">
        <v>2375</v>
      </c>
      <c r="E72" s="199" t="s">
        <v>823</v>
      </c>
      <c r="F72" s="241"/>
      <c r="G72" s="199" t="s">
        <v>654</v>
      </c>
      <c r="H72" s="199" t="s">
        <v>2643</v>
      </c>
      <c r="I72" s="199" t="s">
        <v>2375</v>
      </c>
      <c r="J72" s="198" t="s">
        <v>823</v>
      </c>
    </row>
    <row r="73" spans="1:10" ht="16.5" customHeight="1" x14ac:dyDescent="0.25">
      <c r="A73" s="151" t="str">
        <f>VLOOKUP(B73,'Reference Sheet'!G72:K324,2,FALSE)</f>
        <v>*</v>
      </c>
      <c r="B73" s="152" t="str">
        <f>'Reference Sheet'!G140</f>
        <v>RRR</v>
      </c>
      <c r="C73" s="196" t="str">
        <f>VLOOKUP(B73,'Reference Sheet'!G2:K259,3,FALSE)</f>
        <v xml:space="preserve">Railroad </v>
      </c>
      <c r="D73" s="196" t="str">
        <f>VLOOKUP(B73,'Reference Sheet'!G2:K259,4,FALSE)</f>
        <v>Line</v>
      </c>
      <c r="E73" s="196" t="str">
        <f>VLOOKUP(B73,'Reference Sheet'!G2:K259,5,FALSE)</f>
        <v>RAILROAD</v>
      </c>
      <c r="F73" s="242" t="str">
        <f>VLOOKUP(G73,'Reference Sheet'!G72:K324,2,FALSE)</f>
        <v>*</v>
      </c>
      <c r="G73" s="152" t="str">
        <f>'Reference Sheet'!G156</f>
        <v>DWP</v>
      </c>
      <c r="H73" s="196" t="str">
        <f>VLOOKUP(G73,'Reference Sheet'!G2:K259,3,FALSE)</f>
        <v>Asphalt Dr.</v>
      </c>
      <c r="I73" s="196" t="str">
        <f>VLOOKUP(G73,'Reference Sheet'!G2:K259,4,FALSE)</f>
        <v>Line</v>
      </c>
      <c r="J73" s="165" t="str">
        <f>VLOOKUP(G73,'Reference Sheet'!G2:K259,5,FALSE)</f>
        <v>ROADWAYS</v>
      </c>
    </row>
    <row r="74" spans="1:10" ht="16.5" customHeight="1" x14ac:dyDescent="0.25">
      <c r="A74" s="150">
        <f>VLOOKUP(B74,'Reference Sheet'!G73:K325,2,FALSE)</f>
        <v>0</v>
      </c>
      <c r="B74" s="141" t="str">
        <f>'Reference Sheet'!G141</f>
        <v>RRRW</v>
      </c>
      <c r="C74" s="179" t="str">
        <f>VLOOKUP(B74,'Reference Sheet'!G3:K260,3,FALSE)</f>
        <v>Right-of-Way Railroad Monument</v>
      </c>
      <c r="D74" s="179" t="str">
        <f>VLOOKUP(B74,'Reference Sheet'!G3:K260,4,FALSE)</f>
        <v>Point</v>
      </c>
      <c r="E74" s="179" t="str">
        <f>VLOOKUP(B74,'Reference Sheet'!G3:K260,5,FALSE)</f>
        <v>RAILROAD</v>
      </c>
      <c r="F74" s="243" t="str">
        <f>VLOOKUP(G74,'Reference Sheet'!G73:K325,2,FALSE)</f>
        <v>*</v>
      </c>
      <c r="G74" s="141" t="str">
        <f>'Reference Sheet'!G157</f>
        <v>DWS</v>
      </c>
      <c r="H74" s="179" t="str">
        <f>VLOOKUP(G74,'Reference Sheet'!G3:K260,3,FALSE)</f>
        <v>Soil Dr.</v>
      </c>
      <c r="I74" s="179" t="str">
        <f>VLOOKUP(G74,'Reference Sheet'!G3:K260,4,FALSE)</f>
        <v>Line</v>
      </c>
      <c r="J74" s="164" t="str">
        <f>VLOOKUP(G74,'Reference Sheet'!G3:K260,5,FALSE)</f>
        <v>ROADWAYS</v>
      </c>
    </row>
    <row r="75" spans="1:10" ht="16.5" customHeight="1" x14ac:dyDescent="0.25">
      <c r="A75" s="151">
        <f>VLOOKUP(B75,'Reference Sheet'!G74:K326,2,FALSE)</f>
        <v>0</v>
      </c>
      <c r="B75" s="152" t="str">
        <f>'Reference Sheet'!G142</f>
        <v>RRSL</v>
      </c>
      <c r="C75" s="196" t="str">
        <f>VLOOKUP(B75,'Reference Sheet'!G4:K261,3,FALSE)</f>
        <v>Railroad Signal Line</v>
      </c>
      <c r="D75" s="196" t="str">
        <f>VLOOKUP(B75,'Reference Sheet'!G4:K261,4,FALSE)</f>
        <v>Line</v>
      </c>
      <c r="E75" s="196" t="str">
        <f>VLOOKUP(B75,'Reference Sheet'!G4:K261,5,FALSE)</f>
        <v>RAILROAD</v>
      </c>
      <c r="F75" s="242" t="str">
        <f>VLOOKUP(G75,'Reference Sheet'!G74:K326,2,FALSE)</f>
        <v>*</v>
      </c>
      <c r="G75" s="152" t="str">
        <f>'Reference Sheet'!G158</f>
        <v>EGR</v>
      </c>
      <c r="H75" s="196" t="str">
        <f>VLOOKUP(G75,'Reference Sheet'!G4:K261,3,FALSE)</f>
        <v>Edge of Gravel Road</v>
      </c>
      <c r="I75" s="196" t="str">
        <f>VLOOKUP(G75,'Reference Sheet'!G4:K261,4,FALSE)</f>
        <v>Line</v>
      </c>
      <c r="J75" s="165" t="str">
        <f>VLOOKUP(G75,'Reference Sheet'!G4:K261,5,FALSE)</f>
        <v>ROADWAYS</v>
      </c>
    </row>
    <row r="76" spans="1:10" ht="16.5" customHeight="1" x14ac:dyDescent="0.25">
      <c r="A76" s="150" t="str">
        <f>VLOOKUP(B76,'Reference Sheet'!G75:K327,2,FALSE)</f>
        <v>*</v>
      </c>
      <c r="B76" s="141" t="str">
        <f>'Reference Sheet'!G143</f>
        <v>RRSP</v>
      </c>
      <c r="C76" s="179" t="str">
        <f>VLOOKUP(B76,'Reference Sheet'!G5:K262,3,FALSE)</f>
        <v xml:space="preserve">Railroad Signal </v>
      </c>
      <c r="D76" s="179" t="str">
        <f>VLOOKUP(B76,'Reference Sheet'!G5:K262,4,FALSE)</f>
        <v>Point</v>
      </c>
      <c r="E76" s="179" t="str">
        <f>VLOOKUP(B76,'Reference Sheet'!G5:K262,5,FALSE)</f>
        <v>RAILROAD</v>
      </c>
      <c r="F76" s="243" t="str">
        <f>VLOOKUP(G76,'Reference Sheet'!G75:K327,2,FALSE)</f>
        <v>*</v>
      </c>
      <c r="G76" s="141" t="str">
        <f>'Reference Sheet'!G159</f>
        <v>ENC</v>
      </c>
      <c r="H76" s="179" t="str">
        <f>VLOOKUP(G76,'Reference Sheet'!G5:K262,3,FALSE)</f>
        <v>Conc. Ent.</v>
      </c>
      <c r="I76" s="179" t="str">
        <f>VLOOKUP(G76,'Reference Sheet'!G5:K262,4,FALSE)</f>
        <v>Line</v>
      </c>
      <c r="J76" s="164" t="str">
        <f>VLOOKUP(G76,'Reference Sheet'!G5:K262,5,FALSE)</f>
        <v>ROADWAYS</v>
      </c>
    </row>
    <row r="77" spans="1:10" ht="16.5" customHeight="1" x14ac:dyDescent="0.25">
      <c r="A77" s="151" t="str">
        <f>VLOOKUP(B77,'Reference Sheet'!G76:K328,2,FALSE)</f>
        <v>*</v>
      </c>
      <c r="B77" s="152" t="str">
        <f>'Reference Sheet'!G144</f>
        <v>RRTP</v>
      </c>
      <c r="C77" s="196" t="str">
        <f>VLOOKUP(B77,'Reference Sheet'!G6:K263,3,FALSE)</f>
        <v xml:space="preserve">Railroad Telephone Pole </v>
      </c>
      <c r="D77" s="196" t="str">
        <f>VLOOKUP(B77,'Reference Sheet'!G6:K263,4,FALSE)</f>
        <v>Point</v>
      </c>
      <c r="E77" s="196" t="str">
        <f>VLOOKUP(B77,'Reference Sheet'!G6:K263,5,FALSE)</f>
        <v>RAILROAD</v>
      </c>
      <c r="F77" s="242" t="str">
        <f>VLOOKUP(G77,'Reference Sheet'!G76:K328,2,FALSE)</f>
        <v>*</v>
      </c>
      <c r="G77" s="152" t="str">
        <f>'Reference Sheet'!G160</f>
        <v>ENG</v>
      </c>
      <c r="H77" s="196" t="str">
        <f>VLOOKUP(G77,'Reference Sheet'!G6:K263,3,FALSE)</f>
        <v>Gravel Ent.</v>
      </c>
      <c r="I77" s="196" t="str">
        <f>VLOOKUP(G77,'Reference Sheet'!G6:K263,4,FALSE)</f>
        <v>Line</v>
      </c>
      <c r="J77" s="165" t="str">
        <f>VLOOKUP(G77,'Reference Sheet'!G6:K263,5,FALSE)</f>
        <v>ROADWAYS</v>
      </c>
    </row>
    <row r="78" spans="1:10" ht="16.5" customHeight="1" x14ac:dyDescent="0.25">
      <c r="A78" s="150">
        <f>VLOOKUP(B78,'Reference Sheet'!G77:K329,2,FALSE)</f>
        <v>0</v>
      </c>
      <c r="B78" s="141" t="str">
        <f>'Reference Sheet'!G145</f>
        <v>RRW</v>
      </c>
      <c r="C78" s="179" t="str">
        <f>VLOOKUP(B78,'Reference Sheet'!G7:K264,3,FALSE)</f>
        <v>Railroad Switch</v>
      </c>
      <c r="D78" s="179" t="str">
        <f>VLOOKUP(B78,'Reference Sheet'!G7:K264,4,FALSE)</f>
        <v>Point</v>
      </c>
      <c r="E78" s="179" t="str">
        <f>VLOOKUP(B78,'Reference Sheet'!G7:K264,5,FALSE)</f>
        <v>RAILROAD</v>
      </c>
      <c r="F78" s="243" t="str">
        <f>VLOOKUP(G78,'Reference Sheet'!G77:K329,2,FALSE)</f>
        <v>*</v>
      </c>
      <c r="G78" s="141" t="str">
        <f>'Reference Sheet'!G161</f>
        <v>ENP</v>
      </c>
      <c r="H78" s="179" t="str">
        <f>VLOOKUP(G78,'Reference Sheet'!G7:K264,3,FALSE)</f>
        <v>Asphalt Ent.</v>
      </c>
      <c r="I78" s="179" t="str">
        <f>VLOOKUP(G78,'Reference Sheet'!G7:K264,4,FALSE)</f>
        <v>Line</v>
      </c>
      <c r="J78" s="164" t="str">
        <f>VLOOKUP(G78,'Reference Sheet'!G7:K264,5,FALSE)</f>
        <v>ROADWAYS</v>
      </c>
    </row>
    <row r="79" spans="1:10" ht="16.5" customHeight="1" x14ac:dyDescent="0.25">
      <c r="A79" s="151" t="str">
        <f>VLOOKUP(B79,'Reference Sheet'!G78:K330,2,FALSE)</f>
        <v>*</v>
      </c>
      <c r="B79" s="152" t="str">
        <f>'Reference Sheet'!G146</f>
        <v>CG???</v>
      </c>
      <c r="C79" s="196" t="str">
        <f>VLOOKUP(B79,'Reference Sheet'!G8:K265,3,FALSE)</f>
        <v>Conc. C&amp;G (Size, L or R)</v>
      </c>
      <c r="D79" s="196" t="str">
        <f>VLOOKUP(B79,'Reference Sheet'!G8:K265,4,FALSE)</f>
        <v>Line</v>
      </c>
      <c r="E79" s="196" t="str">
        <f>VLOOKUP(B79,'Reference Sheet'!G8:K265,5,FALSE)</f>
        <v>ROADWAYS</v>
      </c>
      <c r="F79" s="242" t="str">
        <f>VLOOKUP(G79,'Reference Sheet'!G78:K330,2,FALSE)</f>
        <v>*</v>
      </c>
      <c r="G79" s="152" t="str">
        <f>'Reference Sheet'!G162</f>
        <v>ENS</v>
      </c>
      <c r="H79" s="196" t="str">
        <f>VLOOKUP(G79,'Reference Sheet'!G8:K265,3,FALSE)</f>
        <v>Soil Ent.</v>
      </c>
      <c r="I79" s="196" t="str">
        <f>VLOOKUP(G79,'Reference Sheet'!G8:K265,4,FALSE)</f>
        <v>Line</v>
      </c>
      <c r="J79" s="165" t="str">
        <f>VLOOKUP(G79,'Reference Sheet'!G8:K265,5,FALSE)</f>
        <v>ROADWAYS</v>
      </c>
    </row>
    <row r="80" spans="1:10" ht="16.5" customHeight="1" x14ac:dyDescent="0.25">
      <c r="A80" s="150" t="str">
        <f>VLOOKUP(B80,'Reference Sheet'!G79:K331,2,FALSE)</f>
        <v>*</v>
      </c>
      <c r="B80" s="141" t="str">
        <f>'Reference Sheet'!G147</f>
        <v>CG06?</v>
      </c>
      <c r="C80" s="179" t="str">
        <f>VLOOKUP(B80,'Reference Sheet'!G9:K266,3,FALSE)</f>
        <v>0.5' Conc. Curb (L or R)</v>
      </c>
      <c r="D80" s="179" t="str">
        <f>VLOOKUP(B80,'Reference Sheet'!G9:K266,4,FALSE)</f>
        <v>Line</v>
      </c>
      <c r="E80" s="179" t="str">
        <f>VLOOKUP(B80,'Reference Sheet'!G9:K266,5,FALSE)</f>
        <v>ROADWAYS</v>
      </c>
      <c r="F80" s="243" t="str">
        <f>VLOOKUP(G80,'Reference Sheet'!G79:K331,2,FALSE)</f>
        <v>*</v>
      </c>
      <c r="G80" s="141" t="str">
        <f>'Reference Sheet'!G163</f>
        <v>EPO</v>
      </c>
      <c r="H80" s="179" t="str">
        <f>VLOOKUP(G80,'Reference Sheet'!G9:K266,3,FALSE)</f>
        <v>Edge of Pavement-Others</v>
      </c>
      <c r="I80" s="179" t="str">
        <f>VLOOKUP(G80,'Reference Sheet'!G9:K266,4,FALSE)</f>
        <v>Line</v>
      </c>
      <c r="J80" s="164" t="str">
        <f>VLOOKUP(G80,'Reference Sheet'!G9:K266,5,FALSE)</f>
        <v>ROADWAYS</v>
      </c>
    </row>
    <row r="81" spans="1:10" ht="16.5" customHeight="1" x14ac:dyDescent="0.25">
      <c r="A81" s="151">
        <f>VLOOKUP(B81,'Reference Sheet'!G80:K332,2,FALSE)</f>
        <v>0</v>
      </c>
      <c r="B81" s="152" t="str">
        <f>'Reference Sheet'!G148</f>
        <v>CG07L</v>
      </c>
      <c r="C81" s="196" t="str">
        <f>VLOOKUP(B81,'Reference Sheet'!G10:K267,3,FALSE)</f>
        <v>Mountable Curb - No Gutter - Left</v>
      </c>
      <c r="D81" s="196" t="str">
        <f>VLOOKUP(B81,'Reference Sheet'!G10:K267,4,FALSE)</f>
        <v>Line</v>
      </c>
      <c r="E81" s="196" t="str">
        <f>VLOOKUP(B81,'Reference Sheet'!G10:K267,5,FALSE)</f>
        <v>ROADWAYS</v>
      </c>
      <c r="F81" s="242" t="str">
        <f>VLOOKUP(G81,'Reference Sheet'!G80:K332,2,FALSE)</f>
        <v>*</v>
      </c>
      <c r="G81" s="152" t="str">
        <f>'Reference Sheet'!G164</f>
        <v>EPR</v>
      </c>
      <c r="H81" s="196" t="str">
        <f>VLOOKUP(G81,'Reference Sheet'!G10:K267,3,FALSE)</f>
        <v>Edge of Pavement-Road</v>
      </c>
      <c r="I81" s="196" t="str">
        <f>VLOOKUP(G81,'Reference Sheet'!G10:K267,4,FALSE)</f>
        <v>Line</v>
      </c>
      <c r="J81" s="165" t="str">
        <f>VLOOKUP(G81,'Reference Sheet'!G10:K267,5,FALSE)</f>
        <v>ROADWAYS</v>
      </c>
    </row>
    <row r="82" spans="1:10" ht="16.5" customHeight="1" x14ac:dyDescent="0.25">
      <c r="A82" s="150">
        <f>VLOOKUP(B82,'Reference Sheet'!G81:K333,2,FALSE)</f>
        <v>0</v>
      </c>
      <c r="B82" s="141" t="str">
        <f>'Reference Sheet'!G149</f>
        <v>CG07R</v>
      </c>
      <c r="C82" s="179" t="str">
        <f>VLOOKUP(B82,'Reference Sheet'!G11:K268,3,FALSE)</f>
        <v>Mountable Curb - No Gutter - Right</v>
      </c>
      <c r="D82" s="179" t="str">
        <f>VLOOKUP(B82,'Reference Sheet'!G11:K268,4,FALSE)</f>
        <v>Line</v>
      </c>
      <c r="E82" s="179" t="str">
        <f>VLOOKUP(B82,'Reference Sheet'!G11:K268,5,FALSE)</f>
        <v>ROADWAYS</v>
      </c>
      <c r="F82" s="243" t="str">
        <f>VLOOKUP(G82,'Reference Sheet'!G81:K333,2,FALSE)</f>
        <v>*</v>
      </c>
      <c r="G82" s="141" t="str">
        <f>'Reference Sheet'!G165</f>
        <v>GDL</v>
      </c>
      <c r="H82" s="179" t="str">
        <f>VLOOKUP(G82,'Reference Sheet'!G11:K268,3,FALSE)</f>
        <v xml:space="preserve">Guardrail (LEFT)    </v>
      </c>
      <c r="I82" s="179" t="str">
        <f>VLOOKUP(G82,'Reference Sheet'!G11:K268,4,FALSE)</f>
        <v>Line</v>
      </c>
      <c r="J82" s="164" t="str">
        <f>VLOOKUP(G82,'Reference Sheet'!G11:K268,5,FALSE)</f>
        <v>ROADWAYS</v>
      </c>
    </row>
    <row r="83" spans="1:10" ht="16.5" customHeight="1" x14ac:dyDescent="0.25">
      <c r="A83" s="151">
        <f>VLOOKUP(B83,'Reference Sheet'!G82:K334,2,FALSE)</f>
        <v>0</v>
      </c>
      <c r="B83" s="152" t="str">
        <f>'Reference Sheet'!G150</f>
        <v>CGL</v>
      </c>
      <c r="C83" s="196" t="str">
        <f>VLOOKUP(B83,'Reference Sheet'!G12:K269,3,FALSE)</f>
        <v>Curb left</v>
      </c>
      <c r="D83" s="196" t="str">
        <f>VLOOKUP(B83,'Reference Sheet'!G12:K269,4,FALSE)</f>
        <v>Line</v>
      </c>
      <c r="E83" s="196" t="str">
        <f>VLOOKUP(B83,'Reference Sheet'!G12:K269,5,FALSE)</f>
        <v>ROADWAYS</v>
      </c>
      <c r="F83" s="242" t="str">
        <f>VLOOKUP(G83,'Reference Sheet'!G82:K334,2,FALSE)</f>
        <v>*</v>
      </c>
      <c r="G83" s="152" t="str">
        <f>'Reference Sheet'!G166</f>
        <v>GDR</v>
      </c>
      <c r="H83" s="196" t="str">
        <f>VLOOKUP(G83,'Reference Sheet'!G12:K269,3,FALSE)</f>
        <v xml:space="preserve">Guardrail (RIGHT)    </v>
      </c>
      <c r="I83" s="196" t="str">
        <f>VLOOKUP(G83,'Reference Sheet'!G12:K269,4,FALSE)</f>
        <v>Line</v>
      </c>
      <c r="J83" s="165" t="str">
        <f>VLOOKUP(G83,'Reference Sheet'!G12:K269,5,FALSE)</f>
        <v>ROADWAYS</v>
      </c>
    </row>
    <row r="84" spans="1:10" ht="16.5" customHeight="1" x14ac:dyDescent="0.25">
      <c r="A84" s="150">
        <f>VLOOKUP(B84,'Reference Sheet'!G83:K335,2,FALSE)</f>
        <v>0</v>
      </c>
      <c r="B84" s="141" t="str">
        <f>'Reference Sheet'!G151</f>
        <v>CGR</v>
      </c>
      <c r="C84" s="179" t="str">
        <f>VLOOKUP(B84,'Reference Sheet'!G13:K270,3,FALSE)</f>
        <v>Curb right</v>
      </c>
      <c r="D84" s="179" t="str">
        <f>VLOOKUP(B84,'Reference Sheet'!G13:K270,4,FALSE)</f>
        <v>Line</v>
      </c>
      <c r="E84" s="179" t="str">
        <f>VLOOKUP(B84,'Reference Sheet'!G13:K270,5,FALSE)</f>
        <v>ROADWAYS</v>
      </c>
      <c r="F84" s="243">
        <f>VLOOKUP(G84,'Reference Sheet'!G83:K335,2,FALSE)</f>
        <v>0</v>
      </c>
      <c r="G84" s="141" t="str">
        <f>'Reference Sheet'!G167</f>
        <v>GP</v>
      </c>
      <c r="H84" s="179" t="str">
        <f>VLOOKUP(G84,'Reference Sheet'!G13:K270,3,FALSE)</f>
        <v>Guard Posts</v>
      </c>
      <c r="I84" s="179" t="str">
        <f>VLOOKUP(G84,'Reference Sheet'!G13:K270,4,FALSE)</f>
        <v>Point</v>
      </c>
      <c r="J84" s="164" t="str">
        <f>VLOOKUP(G84,'Reference Sheet'!G13:K270,5,FALSE)</f>
        <v>ROADWAYS</v>
      </c>
    </row>
    <row r="85" spans="1:10" ht="16.5" customHeight="1" x14ac:dyDescent="0.25">
      <c r="A85" s="151" t="str">
        <f>VLOOKUP(B85,'Reference Sheet'!G84:K336,2,FALSE)</f>
        <v>*</v>
      </c>
      <c r="B85" s="152" t="str">
        <f>'Reference Sheet'!G152</f>
        <v>CLR</v>
      </c>
      <c r="C85" s="196" t="str">
        <f>VLOOKUP(B85,'Reference Sheet'!G14:K271,3,FALSE)</f>
        <v>Center of Road</v>
      </c>
      <c r="D85" s="196" t="str">
        <f>VLOOKUP(B85,'Reference Sheet'!G14:K271,4,FALSE)</f>
        <v>Line</v>
      </c>
      <c r="E85" s="196" t="str">
        <f>VLOOKUP(B85,'Reference Sheet'!G14:K271,5,FALSE)</f>
        <v>ROADWAYS</v>
      </c>
      <c r="F85" s="242" t="str">
        <f>VLOOKUP(G85,'Reference Sheet'!G84:K336,2,FALSE)</f>
        <v>*</v>
      </c>
      <c r="G85" s="152" t="str">
        <f>'Reference Sheet'!G168</f>
        <v>SHC</v>
      </c>
      <c r="H85" s="196" t="str">
        <f>VLOOKUP(G85,'Reference Sheet'!G14:K271,3,FALSE)</f>
        <v>Conc. Shoulder</v>
      </c>
      <c r="I85" s="196" t="str">
        <f>VLOOKUP(G85,'Reference Sheet'!G14:K271,4,FALSE)</f>
        <v>Line</v>
      </c>
      <c r="J85" s="165" t="str">
        <f>VLOOKUP(G85,'Reference Sheet'!G14:K271,5,FALSE)</f>
        <v>ROADWAYS</v>
      </c>
    </row>
    <row r="86" spans="1:10" ht="16.5" customHeight="1" x14ac:dyDescent="0.25">
      <c r="A86" s="150" t="str">
        <f>VLOOKUP(B86,'Reference Sheet'!G85:K337,2,FALSE)</f>
        <v>*</v>
      </c>
      <c r="B86" s="141" t="str">
        <f>'Reference Sheet'!G153</f>
        <v>CLRS</v>
      </c>
      <c r="C86" s="179" t="str">
        <f>VLOOKUP(B86,'Reference Sheet'!G15:K272,3,FALSE)</f>
        <v>Center of Road-Secondary</v>
      </c>
      <c r="D86" s="179" t="str">
        <f>VLOOKUP(B86,'Reference Sheet'!G15:K272,4,FALSE)</f>
        <v>Line</v>
      </c>
      <c r="E86" s="179" t="str">
        <f>VLOOKUP(B86,'Reference Sheet'!G15:K272,5,FALSE)</f>
        <v>ROADWAYS</v>
      </c>
      <c r="F86" s="243" t="str">
        <f>VLOOKUP(G86,'Reference Sheet'!G85:K337,2,FALSE)</f>
        <v>*</v>
      </c>
      <c r="G86" s="141" t="str">
        <f>'Reference Sheet'!G169</f>
        <v>SHG</v>
      </c>
      <c r="H86" s="179" t="str">
        <f>VLOOKUP(G86,'Reference Sheet'!G15:K272,3,FALSE)</f>
        <v>Gravel Shoulder</v>
      </c>
      <c r="I86" s="179" t="str">
        <f>VLOOKUP(G86,'Reference Sheet'!G15:K272,4,FALSE)</f>
        <v>Line</v>
      </c>
      <c r="J86" s="164" t="str">
        <f>VLOOKUP(G86,'Reference Sheet'!G15:K272,5,FALSE)</f>
        <v>ROADWAYS</v>
      </c>
    </row>
    <row r="87" spans="1:10" ht="16.5" customHeight="1" x14ac:dyDescent="0.25">
      <c r="A87" s="151" t="str">
        <f>VLOOKUP(B87,'Reference Sheet'!G86:K338,2,FALSE)</f>
        <v>*</v>
      </c>
      <c r="B87" s="152" t="str">
        <f>'Reference Sheet'!G154</f>
        <v>DWC</v>
      </c>
      <c r="C87" s="196" t="str">
        <f>VLOOKUP(B87,'Reference Sheet'!G16:K273,3,FALSE)</f>
        <v>Conc. Dr.</v>
      </c>
      <c r="D87" s="196" t="str">
        <f>VLOOKUP(B87,'Reference Sheet'!G16:K273,4,FALSE)</f>
        <v>Line</v>
      </c>
      <c r="E87" s="196" t="str">
        <f>VLOOKUP(B87,'Reference Sheet'!G16:K273,5,FALSE)</f>
        <v>ROADWAYS</v>
      </c>
      <c r="F87" s="242" t="str">
        <f>VLOOKUP(G87,'Reference Sheet'!G86:K338,2,FALSE)</f>
        <v>*</v>
      </c>
      <c r="G87" s="152" t="str">
        <f>'Reference Sheet'!G170</f>
        <v>SI</v>
      </c>
      <c r="H87" s="196" t="str">
        <f>VLOOKUP(G87,'Reference Sheet'!G16:K273,3,FALSE)</f>
        <v>Signs</v>
      </c>
      <c r="I87" s="196" t="str">
        <f>VLOOKUP(G87,'Reference Sheet'!G16:K273,4,FALSE)</f>
        <v>Point</v>
      </c>
      <c r="J87" s="165" t="str">
        <f>VLOOKUP(G87,'Reference Sheet'!G16:K273,5,FALSE)</f>
        <v>ROADWAYS</v>
      </c>
    </row>
    <row r="88" spans="1:10" ht="16.5" customHeight="1" thickBot="1" x14ac:dyDescent="0.3">
      <c r="A88" s="206" t="str">
        <f>VLOOKUP(B88,'Reference Sheet'!G87:K339,2,FALSE)</f>
        <v>*</v>
      </c>
      <c r="B88" s="205" t="str">
        <f>'Reference Sheet'!G155</f>
        <v>DWG</v>
      </c>
      <c r="C88" s="200" t="str">
        <f>VLOOKUP(B88,'Reference Sheet'!G17:K274,3,FALSE)</f>
        <v>Gravel Dr.</v>
      </c>
      <c r="D88" s="200" t="str">
        <f>VLOOKUP(B88,'Reference Sheet'!G17:K274,4,FALSE)</f>
        <v>Line</v>
      </c>
      <c r="E88" s="200" t="str">
        <f>VLOOKUP(B88,'Reference Sheet'!G17:K274,5,FALSE)</f>
        <v>ROADWAYS</v>
      </c>
      <c r="F88" s="244">
        <f>VLOOKUP(G88,'Reference Sheet'!G87:K339,2,FALSE)</f>
        <v>0</v>
      </c>
      <c r="G88" s="205" t="str">
        <f>'Reference Sheet'!G171</f>
        <v>SIS</v>
      </c>
      <c r="H88" s="200" t="str">
        <f>VLOOKUP(G88,'Reference Sheet'!G17:K274,3,FALSE)</f>
        <v>Signs Square</v>
      </c>
      <c r="I88" s="200" t="str">
        <f>VLOOKUP(G88,'Reference Sheet'!G17:K274,4,FALSE)</f>
        <v>Line</v>
      </c>
      <c r="J88" s="209" t="str">
        <f>VLOOKUP(G88,'Reference Sheet'!G17:K274,5,FALSE)</f>
        <v>ROADWAYS</v>
      </c>
    </row>
    <row r="89" spans="1:10" ht="16.5" customHeight="1" x14ac:dyDescent="0.25">
      <c r="A89" s="151">
        <f>VLOOKUP(B89,'Reference Sheet'!G88:K340,2,FALSE)</f>
        <v>0</v>
      </c>
      <c r="B89" s="152" t="str">
        <f>'Reference Sheet'!G172</f>
        <v>GUT</v>
      </c>
      <c r="C89" s="196" t="str">
        <f>VLOOKUP(B89,'Reference Sheet'!G18:K275,3,FALSE)</f>
        <v xml:space="preserve"> Gutters Non-Standard</v>
      </c>
      <c r="D89" s="196" t="str">
        <f>VLOOKUP(B89,'Reference Sheet'!G18:K275,4,FALSE)</f>
        <v>Line</v>
      </c>
      <c r="E89" s="196" t="str">
        <f>VLOOKUP(B89,'Reference Sheet'!G18:K275,5,FALSE)</f>
        <v xml:space="preserve">ROADWAYS </v>
      </c>
      <c r="F89" s="242">
        <f>VLOOKUP(G89,'Reference Sheet'!G88:K340,2,FALSE)</f>
        <v>0</v>
      </c>
      <c r="G89" s="152" t="str">
        <f>'Reference Sheet'!G192</f>
        <v>MSL</v>
      </c>
      <c r="H89" s="196" t="str">
        <f>VLOOKUP(G89,'Reference Sheet'!G18:K275,3,FALSE)</f>
        <v xml:space="preserve"> Miss Utility Sewer Line</v>
      </c>
      <c r="I89" s="196" t="str">
        <f>VLOOKUP(G89,'Reference Sheet'!G18:K275,4,FALSE)</f>
        <v>Line</v>
      </c>
      <c r="J89" s="165" t="str">
        <f>VLOOKUP(G89,'Reference Sheet'!G18:K275,5,FALSE)</f>
        <v xml:space="preserve">SEWER </v>
      </c>
    </row>
    <row r="90" spans="1:10" ht="16.5" customHeight="1" x14ac:dyDescent="0.25">
      <c r="A90" s="150">
        <f>VLOOKUP(B90,'Reference Sheet'!G89:K341,2,FALSE)</f>
        <v>0</v>
      </c>
      <c r="B90" s="141" t="str">
        <f>'Reference Sheet'!G173</f>
        <v>GUT???</v>
      </c>
      <c r="C90" s="179" t="str">
        <f>VLOOKUP(B90,'Reference Sheet'!G19:K276,3,FALSE)</f>
        <v>Gutters Non-Standard (size, L or R)</v>
      </c>
      <c r="D90" s="179" t="str">
        <f>VLOOKUP(B90,'Reference Sheet'!G19:K276,4,FALSE)</f>
        <v>Line</v>
      </c>
      <c r="E90" s="179" t="str">
        <f>VLOOKUP(B90,'Reference Sheet'!G19:K276,5,FALSE)</f>
        <v xml:space="preserve">ROADWAYS </v>
      </c>
      <c r="F90" s="243">
        <f>VLOOKUP(G90,'Reference Sheet'!G89:K341,2,FALSE)</f>
        <v>0</v>
      </c>
      <c r="G90" s="141" t="str">
        <f>'Reference Sheet'!G193</f>
        <v>SMP</v>
      </c>
      <c r="H90" s="179" t="str">
        <f>VLOOKUP(G90,'Reference Sheet'!G19:K276,3,FALSE)</f>
        <v xml:space="preserve"> Sanitary Marker Post</v>
      </c>
      <c r="I90" s="179" t="str">
        <f>VLOOKUP(G90,'Reference Sheet'!G19:K276,4,FALSE)</f>
        <v>Point</v>
      </c>
      <c r="J90" s="164" t="str">
        <f>VLOOKUP(G90,'Reference Sheet'!G19:K276,5,FALSE)</f>
        <v xml:space="preserve">SEWER </v>
      </c>
    </row>
    <row r="91" spans="1:10" ht="16.5" customHeight="1" x14ac:dyDescent="0.25">
      <c r="A91" s="151" t="str">
        <f>VLOOKUP(B91,'Reference Sheet'!G90:K342,2,FALSE)</f>
        <v>*</v>
      </c>
      <c r="B91" s="152" t="str">
        <f>'Reference Sheet'!G174</f>
        <v>DBX</v>
      </c>
      <c r="C91" s="196" t="str">
        <f>VLOOKUP(B91,'Reference Sheet'!G20:K277,3,FALSE)</f>
        <v xml:space="preserve">Distribution Box </v>
      </c>
      <c r="D91" s="196" t="str">
        <f>VLOOKUP(B91,'Reference Sheet'!G20:K277,4,FALSE)</f>
        <v>Line</v>
      </c>
      <c r="E91" s="196" t="str">
        <f>VLOOKUP(B91,'Reference Sheet'!G20:K277,5,FALSE)</f>
        <v>SEWER</v>
      </c>
      <c r="F91" s="242" t="str">
        <f>VLOOKUP(G91,'Reference Sheet'!G90:K342,2,FALSE)</f>
        <v>*</v>
      </c>
      <c r="G91" s="152" t="str">
        <f>'Reference Sheet'!G194</f>
        <v>AST</v>
      </c>
      <c r="H91" s="196" t="str">
        <f>VLOOKUP(G91,'Reference Sheet'!G20:K277,3,FALSE)</f>
        <v>Above Ground Storage Tank</v>
      </c>
      <c r="I91" s="196" t="str">
        <f>VLOOKUP(G91,'Reference Sheet'!G20:K277,4,FALSE)</f>
        <v>Line</v>
      </c>
      <c r="J91" s="165" t="str">
        <f>VLOOKUP(G91,'Reference Sheet'!G20:K277,5,FALSE)</f>
        <v>TANKS</v>
      </c>
    </row>
    <row r="92" spans="1:10" ht="16.5" customHeight="1" x14ac:dyDescent="0.25">
      <c r="A92" s="150" t="str">
        <f>VLOOKUP(B92,'Reference Sheet'!G91:K343,2,FALSE)</f>
        <v>*</v>
      </c>
      <c r="B92" s="141" t="str">
        <f>'Reference Sheet'!G175</f>
        <v>DF</v>
      </c>
      <c r="C92" s="179" t="str">
        <f>VLOOKUP(B92,'Reference Sheet'!G21:K278,3,FALSE)</f>
        <v>Drain Field</v>
      </c>
      <c r="D92" s="179" t="str">
        <f>VLOOKUP(B92,'Reference Sheet'!G21:K278,4,FALSE)</f>
        <v>Line</v>
      </c>
      <c r="E92" s="179" t="str">
        <f>VLOOKUP(B92,'Reference Sheet'!G21:K278,5,FALSE)</f>
        <v>SEWER</v>
      </c>
      <c r="F92" s="243" t="str">
        <f>VLOOKUP(G92,'Reference Sheet'!G91:K343,2,FALSE)</f>
        <v>*</v>
      </c>
      <c r="G92" s="141" t="str">
        <f>'Reference Sheet'!G195</f>
        <v>CTOWER</v>
      </c>
      <c r="H92" s="179" t="str">
        <f>VLOOKUP(G92,'Reference Sheet'!G21:K278,3,FALSE)</f>
        <v xml:space="preserve">Cell Tower     </v>
      </c>
      <c r="I92" s="179" t="str">
        <f>VLOOKUP(G92,'Reference Sheet'!G21:K278,4,FALSE)</f>
        <v>Point</v>
      </c>
      <c r="J92" s="164" t="str">
        <f>VLOOKUP(G92,'Reference Sheet'!G21:K278,5,FALSE)</f>
        <v>TELEPHONE</v>
      </c>
    </row>
    <row r="93" spans="1:10" ht="16.5" customHeight="1" x14ac:dyDescent="0.25">
      <c r="A93" s="151">
        <f>VLOOKUP(B93,'Reference Sheet'!G92:K344,2,FALSE)</f>
        <v>0</v>
      </c>
      <c r="B93" s="152" t="str">
        <f>'Reference Sheet'!G176</f>
        <v>EIS</v>
      </c>
      <c r="C93" s="196" t="str">
        <f>VLOOKUP(B93,'Reference Sheet'!G22:K279,3,FALSE)</f>
        <v>End of Information Sanitary Sewer</v>
      </c>
      <c r="D93" s="196" t="str">
        <f>VLOOKUP(B93,'Reference Sheet'!G22:K279,4,FALSE)</f>
        <v>Point</v>
      </c>
      <c r="E93" s="196" t="str">
        <f>VLOOKUP(B93,'Reference Sheet'!G22:K279,5,FALSE)</f>
        <v>SEWER</v>
      </c>
      <c r="F93" s="242">
        <f>VLOOKUP(G93,'Reference Sheet'!G92:K344,2,FALSE)</f>
        <v>0</v>
      </c>
      <c r="G93" s="152" t="str">
        <f>'Reference Sheet'!G196</f>
        <v>EIC</v>
      </c>
      <c r="H93" s="196" t="str">
        <f>VLOOKUP(G93,'Reference Sheet'!G22:K279,3,FALSE)</f>
        <v>End of Information Communications</v>
      </c>
      <c r="I93" s="196" t="str">
        <f>VLOOKUP(G93,'Reference Sheet'!G22:K279,4,FALSE)</f>
        <v>Point</v>
      </c>
      <c r="J93" s="165" t="str">
        <f>VLOOKUP(G93,'Reference Sheet'!G22:K279,5,FALSE)</f>
        <v>TELEPHONE</v>
      </c>
    </row>
    <row r="94" spans="1:10" ht="16.5" customHeight="1" x14ac:dyDescent="0.25">
      <c r="A94" s="150" t="str">
        <f>VLOOKUP(B94,'Reference Sheet'!G93:K345,2,FALSE)</f>
        <v>*</v>
      </c>
      <c r="B94" s="141" t="str">
        <f>'Reference Sheet'!G177</f>
        <v>FM</v>
      </c>
      <c r="C94" s="179" t="str">
        <f>VLOOKUP(B94,'Reference Sheet'!G23:K280,3,FALSE)</f>
        <v>Force Main PC</v>
      </c>
      <c r="D94" s="179" t="str">
        <f>VLOOKUP(B94,'Reference Sheet'!G23:K280,4,FALSE)</f>
        <v>Line</v>
      </c>
      <c r="E94" s="179" t="str">
        <f>VLOOKUP(B94,'Reference Sheet'!G23:K280,5,FALSE)</f>
        <v>SEWER</v>
      </c>
      <c r="F94" s="243">
        <f>VLOOKUP(G94,'Reference Sheet'!G93:K345,2,FALSE)</f>
        <v>0</v>
      </c>
      <c r="G94" s="141" t="str">
        <f>'Reference Sheet'!G197</f>
        <v>EIFO</v>
      </c>
      <c r="H94" s="179" t="str">
        <f>VLOOKUP(G94,'Reference Sheet'!G23:K280,3,FALSE)</f>
        <v>End of Information Fiber Optic</v>
      </c>
      <c r="I94" s="179" t="str">
        <f>VLOOKUP(G94,'Reference Sheet'!G23:K280,4,FALSE)</f>
        <v>Point</v>
      </c>
      <c r="J94" s="164" t="str">
        <f>VLOOKUP(G94,'Reference Sheet'!G23:K280,5,FALSE)</f>
        <v>TELEPHONE</v>
      </c>
    </row>
    <row r="95" spans="1:10" ht="16.5" customHeight="1" x14ac:dyDescent="0.25">
      <c r="A95" s="151" t="str">
        <f>VLOOKUP(B95,'Reference Sheet'!G94:K346,2,FALSE)</f>
        <v>*</v>
      </c>
      <c r="B95" s="152" t="str">
        <f>'Reference Sheet'!G178</f>
        <v>FM???0</v>
      </c>
      <c r="C95" s="196" t="str">
        <f>VLOOKUP(B95,'Reference Sheet'!G24:K281,3,FALSE)</f>
        <v>Force Main PC (Size)</v>
      </c>
      <c r="D95" s="196" t="str">
        <f>VLOOKUP(B95,'Reference Sheet'!G24:K281,4,FALSE)</f>
        <v>Line</v>
      </c>
      <c r="E95" s="196" t="str">
        <f>VLOOKUP(B95,'Reference Sheet'!G24:K281,5,FALSE)</f>
        <v>SEWER</v>
      </c>
      <c r="F95" s="242" t="str">
        <f>VLOOKUP(G95,'Reference Sheet'!G94:K346,2,FALSE)</f>
        <v>*</v>
      </c>
      <c r="G95" s="152" t="str">
        <f>'Reference Sheet'!G198</f>
        <v>FODCT</v>
      </c>
      <c r="H95" s="196" t="str">
        <f>VLOOKUP(G95,'Reference Sheet'!G24:K281,3,FALSE)</f>
        <v xml:space="preserve">Fiber Optic Duct          </v>
      </c>
      <c r="I95" s="196" t="str">
        <f>VLOOKUP(G95,'Reference Sheet'!G24:K281,4,FALSE)</f>
        <v>Line</v>
      </c>
      <c r="J95" s="165" t="str">
        <f>VLOOKUP(G95,'Reference Sheet'!G24:K281,5,FALSE)</f>
        <v>TELEPHONE</v>
      </c>
    </row>
    <row r="96" spans="1:10" ht="16.5" customHeight="1" x14ac:dyDescent="0.25">
      <c r="A96" s="150">
        <f>VLOOKUP(B96,'Reference Sheet'!G95:K347,2,FALSE)</f>
        <v>0</v>
      </c>
      <c r="B96" s="141" t="str">
        <f>'Reference Sheet'!G179</f>
        <v>INVS</v>
      </c>
      <c r="C96" s="179" t="str">
        <f>VLOOKUP(B96,'Reference Sheet'!G25:K282,3,FALSE)</f>
        <v>Sanitary Invert</v>
      </c>
      <c r="D96" s="179" t="str">
        <f>VLOOKUP(B96,'Reference Sheet'!G25:K282,4,FALSE)</f>
        <v>Point</v>
      </c>
      <c r="E96" s="179" t="str">
        <f>VLOOKUP(B96,'Reference Sheet'!G25:K282,5,FALSE)</f>
        <v>SEWER</v>
      </c>
      <c r="F96" s="243">
        <f>VLOOKUP(G96,'Reference Sheet'!G95:K347,2,FALSE)</f>
        <v>0</v>
      </c>
      <c r="G96" s="141" t="str">
        <f>'Reference Sheet'!G199</f>
        <v>FOHH</v>
      </c>
      <c r="H96" s="179" t="str">
        <f>VLOOKUP(G96,'Reference Sheet'!G25:K282,3,FALSE)</f>
        <v>Fiber Optic Hand Hole</v>
      </c>
      <c r="I96" s="179" t="str">
        <f>VLOOKUP(G96,'Reference Sheet'!G25:K282,4,FALSE)</f>
        <v>Point</v>
      </c>
      <c r="J96" s="164" t="str">
        <f>VLOOKUP(G96,'Reference Sheet'!G25:K282,5,FALSE)</f>
        <v>TELEPHONE</v>
      </c>
    </row>
    <row r="97" spans="1:10" ht="16.5" customHeight="1" x14ac:dyDescent="0.25">
      <c r="A97" s="151">
        <f>VLOOKUP(B97,'Reference Sheet'!G96:K348,2,FALSE)</f>
        <v>0</v>
      </c>
      <c r="B97" s="152" t="str">
        <f>'Reference Sheet'!G180</f>
        <v>SANL</v>
      </c>
      <c r="C97" s="196" t="str">
        <f>VLOOKUP(B97,'Reference Sheet'!G26:K283,3,FALSE)</f>
        <v xml:space="preserve"> Sanitary Linework</v>
      </c>
      <c r="D97" s="196" t="str">
        <f>VLOOKUP(B97,'Reference Sheet'!G26:K283,4,FALSE)</f>
        <v>Line</v>
      </c>
      <c r="E97" s="196" t="str">
        <f>VLOOKUP(B97,'Reference Sheet'!G26:K283,5,FALSE)</f>
        <v>SEWER</v>
      </c>
      <c r="F97" s="242" t="str">
        <f>VLOOKUP(G97,'Reference Sheet'!G96:K348,2,FALSE)</f>
        <v>*</v>
      </c>
      <c r="G97" s="152" t="str">
        <f>'Reference Sheet'!G200</f>
        <v>OTL</v>
      </c>
      <c r="H97" s="196" t="str">
        <f>VLOOKUP(G97,'Reference Sheet'!G26:K283,3,FALSE)</f>
        <v>Overhead Telephone Line</v>
      </c>
      <c r="I97" s="196" t="str">
        <f>VLOOKUP(G97,'Reference Sheet'!G26:K283,4,FALSE)</f>
        <v>Line</v>
      </c>
      <c r="J97" s="165" t="str">
        <f>VLOOKUP(G97,'Reference Sheet'!G26:K283,5,FALSE)</f>
        <v>TELEPHONE</v>
      </c>
    </row>
    <row r="98" spans="1:10" ht="16.5" customHeight="1" x14ac:dyDescent="0.25">
      <c r="A98" s="150" t="str">
        <f>VLOOKUP(B98,'Reference Sheet'!G97:K349,2,FALSE)</f>
        <v>*</v>
      </c>
      <c r="B98" s="141" t="str">
        <f>'Reference Sheet'!G181</f>
        <v>SCO</v>
      </c>
      <c r="C98" s="179" t="str">
        <f>VLOOKUP(B98,'Reference Sheet'!G27:K284,3,FALSE)</f>
        <v>Sewer Clean Out</v>
      </c>
      <c r="D98" s="179" t="str">
        <f>VLOOKUP(B98,'Reference Sheet'!G27:K284,4,FALSE)</f>
        <v>Point</v>
      </c>
      <c r="E98" s="179" t="str">
        <f>VLOOKUP(B98,'Reference Sheet'!G27:K284,5,FALSE)</f>
        <v>SEWER</v>
      </c>
      <c r="F98" s="243">
        <f>VLOOKUP(G98,'Reference Sheet'!G97:K349,2,FALSE)</f>
        <v>0</v>
      </c>
      <c r="G98" s="141" t="str">
        <f>'Reference Sheet'!G201</f>
        <v>TBO</v>
      </c>
      <c r="H98" s="179" t="str">
        <f>VLOOKUP(G98,'Reference Sheet'!G27:K284,3,FALSE)</f>
        <v>Telephone Booth</v>
      </c>
      <c r="I98" s="179" t="str">
        <f>VLOOKUP(G98,'Reference Sheet'!G27:K284,4,FALSE)</f>
        <v>Point</v>
      </c>
      <c r="J98" s="164" t="str">
        <f>VLOOKUP(G98,'Reference Sheet'!G27:K284,5,FALSE)</f>
        <v>TELEPHONE</v>
      </c>
    </row>
    <row r="99" spans="1:10" ht="16.5" customHeight="1" x14ac:dyDescent="0.25">
      <c r="A99" s="151" t="str">
        <f>VLOOKUP(B99,'Reference Sheet'!G98:K350,2,FALSE)</f>
        <v>*</v>
      </c>
      <c r="B99" s="152" t="str">
        <f>'Reference Sheet'!G182</f>
        <v>SEP</v>
      </c>
      <c r="C99" s="196" t="str">
        <f>VLOOKUP(B99,'Reference Sheet'!G28:K285,3,FALSE)</f>
        <v xml:space="preserve">Septic Tank     </v>
      </c>
      <c r="D99" s="196" t="str">
        <f>VLOOKUP(B99,'Reference Sheet'!G28:K285,4,FALSE)</f>
        <v>Line</v>
      </c>
      <c r="E99" s="196" t="str">
        <f>VLOOKUP(B99,'Reference Sheet'!G28:K285,5,FALSE)</f>
        <v>SEWER</v>
      </c>
      <c r="F99" s="242" t="str">
        <f>VLOOKUP(G99,'Reference Sheet'!G98:K350,2,FALSE)</f>
        <v>*</v>
      </c>
      <c r="G99" s="152" t="str">
        <f>'Reference Sheet'!G202</f>
        <v>TDCT</v>
      </c>
      <c r="H99" s="196" t="str">
        <f>VLOOKUP(G99,'Reference Sheet'!G28:K285,3,FALSE)</f>
        <v>Telephone Duct</v>
      </c>
      <c r="I99" s="196" t="str">
        <f>VLOOKUP(G99,'Reference Sheet'!G28:K285,4,FALSE)</f>
        <v>Line</v>
      </c>
      <c r="J99" s="165" t="str">
        <f>VLOOKUP(G99,'Reference Sheet'!G28:K285,5,FALSE)</f>
        <v>TELEPHONE</v>
      </c>
    </row>
    <row r="100" spans="1:10" ht="16.5" customHeight="1" x14ac:dyDescent="0.25">
      <c r="A100" s="150" t="str">
        <f>VLOOKUP(B100,'Reference Sheet'!G99:K351,2,FALSE)</f>
        <v>*</v>
      </c>
      <c r="B100" s="141" t="str">
        <f>'Reference Sheet'!G183</f>
        <v>SFMV</v>
      </c>
      <c r="C100" s="179" t="str">
        <f>VLOOKUP(B100,'Reference Sheet'!G29:K286,3,FALSE)</f>
        <v>Sewer Force Main Valve</v>
      </c>
      <c r="D100" s="179" t="str">
        <f>VLOOKUP(B100,'Reference Sheet'!G29:K286,4,FALSE)</f>
        <v>Point</v>
      </c>
      <c r="E100" s="179" t="str">
        <f>VLOOKUP(B100,'Reference Sheet'!G29:K286,5,FALSE)</f>
        <v>SEWER</v>
      </c>
      <c r="F100" s="243" t="str">
        <f>VLOOKUP(G100,'Reference Sheet'!G99:K351,2,FALSE)</f>
        <v>*</v>
      </c>
      <c r="G100" s="141" t="str">
        <f>'Reference Sheet'!G203</f>
        <v>TEB</v>
      </c>
      <c r="H100" s="179" t="str">
        <f>VLOOKUP(G100,'Reference Sheet'!G29:K286,3,FALSE)</f>
        <v xml:space="preserve">Telephone Boxes    </v>
      </c>
      <c r="I100" s="179" t="str">
        <f>VLOOKUP(G100,'Reference Sheet'!G29:K286,4,FALSE)</f>
        <v>Line</v>
      </c>
      <c r="J100" s="164" t="str">
        <f>VLOOKUP(G100,'Reference Sheet'!G29:K286,5,FALSE)</f>
        <v>TELEPHONE</v>
      </c>
    </row>
    <row r="101" spans="1:10" ht="16.5" customHeight="1" x14ac:dyDescent="0.25">
      <c r="A101" s="151" t="str">
        <f>VLOOKUP(B101,'Reference Sheet'!G100:K352,2,FALSE)</f>
        <v>*</v>
      </c>
      <c r="B101" s="152" t="str">
        <f>'Reference Sheet'!G184</f>
        <v xml:space="preserve">SL </v>
      </c>
      <c r="C101" s="196" t="str">
        <f>VLOOKUP(B101,'Reference Sheet'!G30:K287,3,FALSE)</f>
        <v>Sewer Line</v>
      </c>
      <c r="D101" s="196" t="str">
        <f>VLOOKUP(B101,'Reference Sheet'!G30:K287,4,FALSE)</f>
        <v>Line</v>
      </c>
      <c r="E101" s="196" t="str">
        <f>VLOOKUP(B101,'Reference Sheet'!G30:K287,5,FALSE)</f>
        <v>SEWER</v>
      </c>
      <c r="F101" s="242" t="str">
        <f>VLOOKUP(G101,'Reference Sheet'!G100:K352,2,FALSE)</f>
        <v>*</v>
      </c>
      <c r="G101" s="152" t="str">
        <f>'Reference Sheet'!G204</f>
        <v>TFO</v>
      </c>
      <c r="H101" s="196" t="str">
        <f>VLOOKUP(G101,'Reference Sheet'!G30:K287,3,FALSE)</f>
        <v>Telephone Fiber Optic</v>
      </c>
      <c r="I101" s="196" t="str">
        <f>VLOOKUP(G101,'Reference Sheet'!G30:K287,4,FALSE)</f>
        <v>Line</v>
      </c>
      <c r="J101" s="165" t="str">
        <f>VLOOKUP(G101,'Reference Sheet'!G30:K287,5,FALSE)</f>
        <v>TELEPHONE</v>
      </c>
    </row>
    <row r="102" spans="1:10" ht="16.5" customHeight="1" x14ac:dyDescent="0.25">
      <c r="A102" s="150" t="str">
        <f>VLOOKUP(B102,'Reference Sheet'!G101:K353,2,FALSE)</f>
        <v>*</v>
      </c>
      <c r="B102" s="141" t="str">
        <f>'Reference Sheet'!G185</f>
        <v>SL???0</v>
      </c>
      <c r="C102" s="179" t="str">
        <f>VLOOKUP(B102,'Reference Sheet'!G31:K287,3,FALSE)</f>
        <v>Sewer Line PC (Size)</v>
      </c>
      <c r="D102" s="179" t="str">
        <f>VLOOKUP(B102,'Reference Sheet'!G31:K287,4,FALSE)</f>
        <v>Line</v>
      </c>
      <c r="E102" s="179" t="str">
        <f>VLOOKUP(B102,'Reference Sheet'!G31:K287,5,FALSE)</f>
        <v>SEWER</v>
      </c>
      <c r="F102" s="243">
        <f>VLOOKUP(G102,'Reference Sheet'!G101:K353,2,FALSE)</f>
        <v>0</v>
      </c>
      <c r="G102" s="141" t="str">
        <f>'Reference Sheet'!G205</f>
        <v>TGP</v>
      </c>
      <c r="H102" s="179" t="str">
        <f>VLOOKUP(G102,'Reference Sheet'!G31:K287,3,FALSE)</f>
        <v>Telegraph Pole</v>
      </c>
      <c r="I102" s="179" t="str">
        <f>VLOOKUP(G102,'Reference Sheet'!G31:K287,4,FALSE)</f>
        <v>Point</v>
      </c>
      <c r="J102" s="164" t="str">
        <f>VLOOKUP(G102,'Reference Sheet'!G31:K287,5,FALSE)</f>
        <v>TELEPHONE</v>
      </c>
    </row>
    <row r="103" spans="1:10" ht="16.5" customHeight="1" x14ac:dyDescent="0.25">
      <c r="A103" s="151" t="str">
        <f>VLOOKUP(B103,'Reference Sheet'!G102:K354,2,FALSE)</f>
        <v>*</v>
      </c>
      <c r="B103" s="152" t="str">
        <f>'Reference Sheet'!G186</f>
        <v>SMH</v>
      </c>
      <c r="C103" s="196" t="str">
        <f>VLOOKUP(B103,'Reference Sheet'!G32:K287,3,FALSE)</f>
        <v>Sewer Manhole</v>
      </c>
      <c r="D103" s="196" t="str">
        <f>VLOOKUP(B103,'Reference Sheet'!G32:K287,4,FALSE)</f>
        <v>Point</v>
      </c>
      <c r="E103" s="196" t="str">
        <f>VLOOKUP(B103,'Reference Sheet'!G32:K287,5,FALSE)</f>
        <v>SEWER</v>
      </c>
      <c r="F103" s="242">
        <f>VLOOKUP(G103,'Reference Sheet'!G102:K354,2,FALSE)</f>
        <v>0</v>
      </c>
      <c r="G103" s="152" t="str">
        <f>'Reference Sheet'!G206</f>
        <v>TGUY</v>
      </c>
      <c r="H103" s="196" t="str">
        <f>VLOOKUP(G103,'Reference Sheet'!G32:K287,3,FALSE)</f>
        <v>Guy Pole</v>
      </c>
      <c r="I103" s="196" t="str">
        <f>VLOOKUP(G103,'Reference Sheet'!G32:K287,4,FALSE)</f>
        <v>Point</v>
      </c>
      <c r="J103" s="165" t="str">
        <f>VLOOKUP(G103,'Reference Sheet'!G32:K287,5,FALSE)</f>
        <v>TELEPHONE</v>
      </c>
    </row>
    <row r="104" spans="1:10" ht="16.5" customHeight="1" x14ac:dyDescent="0.25">
      <c r="A104" s="150" t="str">
        <f>VLOOKUP(B104,'Reference Sheet'!G103:K355,2,FALSE)</f>
        <v>*</v>
      </c>
      <c r="B104" s="141" t="str">
        <f>'Reference Sheet'!G187</f>
        <v>SSTUB</v>
      </c>
      <c r="C104" s="179" t="str">
        <f>VLOOKUP(B104,'Reference Sheet'!G33:K287,3,FALSE)</f>
        <v xml:space="preserve">Sewer Stub        </v>
      </c>
      <c r="D104" s="179" t="str">
        <f>VLOOKUP(B104,'Reference Sheet'!G33:K287,4,FALSE)</f>
        <v>Point</v>
      </c>
      <c r="E104" s="179" t="str">
        <f>VLOOKUP(B104,'Reference Sheet'!G33:K287,5,FALSE)</f>
        <v>SEWER</v>
      </c>
      <c r="F104" s="243" t="str">
        <f>VLOOKUP(G104,'Reference Sheet'!G103:K355,2,FALSE)</f>
        <v>*</v>
      </c>
      <c r="G104" s="141" t="str">
        <f>'Reference Sheet'!G207</f>
        <v>TGW</v>
      </c>
      <c r="H104" s="179" t="str">
        <f>VLOOKUP(G104,'Reference Sheet'!G33:K287,3,FALSE)</f>
        <v>Telephone Guy Wire</v>
      </c>
      <c r="I104" s="179" t="str">
        <f>VLOOKUP(G104,'Reference Sheet'!G33:K287,4,FALSE)</f>
        <v>Point</v>
      </c>
      <c r="J104" s="164" t="str">
        <f>VLOOKUP(G104,'Reference Sheet'!G33:K287,5,FALSE)</f>
        <v>TELEPHONE</v>
      </c>
    </row>
    <row r="105" spans="1:10" ht="16.5" customHeight="1" x14ac:dyDescent="0.25">
      <c r="A105" s="151">
        <f>VLOOKUP(B105,'Reference Sheet'!G104:K356,2,FALSE)</f>
        <v>0</v>
      </c>
      <c r="B105" s="152" t="str">
        <f>'Reference Sheet'!G188</f>
        <v>SVT  </v>
      </c>
      <c r="C105" s="196" t="str">
        <f>VLOOKUP(B105,'Reference Sheet'!G34:K287,3,FALSE)</f>
        <v>Sewer Vent</v>
      </c>
      <c r="D105" s="196" t="str">
        <f>VLOOKUP(B105,'Reference Sheet'!G34:K287,4,FALSE)</f>
        <v>Point</v>
      </c>
      <c r="E105" s="196" t="str">
        <f>VLOOKUP(B105,'Reference Sheet'!G34:K287,5,FALSE)</f>
        <v>SEWER</v>
      </c>
      <c r="F105" s="242">
        <f>VLOOKUP(G105,'Reference Sheet'!G104:K356,2,FALSE)</f>
        <v>0</v>
      </c>
      <c r="G105" s="152" t="str">
        <f>'Reference Sheet'!G208</f>
        <v>THC</v>
      </c>
      <c r="H105" s="196" t="str">
        <f>VLOOKUP(G105,'Reference Sheet'!G34:K287,3,FALSE)</f>
        <v>Test Hole Communication</v>
      </c>
      <c r="I105" s="196" t="str">
        <f>VLOOKUP(G105,'Reference Sheet'!G34:K287,4,FALSE)</f>
        <v>Point</v>
      </c>
      <c r="J105" s="165" t="str">
        <f>VLOOKUP(G105,'Reference Sheet'!G34:K287,5,FALSE)</f>
        <v>TELEPHONE</v>
      </c>
    </row>
    <row r="106" spans="1:10" ht="16.5" customHeight="1" x14ac:dyDescent="0.25">
      <c r="A106" s="150">
        <f>VLOOKUP(B106,'Reference Sheet'!G105:K357,2,FALSE)</f>
        <v>0</v>
      </c>
      <c r="B106" s="141" t="str">
        <f>'Reference Sheet'!G189</f>
        <v>THS</v>
      </c>
      <c r="C106" s="179" t="str">
        <f>VLOOKUP(B106,'Reference Sheet'!G35:K287,3,FALSE)</f>
        <v>Test Hole Sanitary</v>
      </c>
      <c r="D106" s="179" t="str">
        <f>VLOOKUP(B106,'Reference Sheet'!G35:K287,4,FALSE)</f>
        <v>Point</v>
      </c>
      <c r="E106" s="179" t="str">
        <f>VLOOKUP(B106,'Reference Sheet'!G35:K287,5,FALSE)</f>
        <v>SEWER</v>
      </c>
      <c r="F106" s="243" t="str">
        <f>VLOOKUP(G106,'Reference Sheet'!G105:K357,2,FALSE)</f>
        <v>*</v>
      </c>
      <c r="G106" s="141" t="str">
        <f>'Reference Sheet'!G209</f>
        <v>THH</v>
      </c>
      <c r="H106" s="179" t="str">
        <f>VLOOKUP(G106,'Reference Sheet'!G35:K287,3,FALSE)</f>
        <v>Telephone Handhole</v>
      </c>
      <c r="I106" s="179" t="str">
        <f>VLOOKUP(G106,'Reference Sheet'!G35:K287,4,FALSE)</f>
        <v>Point</v>
      </c>
      <c r="J106" s="164" t="str">
        <f>VLOOKUP(G106,'Reference Sheet'!G35:K287,5,FALSE)</f>
        <v>TELEPHONE</v>
      </c>
    </row>
    <row r="107" spans="1:10" ht="16.5" customHeight="1" x14ac:dyDescent="0.25">
      <c r="A107" s="151" t="str">
        <f>VLOOKUP(B107,'Reference Sheet'!G106:K358,2,FALSE)</f>
        <v>*</v>
      </c>
      <c r="B107" s="152" t="str">
        <f>'Reference Sheet'!G190</f>
        <v>UVS</v>
      </c>
      <c r="C107" s="196" t="str">
        <f>VLOOKUP(B107,'Reference Sheet'!G36:K288,3,FALSE)</f>
        <v xml:space="preserve">Vacuum Sewer       </v>
      </c>
      <c r="D107" s="196" t="str">
        <f>VLOOKUP(B107,'Reference Sheet'!G36:K288,4,FALSE)</f>
        <v>Line</v>
      </c>
      <c r="E107" s="196" t="str">
        <f>VLOOKUP(B107,'Reference Sheet'!G36:K288,5,FALSE)</f>
        <v>SEWER</v>
      </c>
      <c r="F107" s="242" t="str">
        <f>VLOOKUP(G107,'Reference Sheet'!G106:K358,2,FALSE)</f>
        <v>*</v>
      </c>
      <c r="G107" s="152" t="str">
        <f>'Reference Sheet'!G210</f>
        <v>TMH</v>
      </c>
      <c r="H107" s="196" t="str">
        <f>VLOOKUP(G107,'Reference Sheet'!G36:K288,3,FALSE)</f>
        <v>In. Pl. Tele. MH</v>
      </c>
      <c r="I107" s="196" t="str">
        <f>VLOOKUP(G107,'Reference Sheet'!G36:K288,4,FALSE)</f>
        <v>Point</v>
      </c>
      <c r="J107" s="165" t="str">
        <f>VLOOKUP(G107,'Reference Sheet'!G36:K288,5,FALSE)</f>
        <v>TELEPHONE</v>
      </c>
    </row>
    <row r="108" spans="1:10" ht="16.5" customHeight="1" thickBot="1" x14ac:dyDescent="0.3">
      <c r="A108" s="206">
        <f>VLOOKUP(B108,'Reference Sheet'!G107:K359,2,FALSE)</f>
        <v>0</v>
      </c>
      <c r="B108" s="205" t="str">
        <f>'Reference Sheet'!G191</f>
        <v>MFM</v>
      </c>
      <c r="C108" s="200" t="str">
        <f>VLOOKUP(B108,'Reference Sheet'!G37:K289,3,FALSE)</f>
        <v xml:space="preserve"> Miss Utility Force Main</v>
      </c>
      <c r="D108" s="200" t="str">
        <f>VLOOKUP(B108,'Reference Sheet'!G37:K289,4,FALSE)</f>
        <v>Line</v>
      </c>
      <c r="E108" s="200" t="str">
        <f>VLOOKUP(B108,'Reference Sheet'!G37:K289,5,FALSE)</f>
        <v xml:space="preserve">SEWER </v>
      </c>
      <c r="F108" s="244" t="str">
        <f>VLOOKUP(G108,'Reference Sheet'!G107:K359,2,FALSE)</f>
        <v>*</v>
      </c>
      <c r="G108" s="205" t="str">
        <f>'Reference Sheet'!G211</f>
        <v>TMP</v>
      </c>
      <c r="H108" s="200" t="str">
        <f>VLOOKUP(G108,'Reference Sheet'!G37:K289,3,FALSE)</f>
        <v>Telephone Marker Post</v>
      </c>
      <c r="I108" s="200" t="str">
        <f>VLOOKUP(G108,'Reference Sheet'!G37:K289,4,FALSE)</f>
        <v>Point</v>
      </c>
      <c r="J108" s="209" t="str">
        <f>VLOOKUP(G108,'Reference Sheet'!G37:K289,5,FALSE)</f>
        <v>TELEPHONE</v>
      </c>
    </row>
    <row r="109" spans="1:10" ht="16.5" customHeight="1" x14ac:dyDescent="0.25">
      <c r="A109" s="151" t="str">
        <f>VLOOKUP(B109,'Reference Sheet'!G108:K360,2,FALSE)</f>
        <v>*</v>
      </c>
      <c r="B109" s="152" t="str">
        <f>'Reference Sheet'!G212</f>
        <v>TP</v>
      </c>
      <c r="C109" s="196" t="str">
        <f>VLOOKUP(B109,'Reference Sheet'!G38:K290,3,FALSE)</f>
        <v>Telephone Pole</v>
      </c>
      <c r="D109" s="196" t="str">
        <f>VLOOKUP(B109,'Reference Sheet'!G38:K290,4,FALSE)</f>
        <v>Point</v>
      </c>
      <c r="E109" s="196" t="str">
        <f>VLOOKUP(B109,'Reference Sheet'!G38:K290,5,FALSE)</f>
        <v>TELEPHONE</v>
      </c>
      <c r="F109" s="242" t="str">
        <f>VLOOKUP(G109,'Reference Sheet'!G108:K360,2,FALSE)</f>
        <v>*</v>
      </c>
      <c r="G109" s="152" t="str">
        <f>'Reference Sheet'!G232</f>
        <v>SATDIS</v>
      </c>
      <c r="H109" s="196" t="str">
        <f>VLOOKUP(G109,'Reference Sheet'!G38:K290,3,FALSE)</f>
        <v>Satellite Dish</v>
      </c>
      <c r="I109" s="196" t="str">
        <f>VLOOKUP(G109,'Reference Sheet'!G38:K290,4,FALSE)</f>
        <v>Point</v>
      </c>
      <c r="J109" s="165" t="str">
        <f>VLOOKUP(G109,'Reference Sheet'!G38:K290,5,FALSE)</f>
        <v>TELEVISION</v>
      </c>
    </row>
    <row r="110" spans="1:10" ht="16.5" customHeight="1" x14ac:dyDescent="0.25">
      <c r="A110" s="150" t="str">
        <f>VLOOKUP(B110,'Reference Sheet'!G109:K361,2,FALSE)</f>
        <v>*</v>
      </c>
      <c r="B110" s="141" t="str">
        <f>'Reference Sheet'!G213</f>
        <v>TPED</v>
      </c>
      <c r="C110" s="179" t="str">
        <f>VLOOKUP(B110,'Reference Sheet'!G39:K291,3,FALSE)</f>
        <v>Tele. Ped.</v>
      </c>
      <c r="D110" s="179" t="str">
        <f>VLOOKUP(B110,'Reference Sheet'!G39:K291,4,FALSE)</f>
        <v>Point</v>
      </c>
      <c r="E110" s="179" t="str">
        <f>VLOOKUP(B110,'Reference Sheet'!G39:K291,5,FALSE)</f>
        <v>TELEPHONE</v>
      </c>
      <c r="F110" s="243">
        <f>VLOOKUP(G110,'Reference Sheet'!G109:K361,2,FALSE)</f>
        <v>0</v>
      </c>
      <c r="G110" s="141" t="str">
        <f>'Reference Sheet'!G233</f>
        <v>THCTV</v>
      </c>
      <c r="H110" s="179" t="str">
        <f>VLOOKUP(G110,'Reference Sheet'!G39:K291,3,FALSE)</f>
        <v>Test Hole Television</v>
      </c>
      <c r="I110" s="179" t="str">
        <f>VLOOKUP(G110,'Reference Sheet'!G39:K291,4,FALSE)</f>
        <v>Point</v>
      </c>
      <c r="J110" s="164" t="str">
        <f>VLOOKUP(G110,'Reference Sheet'!G39:K291,5,FALSE)</f>
        <v>TELEVISION</v>
      </c>
    </row>
    <row r="111" spans="1:10" ht="16.5" customHeight="1" x14ac:dyDescent="0.25">
      <c r="A111" s="151">
        <f>VLOOKUP(B111,'Reference Sheet'!G110:K362,2,FALSE)</f>
        <v>0</v>
      </c>
      <c r="B111" s="152" t="str">
        <f>'Reference Sheet'!G214</f>
        <v>TRP</v>
      </c>
      <c r="C111" s="196" t="str">
        <f>VLOOKUP(B111,'Reference Sheet'!G40:K292,3,FALSE)</f>
        <v>Telephone Riser Pole</v>
      </c>
      <c r="D111" s="196" t="str">
        <f>VLOOKUP(B111,'Reference Sheet'!G40:K292,4,FALSE)</f>
        <v>Point</v>
      </c>
      <c r="E111" s="196" t="str">
        <f>VLOOKUP(B111,'Reference Sheet'!G40:K292,5,FALSE)</f>
        <v>TELEPHONE</v>
      </c>
      <c r="F111" s="242">
        <f>VLOOKUP(G111,'Reference Sheet'!G110:K362,2,FALSE)</f>
        <v>0</v>
      </c>
      <c r="G111" s="152" t="str">
        <f>'Reference Sheet'!G234</f>
        <v>CTVMP</v>
      </c>
      <c r="H111" s="196" t="str">
        <f>VLOOKUP(G111,'Reference Sheet'!G40:K292,3,FALSE)</f>
        <v xml:space="preserve"> CTV Marker Post</v>
      </c>
      <c r="I111" s="196" t="str">
        <f>VLOOKUP(G111,'Reference Sheet'!G40:K292,4,FALSE)</f>
        <v>Point</v>
      </c>
      <c r="J111" s="165" t="str">
        <f>VLOOKUP(G111,'Reference Sheet'!G40:K292,5,FALSE)</f>
        <v xml:space="preserve">TELEVISION </v>
      </c>
    </row>
    <row r="112" spans="1:10" ht="16.5" customHeight="1" x14ac:dyDescent="0.25">
      <c r="A112" s="150">
        <f>VLOOKUP(B112,'Reference Sheet'!G111:K363,2,FALSE)</f>
        <v>0</v>
      </c>
      <c r="B112" s="141" t="str">
        <f>'Reference Sheet'!G215</f>
        <v>TSB</v>
      </c>
      <c r="C112" s="179" t="str">
        <f>VLOOKUP(B112,'Reference Sheet'!G41:K293,3,FALSE)</f>
        <v>Tele. Box</v>
      </c>
      <c r="D112" s="179" t="str">
        <f>VLOOKUP(B112,'Reference Sheet'!G41:K293,4,FALSE)</f>
        <v>Line</v>
      </c>
      <c r="E112" s="179" t="str">
        <f>VLOOKUP(B112,'Reference Sheet'!G41:K293,5,FALSE)</f>
        <v>TELEPHONE</v>
      </c>
      <c r="F112" s="243">
        <f>VLOOKUP(G112,'Reference Sheet'!G111:K363,2,FALSE)</f>
        <v>0</v>
      </c>
      <c r="G112" s="141" t="str">
        <f>'Reference Sheet'!G235</f>
        <v>MCTV</v>
      </c>
      <c r="H112" s="179" t="str">
        <f>VLOOKUP(G112,'Reference Sheet'!G41:K293,3,FALSE)</f>
        <v xml:space="preserve"> Miss Utility CTV Line</v>
      </c>
      <c r="I112" s="179" t="str">
        <f>VLOOKUP(G112,'Reference Sheet'!G41:K293,4,FALSE)</f>
        <v>Line</v>
      </c>
      <c r="J112" s="164" t="str">
        <f>VLOOKUP(G112,'Reference Sheet'!G41:K293,5,FALSE)</f>
        <v xml:space="preserve">TELEVISION </v>
      </c>
    </row>
    <row r="113" spans="1:10" ht="16.5" customHeight="1" x14ac:dyDescent="0.25">
      <c r="A113" s="151" t="str">
        <f>VLOOKUP(B113,'Reference Sheet'!G112:K364,2,FALSE)</f>
        <v>*</v>
      </c>
      <c r="B113" s="152" t="str">
        <f>'Reference Sheet'!G216</f>
        <v>TSTUB</v>
      </c>
      <c r="C113" s="196" t="str">
        <f>VLOOKUP(B113,'Reference Sheet'!G42:K294,3,FALSE)</f>
        <v xml:space="preserve">Telephone Stub    </v>
      </c>
      <c r="D113" s="196" t="str">
        <f>VLOOKUP(B113,'Reference Sheet'!G42:K294,4,FALSE)</f>
        <v>Point</v>
      </c>
      <c r="E113" s="196" t="str">
        <f>VLOOKUP(B113,'Reference Sheet'!G42:K294,5,FALSE)</f>
        <v>TELEPHONE</v>
      </c>
      <c r="F113" s="242">
        <f>VLOOKUP(G113,'Reference Sheet'!G112:K364,2,FALSE)</f>
        <v>0</v>
      </c>
      <c r="G113" s="152" t="str">
        <f>'Reference Sheet'!G236</f>
        <v>MCTVFO</v>
      </c>
      <c r="H113" s="196" t="str">
        <f>VLOOKUP(G113,'Reference Sheet'!G42:K294,3,FALSE)</f>
        <v xml:space="preserve"> Miss Utility CTV Fiber Optic</v>
      </c>
      <c r="I113" s="196" t="str">
        <f>VLOOKUP(G113,'Reference Sheet'!G42:K294,4,FALSE)</f>
        <v>Line</v>
      </c>
      <c r="J113" s="165" t="str">
        <f>VLOOKUP(G113,'Reference Sheet'!G42:K294,5,FALSE)</f>
        <v xml:space="preserve">TELEVISION </v>
      </c>
    </row>
    <row r="114" spans="1:10" ht="16.5" customHeight="1" x14ac:dyDescent="0.25">
      <c r="A114" s="150" t="str">
        <f>VLOOKUP(B114,'Reference Sheet'!G113:K365,2,FALSE)</f>
        <v>*</v>
      </c>
      <c r="B114" s="141" t="str">
        <f>'Reference Sheet'!G217</f>
        <v>UTL</v>
      </c>
      <c r="C114" s="179" t="str">
        <f>VLOOKUP(B114,'Reference Sheet'!G43:K295,3,FALSE)</f>
        <v>Underground Telephone Line</v>
      </c>
      <c r="D114" s="179" t="str">
        <f>VLOOKUP(B114,'Reference Sheet'!G43:K295,4,FALSE)</f>
        <v>Line</v>
      </c>
      <c r="E114" s="179" t="str">
        <f>VLOOKUP(B114,'Reference Sheet'!G43:K295,5,FALSE)</f>
        <v>TELEPHONE</v>
      </c>
      <c r="F114" s="243">
        <f>VLOOKUP(G114,'Reference Sheet'!G113:K365,2,FALSE)</f>
        <v>0</v>
      </c>
      <c r="G114" s="141" t="str">
        <f>'Reference Sheet'!G237</f>
        <v>ANE</v>
      </c>
      <c r="H114" s="179" t="str">
        <f>VLOOKUP(G114,'Reference Sheet'!G43:K295,3,FALSE)</f>
        <v xml:space="preserve"> Misc. Annotation with Elevation</v>
      </c>
      <c r="I114" s="179" t="str">
        <f>VLOOKUP(G114,'Reference Sheet'!G43:K295,4,FALSE)</f>
        <v>Point</v>
      </c>
      <c r="J114" s="164" t="str">
        <f>VLOOKUP(G114,'Reference Sheet'!G43:K295,5,FALSE)</f>
        <v>TOPO OTHER</v>
      </c>
    </row>
    <row r="115" spans="1:10" ht="16.5" customHeight="1" x14ac:dyDescent="0.25">
      <c r="A115" s="151">
        <f>VLOOKUP(B115,'Reference Sheet'!G114:K366,2,FALSE)</f>
        <v>0</v>
      </c>
      <c r="B115" s="152" t="str">
        <f>'Reference Sheet'!G218</f>
        <v>CTVVLT</v>
      </c>
      <c r="C115" s="196" t="str">
        <f>VLOOKUP(B115,'Reference Sheet'!G44:K296,3,FALSE)</f>
        <v xml:space="preserve"> Cable TV Vault</v>
      </c>
      <c r="D115" s="196" t="str">
        <f>VLOOKUP(B115,'Reference Sheet'!G44:K296,4,FALSE)</f>
        <v>Line</v>
      </c>
      <c r="E115" s="196" t="str">
        <f>VLOOKUP(B115,'Reference Sheet'!G44:K296,5,FALSE)</f>
        <v xml:space="preserve">TELEPHONE </v>
      </c>
      <c r="F115" s="242">
        <f>VLOOKUP(G115,'Reference Sheet'!G114:K366,2,FALSE)</f>
        <v>0</v>
      </c>
      <c r="G115" s="152" t="str">
        <f>'Reference Sheet'!G238</f>
        <v>ANM</v>
      </c>
      <c r="H115" s="196" t="str">
        <f>VLOOKUP(G115,'Reference Sheet'!G44:K296,3,FALSE)</f>
        <v>Misc. Annotation</v>
      </c>
      <c r="I115" s="196" t="str">
        <f>VLOOKUP(G115,'Reference Sheet'!G44:K296,4,FALSE)</f>
        <v>Point</v>
      </c>
      <c r="J115" s="165" t="str">
        <f>VLOOKUP(G115,'Reference Sheet'!G44:K296,5,FALSE)</f>
        <v>TOPO OTHER</v>
      </c>
    </row>
    <row r="116" spans="1:10" ht="16.5" customHeight="1" x14ac:dyDescent="0.25">
      <c r="A116" s="150">
        <f>VLOOKUP(B116,'Reference Sheet'!G115:K367,2,FALSE)</f>
        <v>0</v>
      </c>
      <c r="B116" s="141" t="str">
        <f>'Reference Sheet'!G219</f>
        <v>MFODCT</v>
      </c>
      <c r="C116" s="179" t="str">
        <f>VLOOKUP(B116,'Reference Sheet'!G45:K297,3,FALSE)</f>
        <v xml:space="preserve"> Miss Utility Fiber Duct</v>
      </c>
      <c r="D116" s="179" t="str">
        <f>VLOOKUP(B116,'Reference Sheet'!G45:K297,4,FALSE)</f>
        <v>Line</v>
      </c>
      <c r="E116" s="179" t="str">
        <f>VLOOKUP(B116,'Reference Sheet'!G45:K297,5,FALSE)</f>
        <v xml:space="preserve">TELEPHONE </v>
      </c>
      <c r="F116" s="243">
        <f>VLOOKUP(G116,'Reference Sheet'!G115:K367,2,FALSE)</f>
        <v>0</v>
      </c>
      <c r="G116" s="141" t="str">
        <f>'Reference Sheet'!G239</f>
        <v>BH</v>
      </c>
      <c r="H116" s="179" t="str">
        <f>VLOOKUP(G116,'Reference Sheet'!G45:K297,3,FALSE)</f>
        <v>Bore Hole</v>
      </c>
      <c r="I116" s="179" t="str">
        <f>VLOOKUP(G116,'Reference Sheet'!G45:K297,4,FALSE)</f>
        <v>Point</v>
      </c>
      <c r="J116" s="164" t="str">
        <f>VLOOKUP(G116,'Reference Sheet'!G45:K297,5,FALSE)</f>
        <v>TOPO OTHER</v>
      </c>
    </row>
    <row r="117" spans="1:10" ht="16.5" customHeight="1" x14ac:dyDescent="0.25">
      <c r="A117" s="151">
        <f>VLOOKUP(B117,'Reference Sheet'!G116:K368,2,FALSE)</f>
        <v>0</v>
      </c>
      <c r="B117" s="152" t="str">
        <f>'Reference Sheet'!G220</f>
        <v>MTDCT</v>
      </c>
      <c r="C117" s="196" t="str">
        <f>VLOOKUP(B117,'Reference Sheet'!G46:K298,3,FALSE)</f>
        <v xml:space="preserve"> Miss Utility Telephone Duct</v>
      </c>
      <c r="D117" s="196" t="str">
        <f>VLOOKUP(B117,'Reference Sheet'!G46:K298,4,FALSE)</f>
        <v>Line</v>
      </c>
      <c r="E117" s="196" t="str">
        <f>VLOOKUP(B117,'Reference Sheet'!G46:K298,5,FALSE)</f>
        <v xml:space="preserve">TELEPHONE </v>
      </c>
      <c r="F117" s="242">
        <f>VLOOKUP(G117,'Reference Sheet'!G116:K368,2,FALSE)</f>
        <v>0</v>
      </c>
      <c r="G117" s="152" t="str">
        <f>'Reference Sheet'!G240</f>
        <v>BIN</v>
      </c>
      <c r="H117" s="196" t="str">
        <f>VLOOKUP(G117,'Reference Sheet'!G46:K298,3,FALSE)</f>
        <v>Grain Bins, Corn Cribs, Etc.</v>
      </c>
      <c r="I117" s="196" t="str">
        <f>VLOOKUP(G117,'Reference Sheet'!G46:K298,4,FALSE)</f>
        <v>Line</v>
      </c>
      <c r="J117" s="165" t="str">
        <f>VLOOKUP(G117,'Reference Sheet'!G46:K298,5,FALSE)</f>
        <v>TOPO OTHER</v>
      </c>
    </row>
    <row r="118" spans="1:10" ht="16.5" customHeight="1" x14ac:dyDescent="0.25">
      <c r="A118" s="150">
        <f>VLOOKUP(B118,'Reference Sheet'!G117:K369,2,FALSE)</f>
        <v>0</v>
      </c>
      <c r="B118" s="141" t="str">
        <f>'Reference Sheet'!G221</f>
        <v>MUTL</v>
      </c>
      <c r="C118" s="179" t="str">
        <f>VLOOKUP(B118,'Reference Sheet'!G47:K299,3,FALSE)</f>
        <v xml:space="preserve"> Miss Utility U/G Telephone</v>
      </c>
      <c r="D118" s="179" t="str">
        <f>VLOOKUP(B118,'Reference Sheet'!G47:K299,4,FALSE)</f>
        <v>Line</v>
      </c>
      <c r="E118" s="179" t="str">
        <f>VLOOKUP(B118,'Reference Sheet'!G47:K299,5,FALSE)</f>
        <v xml:space="preserve">TELEPHONE </v>
      </c>
      <c r="F118" s="243">
        <f>VLOOKUP(G118,'Reference Sheet'!G117:K369,2,FALSE)</f>
        <v>0</v>
      </c>
      <c r="G118" s="141" t="str">
        <f>'Reference Sheet'!G241</f>
        <v>CAV</v>
      </c>
      <c r="H118" s="179" t="str">
        <f>VLOOKUP(G118,'Reference Sheet'!G47:K299,3,FALSE)</f>
        <v>Cave</v>
      </c>
      <c r="I118" s="179" t="str">
        <f>VLOOKUP(G118,'Reference Sheet'!G47:K299,4,FALSE)</f>
        <v>Line</v>
      </c>
      <c r="J118" s="164" t="str">
        <f>VLOOKUP(G118,'Reference Sheet'!G47:K299,5,FALSE)</f>
        <v>TOPO OTHER</v>
      </c>
    </row>
    <row r="119" spans="1:10" ht="16.5" customHeight="1" x14ac:dyDescent="0.25">
      <c r="A119" s="151">
        <f>VLOOKUP(B119,'Reference Sheet'!G118:K370,2,FALSE)</f>
        <v>0</v>
      </c>
      <c r="B119" s="152" t="str">
        <f>'Reference Sheet'!G222</f>
        <v>TEVLT</v>
      </c>
      <c r="C119" s="196" t="str">
        <f>VLOOKUP(B119,'Reference Sheet'!G48:K300,3,FALSE)</f>
        <v xml:space="preserve"> Telephone Vault</v>
      </c>
      <c r="D119" s="196" t="str">
        <f>VLOOKUP(B119,'Reference Sheet'!G48:K300,4,FALSE)</f>
        <v>Line</v>
      </c>
      <c r="E119" s="196" t="str">
        <f>VLOOKUP(B119,'Reference Sheet'!G48:K300,5,FALSE)</f>
        <v xml:space="preserve">TELEPHONE </v>
      </c>
      <c r="F119" s="242">
        <f>VLOOKUP(G119,'Reference Sheet'!G118:K370,2,FALSE)</f>
        <v>0</v>
      </c>
      <c r="G119" s="153" t="str">
        <f>'Reference Sheet'!G242</f>
        <v>CIS</v>
      </c>
      <c r="H119" s="196" t="str">
        <f>VLOOKUP(G119,'Reference Sheet'!G48:K300,3,FALSE)</f>
        <v>Cistern</v>
      </c>
      <c r="I119" s="196" t="str">
        <f>VLOOKUP(G119,'Reference Sheet'!G48:K300,4,FALSE)</f>
        <v>Line</v>
      </c>
      <c r="J119" s="165" t="str">
        <f>VLOOKUP(G119,'Reference Sheet'!G48:K300,5,FALSE)</f>
        <v>TOPO OTHER</v>
      </c>
    </row>
    <row r="120" spans="1:10" ht="16.5" customHeight="1" x14ac:dyDescent="0.25">
      <c r="A120" s="150" t="str">
        <f>VLOOKUP(B120,'Reference Sheet'!G119:K371,2,FALSE)</f>
        <v>*</v>
      </c>
      <c r="B120" s="141" t="str">
        <f>'Reference Sheet'!G223</f>
        <v>CDCT</v>
      </c>
      <c r="C120" s="179" t="str">
        <f>VLOOKUP(B120,'Reference Sheet'!G49:K301,3,FALSE)</f>
        <v>Cable TV Duct</v>
      </c>
      <c r="D120" s="179" t="str">
        <f>VLOOKUP(B120,'Reference Sheet'!G49:K301,4,FALSE)</f>
        <v>Line</v>
      </c>
      <c r="E120" s="179" t="str">
        <f>VLOOKUP(B120,'Reference Sheet'!G49:K301,5,FALSE)</f>
        <v>TELEVISION</v>
      </c>
      <c r="F120" s="243">
        <f>VLOOKUP(G120,'Reference Sheet'!G119:K371,2,FALSE)</f>
        <v>0</v>
      </c>
      <c r="G120" s="141" t="str">
        <f>'Reference Sheet'!G243</f>
        <v>FLG</v>
      </c>
      <c r="H120" s="179" t="str">
        <f>VLOOKUP(G120,'Reference Sheet'!G49:K301,3,FALSE)</f>
        <v>Flag Pole</v>
      </c>
      <c r="I120" s="179" t="str">
        <f>VLOOKUP(G120,'Reference Sheet'!G49:K301,4,FALSE)</f>
        <v>Point</v>
      </c>
      <c r="J120" s="164" t="str">
        <f>VLOOKUP(G120,'Reference Sheet'!G49:K301,5,FALSE)</f>
        <v>TOPO OTHER</v>
      </c>
    </row>
    <row r="121" spans="1:10" ht="16.5" customHeight="1" x14ac:dyDescent="0.25">
      <c r="A121" s="151" t="str">
        <f>VLOOKUP(B121,'Reference Sheet'!G120:K372,2,FALSE)</f>
        <v>*</v>
      </c>
      <c r="B121" s="152" t="str">
        <f>'Reference Sheet'!G224</f>
        <v>CTV</v>
      </c>
      <c r="C121" s="196" t="str">
        <f>VLOOKUP(B121,'Reference Sheet'!G50:K302,3,FALSE)</f>
        <v>Cable TV Line</v>
      </c>
      <c r="D121" s="196" t="str">
        <f>VLOOKUP(B121,'Reference Sheet'!G50:K302,4,FALSE)</f>
        <v>Line</v>
      </c>
      <c r="E121" s="196" t="str">
        <f>VLOOKUP(B121,'Reference Sheet'!G50:K302,5,FALSE)</f>
        <v>TELEVISION</v>
      </c>
      <c r="F121" s="242">
        <f>VLOOKUP(G121,'Reference Sheet'!G120:K372,2,FALSE)</f>
        <v>0</v>
      </c>
      <c r="G121" s="152" t="str">
        <f>'Reference Sheet'!G244</f>
        <v>FNC</v>
      </c>
      <c r="H121" s="196" t="str">
        <f>VLOOKUP(G121,'Reference Sheet'!G50:K302,3,FALSE)</f>
        <v>Fence</v>
      </c>
      <c r="I121" s="196" t="str">
        <f>VLOOKUP(G121,'Reference Sheet'!G50:K302,4,FALSE)</f>
        <v>Line</v>
      </c>
      <c r="J121" s="165" t="str">
        <f>VLOOKUP(G121,'Reference Sheet'!G50:K302,5,FALSE)</f>
        <v>TOPO OTHER</v>
      </c>
    </row>
    <row r="122" spans="1:10" ht="16.5" customHeight="1" x14ac:dyDescent="0.25">
      <c r="A122" s="150">
        <f>VLOOKUP(B122,'Reference Sheet'!G121:K373,2,FALSE)</f>
        <v>0</v>
      </c>
      <c r="B122" s="141" t="str">
        <f>'Reference Sheet'!G225</f>
        <v>CTVCAB</v>
      </c>
      <c r="C122" s="179" t="str">
        <f>VLOOKUP(B122,'Reference Sheet'!G51:K303,3,FALSE)</f>
        <v>Cable TV Cabinent</v>
      </c>
      <c r="D122" s="179" t="str">
        <f>VLOOKUP(B122,'Reference Sheet'!G51:K303,4,FALSE)</f>
        <v>Line</v>
      </c>
      <c r="E122" s="179" t="str">
        <f>VLOOKUP(B122,'Reference Sheet'!G51:K303,5,FALSE)</f>
        <v>TELEVISION</v>
      </c>
      <c r="F122" s="243" t="str">
        <f>VLOOKUP(G122,'Reference Sheet'!G121:K373,2,FALSE)</f>
        <v>*</v>
      </c>
      <c r="G122" s="141" t="str">
        <f>'Reference Sheet'!G245</f>
        <v>GRAVE</v>
      </c>
      <c r="H122" s="179" t="str">
        <f>VLOOKUP(G122,'Reference Sheet'!G51:K303,3,FALSE)</f>
        <v xml:space="preserve">Grave </v>
      </c>
      <c r="I122" s="179" t="str">
        <f>VLOOKUP(G122,'Reference Sheet'!G51:K303,4,FALSE)</f>
        <v>Point</v>
      </c>
      <c r="J122" s="164" t="str">
        <f>VLOOKUP(G122,'Reference Sheet'!G51:K303,5,FALSE)</f>
        <v>TOPO OTHER</v>
      </c>
    </row>
    <row r="123" spans="1:10" ht="16.5" customHeight="1" x14ac:dyDescent="0.25">
      <c r="A123" s="151" t="str">
        <f>VLOOKUP(B123,'Reference Sheet'!G122:K374,2,FALSE)</f>
        <v>*</v>
      </c>
      <c r="B123" s="152" t="str">
        <f>'Reference Sheet'!G226</f>
        <v>CTVFO</v>
      </c>
      <c r="C123" s="196" t="str">
        <f>VLOOKUP(B123,'Reference Sheet'!G52:K304,3,FALSE)</f>
        <v>Cable TV Fiber Optic</v>
      </c>
      <c r="D123" s="196" t="str">
        <f>VLOOKUP(B123,'Reference Sheet'!G52:K304,4,FALSE)</f>
        <v>Line</v>
      </c>
      <c r="E123" s="196" t="str">
        <f>VLOOKUP(B123,'Reference Sheet'!G52:K304,5,FALSE)</f>
        <v>TELEVISION</v>
      </c>
      <c r="F123" s="242" t="str">
        <f>VLOOKUP(G123,'Reference Sheet'!G122:K374,2,FALSE)</f>
        <v>*</v>
      </c>
      <c r="G123" s="152" t="str">
        <f>'Reference Sheet'!G246</f>
        <v>GRV</v>
      </c>
      <c r="H123" s="196" t="str">
        <f>VLOOKUP(G123,'Reference Sheet'!G52:K304,3,FALSE)</f>
        <v>Cemetery</v>
      </c>
      <c r="I123" s="196" t="str">
        <f>VLOOKUP(G123,'Reference Sheet'!G52:K304,4,FALSE)</f>
        <v>Line</v>
      </c>
      <c r="J123" s="165" t="str">
        <f>VLOOKUP(G123,'Reference Sheet'!G52:K304,5,FALSE)</f>
        <v>TOPO OTHER</v>
      </c>
    </row>
    <row r="124" spans="1:10" ht="16.5" customHeight="1" x14ac:dyDescent="0.25">
      <c r="A124" s="150">
        <f>VLOOKUP(B124,'Reference Sheet'!G123:K375,2,FALSE)</f>
        <v>0</v>
      </c>
      <c r="B124" s="141" t="str">
        <f>'Reference Sheet'!G227</f>
        <v>CTVHH</v>
      </c>
      <c r="C124" s="179" t="str">
        <f>VLOOKUP(B124,'Reference Sheet'!G53:K305,3,FALSE)</f>
        <v>TV Hand Hole</v>
      </c>
      <c r="D124" s="179" t="str">
        <f>VLOOKUP(B124,'Reference Sheet'!G53:K305,4,FALSE)</f>
        <v>Point</v>
      </c>
      <c r="E124" s="179" t="str">
        <f>VLOOKUP(B124,'Reference Sheet'!G53:K305,5,FALSE)</f>
        <v>TELEVISION</v>
      </c>
      <c r="F124" s="243">
        <f>VLOOKUP(G124,'Reference Sheet'!G123:K375,2,FALSE)</f>
        <v>0</v>
      </c>
      <c r="G124" s="141" t="str">
        <f>'Reference Sheet'!G247</f>
        <v>INVST</v>
      </c>
      <c r="H124" s="179" t="str">
        <f>VLOOKUP(G124,'Reference Sheet'!G53:K305,3,FALSE)</f>
        <v>Storm Invert</v>
      </c>
      <c r="I124" s="179" t="str">
        <f>VLOOKUP(G124,'Reference Sheet'!G53:K305,4,FALSE)</f>
        <v>Point</v>
      </c>
      <c r="J124" s="164" t="str">
        <f>VLOOKUP(G124,'Reference Sheet'!G53:K305,5,FALSE)</f>
        <v>TOPO OTHER</v>
      </c>
    </row>
    <row r="125" spans="1:10" ht="16.5" customHeight="1" x14ac:dyDescent="0.25">
      <c r="A125" s="151" t="str">
        <f>VLOOKUP(B125,'Reference Sheet'!G124:K376,2,FALSE)</f>
        <v>*</v>
      </c>
      <c r="B125" s="152" t="str">
        <f>'Reference Sheet'!G228</f>
        <v>CTVMH</v>
      </c>
      <c r="C125" s="196" t="str">
        <f>VLOOKUP(B125,'Reference Sheet'!G54:K306,3,FALSE)</f>
        <v>In Pl. TV MH</v>
      </c>
      <c r="D125" s="196" t="str">
        <f>VLOOKUP(B125,'Reference Sheet'!G54:K306,4,FALSE)</f>
        <v>Point</v>
      </c>
      <c r="E125" s="196" t="str">
        <f>VLOOKUP(B125,'Reference Sheet'!G54:K306,5,FALSE)</f>
        <v>TELEVISION</v>
      </c>
      <c r="F125" s="242">
        <f>VLOOKUP(G125,'Reference Sheet'!G124:K376,2,FALSE)</f>
        <v>0</v>
      </c>
      <c r="G125" s="152" t="str">
        <f>'Reference Sheet'!G248</f>
        <v>JB</v>
      </c>
      <c r="H125" s="196" t="str">
        <f>VLOOKUP(G125,'Reference Sheet'!G54:K306,3,FALSE)</f>
        <v xml:space="preserve">Jersey Barrier         </v>
      </c>
      <c r="I125" s="196" t="str">
        <f>VLOOKUP(G125,'Reference Sheet'!G54:K306,4,FALSE)</f>
        <v>Line</v>
      </c>
      <c r="J125" s="165" t="str">
        <f>VLOOKUP(G125,'Reference Sheet'!G54:K306,5,FALSE)</f>
        <v>TOPO OTHER</v>
      </c>
    </row>
    <row r="126" spans="1:10" ht="16.5" customHeight="1" x14ac:dyDescent="0.25">
      <c r="A126" s="150" t="str">
        <f>VLOOKUP(B126,'Reference Sheet'!G125:K377,2,FALSE)</f>
        <v>*</v>
      </c>
      <c r="B126" s="141" t="str">
        <f>'Reference Sheet'!G229</f>
        <v>CTVPED</v>
      </c>
      <c r="C126" s="179" t="str">
        <f>VLOOKUP(B126,'Reference Sheet'!G55:K307,3,FALSE)</f>
        <v>TV Ped.</v>
      </c>
      <c r="D126" s="179" t="str">
        <f>VLOOKUP(B126,'Reference Sheet'!G55:K307,4,FALSE)</f>
        <v>Point</v>
      </c>
      <c r="E126" s="179" t="str">
        <f>VLOOKUP(B126,'Reference Sheet'!G55:K307,5,FALSE)</f>
        <v>TELEVISION</v>
      </c>
      <c r="F126" s="243">
        <f>VLOOKUP(G126,'Reference Sheet'!G125:K377,2,FALSE)</f>
        <v>0</v>
      </c>
      <c r="G126" s="141" t="str">
        <f>'Reference Sheet'!G249</f>
        <v>MH</v>
      </c>
      <c r="H126" s="179" t="str">
        <f>VLOOKUP(G126,'Reference Sheet'!G55:K307,3,FALSE)</f>
        <v>Manhole(unknown)</v>
      </c>
      <c r="I126" s="179" t="str">
        <f>VLOOKUP(G126,'Reference Sheet'!G55:K307,4,FALSE)</f>
        <v>Point</v>
      </c>
      <c r="J126" s="164" t="str">
        <f>VLOOKUP(G126,'Reference Sheet'!G55:K307,5,FALSE)</f>
        <v>TOPO OTHER</v>
      </c>
    </row>
    <row r="127" spans="1:10" ht="16.5" customHeight="1" x14ac:dyDescent="0.25">
      <c r="A127" s="151">
        <f>VLOOKUP(B127,'Reference Sheet'!G126:K378,2,FALSE)</f>
        <v>0</v>
      </c>
      <c r="B127" s="152" t="str">
        <f>'Reference Sheet'!G230</f>
        <v>EICTV</v>
      </c>
      <c r="C127" s="196" t="str">
        <f>VLOOKUP(B127,'Reference Sheet'!G56:K308,3,FALSE)</f>
        <v>End of Information Television</v>
      </c>
      <c r="D127" s="196" t="str">
        <f>VLOOKUP(B127,'Reference Sheet'!G56:K308,4,FALSE)</f>
        <v>Point</v>
      </c>
      <c r="E127" s="196" t="str">
        <f>VLOOKUP(B127,'Reference Sheet'!G56:K308,5,FALSE)</f>
        <v>TELEVISION</v>
      </c>
      <c r="F127" s="242" t="str">
        <f>VLOOKUP(G127,'Reference Sheet'!G126:K378,2,FALSE)</f>
        <v>*</v>
      </c>
      <c r="G127" s="152" t="str">
        <f>'Reference Sheet'!G250</f>
        <v>MINE</v>
      </c>
      <c r="H127" s="196" t="str">
        <f>VLOOKUP(G127,'Reference Sheet'!G56:K308,3,FALSE)</f>
        <v xml:space="preserve">Mine Entrance   </v>
      </c>
      <c r="I127" s="196" t="str">
        <f>VLOOKUP(G127,'Reference Sheet'!G56:K308,4,FALSE)</f>
        <v>Line</v>
      </c>
      <c r="J127" s="165" t="str">
        <f>VLOOKUP(G127,'Reference Sheet'!G56:K308,5,FALSE)</f>
        <v>TOPO OTHER</v>
      </c>
    </row>
    <row r="128" spans="1:10" ht="16.5" customHeight="1" thickBot="1" x14ac:dyDescent="0.3">
      <c r="A128" s="206" t="str">
        <f>VLOOKUP(B128,'Reference Sheet'!G127:K379,2,FALSE)</f>
        <v>*</v>
      </c>
      <c r="B128" s="205" t="str">
        <f>'Reference Sheet'!G231</f>
        <v>FOM</v>
      </c>
      <c r="C128" s="200" t="str">
        <f>VLOOKUP(B128,'Reference Sheet'!G57:K309,3,FALSE)</f>
        <v xml:space="preserve">Fiber Optic Marker  </v>
      </c>
      <c r="D128" s="200" t="str">
        <f>VLOOKUP(B128,'Reference Sheet'!G57:K309,4,FALSE)</f>
        <v>Point</v>
      </c>
      <c r="E128" s="200" t="str">
        <f>VLOOKUP(B128,'Reference Sheet'!G57:K309,5,FALSE)</f>
        <v>TELEVISION</v>
      </c>
      <c r="F128" s="244">
        <f>VLOOKUP(G128,'Reference Sheet'!G127:K379,2,FALSE)</f>
        <v>0</v>
      </c>
      <c r="G128" s="205" t="str">
        <f>'Reference Sheet'!G251</f>
        <v>MIS</v>
      </c>
      <c r="H128" s="200" t="str">
        <f>VLOOKUP(G128,'Reference Sheet'!G57:K309,3,FALSE)</f>
        <v>Miscellaneous</v>
      </c>
      <c r="I128" s="200" t="str">
        <f>VLOOKUP(G128,'Reference Sheet'!G57:K309,4,FALSE)</f>
        <v>Point</v>
      </c>
      <c r="J128" s="209" t="str">
        <f>VLOOKUP(G128,'Reference Sheet'!G57:K309,5,FALSE)</f>
        <v>TOPO OTHER</v>
      </c>
    </row>
    <row r="129" spans="1:10" ht="16.5" customHeight="1" x14ac:dyDescent="0.25">
      <c r="A129" s="151">
        <f>VLOOKUP(B129,'Reference Sheet'!G128:K380,2,FALSE)</f>
        <v>0</v>
      </c>
      <c r="B129" s="152" t="str">
        <f>'Reference Sheet'!G252</f>
        <v>MISL</v>
      </c>
      <c r="C129" s="196" t="str">
        <f>VLOOKUP(B129,'Reference Sheet'!G58:K310,3,FALSE)</f>
        <v xml:space="preserve"> Miscellaneous Lines</v>
      </c>
      <c r="D129" s="196" t="str">
        <f>VLOOKUP(B129,'Reference Sheet'!G58:K310,4,FALSE)</f>
        <v>Line</v>
      </c>
      <c r="E129" s="196" t="str">
        <f>VLOOKUP(B129,'Reference Sheet'!G58:K310,5,FALSE)</f>
        <v>TOPO OTHER</v>
      </c>
      <c r="F129" s="245">
        <f>VLOOKUP(G129,'Reference Sheet'!G128:K380,2,FALSE)</f>
        <v>0</v>
      </c>
      <c r="G129" s="152" t="str">
        <f>'Reference Sheet'!G267</f>
        <v>MBL</v>
      </c>
      <c r="H129" s="196" t="str">
        <f>VLOOKUP(G129,'Reference Sheet'!G58:K310,3,FALSE)</f>
        <v xml:space="preserve"> Mailbox Linework</v>
      </c>
      <c r="I129" s="196" t="str">
        <f>VLOOKUP(G129,'Reference Sheet'!G58:K310,4,FALSE)</f>
        <v>Line</v>
      </c>
      <c r="J129" s="196" t="str">
        <f>VLOOKUP(G129,'Reference Sheet'!G58:K310,5,FALSE)</f>
        <v xml:space="preserve">TOPO OTHER </v>
      </c>
    </row>
    <row r="130" spans="1:10" ht="16.5" customHeight="1" x14ac:dyDescent="0.25">
      <c r="A130" s="150">
        <f>VLOOKUP(B130,'Reference Sheet'!G129:K381,2,FALSE)</f>
        <v>0</v>
      </c>
      <c r="B130" s="141" t="str">
        <f>'Reference Sheet'!G253</f>
        <v>MW</v>
      </c>
      <c r="C130" s="179" t="str">
        <f>VLOOKUP(B130,'Reference Sheet'!G59:K311,3,FALSE)</f>
        <v>Monitoring Well</v>
      </c>
      <c r="D130" s="179" t="str">
        <f>VLOOKUP(B130,'Reference Sheet'!G59:K311,4,FALSE)</f>
        <v>Point</v>
      </c>
      <c r="E130" s="179" t="str">
        <f>VLOOKUP(B130,'Reference Sheet'!G59:K311,5,FALSE)</f>
        <v>TOPO OTHER</v>
      </c>
      <c r="F130" s="243">
        <f>VLOOKUP(G130,'Reference Sheet'!G129:K381,2,FALSE)</f>
        <v>0</v>
      </c>
      <c r="G130" s="141" t="str">
        <f>'Reference Sheet'!G268</f>
        <v>EITR </v>
      </c>
      <c r="H130" s="179" t="str">
        <f>VLOOKUP(G130,'Reference Sheet'!G59:K311,3,FALSE)</f>
        <v>End of Information Traffic</v>
      </c>
      <c r="I130" s="179" t="str">
        <f>VLOOKUP(G130,'Reference Sheet'!G59:K311,4,FALSE)</f>
        <v>Point</v>
      </c>
      <c r="J130" s="164" t="str">
        <f>VLOOKUP(G130,'Reference Sheet'!G59:K311,5,FALSE)</f>
        <v>TRAFFIC CONTROL</v>
      </c>
    </row>
    <row r="131" spans="1:10" ht="16.5" customHeight="1" x14ac:dyDescent="0.25">
      <c r="A131" s="151" t="str">
        <f>VLOOKUP(B131,'Reference Sheet'!G130:K382,2,FALSE)</f>
        <v>*</v>
      </c>
      <c r="B131" s="148" t="str">
        <f>'Reference Sheet'!G254</f>
        <v>POST</v>
      </c>
      <c r="C131" s="196" t="str">
        <f>VLOOKUP(B131,'Reference Sheet'!G60:K312,3,FALSE)</f>
        <v>Post</v>
      </c>
      <c r="D131" s="196" t="str">
        <f>VLOOKUP(B131,'Reference Sheet'!G60:K312,4,FALSE)</f>
        <v>Point</v>
      </c>
      <c r="E131" s="196" t="str">
        <f>VLOOKUP(B131,'Reference Sheet'!G60:K312,5,FALSE)</f>
        <v>TOPO OTHER</v>
      </c>
      <c r="F131" s="242" t="str">
        <f>VLOOKUP(G131,'Reference Sheet'!G130:K382,2,FALSE)</f>
        <v>*</v>
      </c>
      <c r="G131" s="148" t="str">
        <f>'Reference Sheet'!G269</f>
        <v>TCB</v>
      </c>
      <c r="H131" s="117" t="str">
        <f>VLOOKUP(G131,'Reference Sheet'!G60:K312,3,FALSE)</f>
        <v>TC Box</v>
      </c>
      <c r="I131" s="196" t="str">
        <f>VLOOKUP(G131,'Reference Sheet'!G60:K312,4,FALSE)</f>
        <v>Line</v>
      </c>
      <c r="J131" s="222" t="str">
        <f>VLOOKUP(G131,'Reference Sheet'!G60:K312,5,FALSE)</f>
        <v>TRAFFIC CONTROL</v>
      </c>
    </row>
    <row r="132" spans="1:10" ht="16.5" customHeight="1" x14ac:dyDescent="0.25">
      <c r="A132" s="121">
        <f>VLOOKUP(B132,'Reference Sheet'!G131:K383,2,FALSE)</f>
        <v>0</v>
      </c>
      <c r="B132" s="141" t="str">
        <f>'Reference Sheet'!G255</f>
        <v>ROC</v>
      </c>
      <c r="C132" s="179" t="str">
        <f>VLOOKUP(B132,'Reference Sheet'!G61:K313,3,FALSE)</f>
        <v>Rock Outcroing</v>
      </c>
      <c r="D132" s="140" t="str">
        <f>VLOOKUP(B132,'Reference Sheet'!G61:K313,4,FALSE)</f>
        <v>Line</v>
      </c>
      <c r="E132" s="119" t="str">
        <f>VLOOKUP(B132,'Reference Sheet'!G61:K313,5,FALSE)</f>
        <v>TOPO OTHER</v>
      </c>
      <c r="F132" s="243" t="str">
        <f>VLOOKUP(G132,'Reference Sheet'!G131:K383,2,FALSE)</f>
        <v>*</v>
      </c>
      <c r="G132" s="118" t="str">
        <f>'Reference Sheet'!G270</f>
        <v>TCDCT</v>
      </c>
      <c r="H132" s="118" t="str">
        <f>VLOOKUP(G132,'Reference Sheet'!G61:K313,3,FALSE)</f>
        <v>Traffic Control Duct</v>
      </c>
      <c r="I132" s="118" t="str">
        <f>VLOOKUP(G132,'Reference Sheet'!G61:K313,4,FALSE)</f>
        <v>Line</v>
      </c>
      <c r="J132" s="134" t="str">
        <f>VLOOKUP(G132,'Reference Sheet'!G61:K313,5,FALSE)</f>
        <v>TRAFFIC CONTROL</v>
      </c>
    </row>
    <row r="133" spans="1:10" ht="16.5" customHeight="1" x14ac:dyDescent="0.25">
      <c r="A133" s="151">
        <f>VLOOKUP(B133,'Reference Sheet'!G132:K384,2,FALSE)</f>
        <v>0</v>
      </c>
      <c r="B133" s="148" t="str">
        <f>'Reference Sheet'!G256</f>
        <v>RT</v>
      </c>
      <c r="C133" s="148" t="str">
        <f>VLOOKUP(B133,'Reference Sheet'!G62:K314,3,FALSE)</f>
        <v>Radio Tower</v>
      </c>
      <c r="D133" s="196" t="str">
        <f>VLOOKUP(B133,'Reference Sheet'!G62:K314,4,FALSE)</f>
        <v>Line</v>
      </c>
      <c r="E133" s="148" t="str">
        <f>VLOOKUP(B133,'Reference Sheet'!G62:K314,5,FALSE)</f>
        <v>TOPO OTHER</v>
      </c>
      <c r="F133" s="242" t="str">
        <f>VLOOKUP(G133,'Reference Sheet'!G132:K384,2,FALSE)</f>
        <v>*</v>
      </c>
      <c r="G133" s="148" t="str">
        <f>'Reference Sheet'!G271</f>
        <v>TCFO</v>
      </c>
      <c r="H133" s="152" t="str">
        <f>VLOOKUP(G133,'Reference Sheet'!G62:K314,3,FALSE)</f>
        <v>Traffic Control FO Line</v>
      </c>
      <c r="I133" s="196" t="str">
        <f>VLOOKUP(G133,'Reference Sheet'!G62:K314,4,FALSE)</f>
        <v>Line</v>
      </c>
      <c r="J133" s="159" t="str">
        <f>VLOOKUP(G133,'Reference Sheet'!G62:K314,5,FALSE)</f>
        <v>TRAFFIC CONTROL</v>
      </c>
    </row>
    <row r="134" spans="1:10" ht="16.5" customHeight="1" x14ac:dyDescent="0.25">
      <c r="A134" s="150" t="str">
        <f>VLOOKUP(B134,'Reference Sheet'!G133:K385,2,FALSE)</f>
        <v>*</v>
      </c>
      <c r="B134" s="114" t="str">
        <f>'Reference Sheet'!G257</f>
        <v>RWAL</v>
      </c>
      <c r="C134" s="220" t="str">
        <f>VLOOKUP(B134,'Reference Sheet'!G63:K315,3,FALSE)</f>
        <v>Retaining Wall</v>
      </c>
      <c r="D134" s="142" t="str">
        <f>VLOOKUP(B134,'Reference Sheet'!G63:K315,4,FALSE)</f>
        <v>Line</v>
      </c>
      <c r="E134" s="114" t="str">
        <f>VLOOKUP(B134,'Reference Sheet'!G63:K315,5,FALSE)</f>
        <v>TOPO OTHER</v>
      </c>
      <c r="F134" s="243" t="str">
        <f>VLOOKUP(G134,'Reference Sheet'!G133:K385,2,FALSE)</f>
        <v>*</v>
      </c>
      <c r="G134" s="141" t="str">
        <f>'Reference Sheet'!G272</f>
        <v>TCH</v>
      </c>
      <c r="H134" s="141" t="str">
        <f>VLOOKUP(G134,'Reference Sheet'!G63:K315,3,FALSE)</f>
        <v>Traffic Control Handhole</v>
      </c>
      <c r="I134" s="142" t="str">
        <f>VLOOKUP(G134,'Reference Sheet'!G63:K315,4,FALSE)</f>
        <v>Point</v>
      </c>
      <c r="J134" s="135" t="str">
        <f>VLOOKUP(G134,'Reference Sheet'!G63:K315,5,FALSE)</f>
        <v>TRAFFIC CONTROL</v>
      </c>
    </row>
    <row r="135" spans="1:10" ht="16.5" customHeight="1" x14ac:dyDescent="0.25">
      <c r="A135" s="151">
        <f>VLOOKUP(B135,'Reference Sheet'!G134:K386,2,FALSE)</f>
        <v>0</v>
      </c>
      <c r="B135" s="152" t="str">
        <f>'Reference Sheet'!G258</f>
        <v>SF</v>
      </c>
      <c r="C135" s="221" t="str">
        <f>VLOOKUP(B135,'Reference Sheet'!G64:K316,3,FALSE)</f>
        <v>Silt Fence</v>
      </c>
      <c r="D135" s="153" t="str">
        <f>VLOOKUP(B135,'Reference Sheet'!G64:K316,4,FALSE)</f>
        <v>Line</v>
      </c>
      <c r="E135" s="148" t="str">
        <f>VLOOKUP(B135,'Reference Sheet'!G64:K316,5,FALSE)</f>
        <v>TOPO OTHER</v>
      </c>
      <c r="F135" s="242" t="str">
        <f>VLOOKUP(G135,'Reference Sheet'!G134:K386,2,FALSE)</f>
        <v>*</v>
      </c>
      <c r="G135" s="223" t="str">
        <f>'Reference Sheet'!G273</f>
        <v>TCL</v>
      </c>
      <c r="H135" s="152" t="str">
        <f>VLOOKUP(G135,'Reference Sheet'!G64:K316,3,FALSE)</f>
        <v>Traffic Control Line</v>
      </c>
      <c r="I135" s="153" t="str">
        <f>VLOOKUP(G135,'Reference Sheet'!G64:K316,4,FALSE)</f>
        <v>Line</v>
      </c>
      <c r="J135" s="159" t="str">
        <f>VLOOKUP(G135,'Reference Sheet'!G64:K316,5,FALSE)</f>
        <v>TRAFFIC CONTROL</v>
      </c>
    </row>
    <row r="136" spans="1:10" ht="16.5" customHeight="1" x14ac:dyDescent="0.25">
      <c r="A136" s="150">
        <f>VLOOKUP(B136,'Reference Sheet'!G135:K387,2,FALSE)</f>
        <v>0</v>
      </c>
      <c r="B136" s="114" t="str">
        <f>'Reference Sheet'!G259</f>
        <v>SNK</v>
      </c>
      <c r="C136" s="220" t="str">
        <f>VLOOKUP(B136,'Reference Sheet'!G65:K317,3,FALSE)</f>
        <v>Sink Hole</v>
      </c>
      <c r="D136" s="142" t="str">
        <f>VLOOKUP(B136,'Reference Sheet'!G65:K317,4,FALSE)</f>
        <v>Line</v>
      </c>
      <c r="E136" s="114" t="str">
        <f>VLOOKUP(B136,'Reference Sheet'!G65:K317,5,FALSE)</f>
        <v>TOPO OTHER</v>
      </c>
      <c r="F136" s="243" t="str">
        <f>VLOOKUP(G136,'Reference Sheet'!G135:K387,2,FALSE)</f>
        <v>*</v>
      </c>
      <c r="G136" s="141" t="str">
        <f>'Reference Sheet'!G274</f>
        <v>TCMH</v>
      </c>
      <c r="H136" s="220" t="str">
        <f>VLOOKUP(G136,'Reference Sheet'!G65:K317,3,FALSE)</f>
        <v>Traffic Control Manhole</v>
      </c>
      <c r="I136" s="142" t="str">
        <f>VLOOKUP(G136,'Reference Sheet'!G65:K317,4,FALSE)</f>
        <v>Point</v>
      </c>
      <c r="J136" s="135" t="str">
        <f>VLOOKUP(G136,'Reference Sheet'!G65:K317,5,FALSE)</f>
        <v>TRAFFIC CONTROL</v>
      </c>
    </row>
    <row r="137" spans="1:10" ht="16.5" customHeight="1" x14ac:dyDescent="0.25">
      <c r="A137" s="190">
        <f>VLOOKUP(B137,'Reference Sheet'!G136:K388,2,FALSE)</f>
        <v>0</v>
      </c>
      <c r="B137" s="189" t="str">
        <f>'Reference Sheet'!G260</f>
        <v>SWK</v>
      </c>
      <c r="C137" s="221" t="str">
        <f>VLOOKUP(B137,'Reference Sheet'!G66:K318,3,FALSE)</f>
        <v>Sidewalk</v>
      </c>
      <c r="D137" s="224" t="str">
        <f>VLOOKUP(B137,'Reference Sheet'!G66:K318,4,FALSE)</f>
        <v>Line</v>
      </c>
      <c r="E137" s="189" t="str">
        <f>VLOOKUP(B137,'Reference Sheet'!G66:K318,5,FALSE)</f>
        <v>TOPO OTHER</v>
      </c>
      <c r="F137" s="245" t="str">
        <f>VLOOKUP(G137,'Reference Sheet'!G136:K388,2,FALSE)</f>
        <v>*</v>
      </c>
      <c r="G137" s="223" t="str">
        <f>'Reference Sheet'!G275</f>
        <v>TCW</v>
      </c>
      <c r="H137" s="223" t="str">
        <f>VLOOKUP(G137,'Reference Sheet'!G66:K318,3,FALSE)</f>
        <v>Traffic Guy Wire</v>
      </c>
      <c r="I137" s="224" t="str">
        <f>VLOOKUP(G137,'Reference Sheet'!G66:K318,4,FALSE)</f>
        <v>Line</v>
      </c>
      <c r="J137" s="178" t="str">
        <f>VLOOKUP(G137,'Reference Sheet'!G66:K318,5,FALSE)</f>
        <v>TRAFFIC CONTROL</v>
      </c>
    </row>
    <row r="138" spans="1:10" ht="16.5" customHeight="1" x14ac:dyDescent="0.25">
      <c r="A138" s="150" t="str">
        <f>VLOOKUP(B138,'Reference Sheet'!G137:K389,2,FALSE)</f>
        <v>*</v>
      </c>
      <c r="B138" s="114" t="str">
        <f>'Reference Sheet'!G261</f>
        <v>SWK??</v>
      </c>
      <c r="C138" s="220" t="str">
        <f>VLOOKUP(B138,'Reference Sheet'!G67:K319,3,FALSE)</f>
        <v>Sidewalk (Size, L or R)</v>
      </c>
      <c r="D138" s="142" t="str">
        <f>VLOOKUP(B138,'Reference Sheet'!G67:K319,4,FALSE)</f>
        <v>Line</v>
      </c>
      <c r="E138" s="114" t="str">
        <f>VLOOKUP(B138,'Reference Sheet'!G67:K319,5,FALSE)</f>
        <v>TOPO OTHER</v>
      </c>
      <c r="F138" s="150">
        <f>VLOOKUP(G138,'Reference Sheet'!G137:K389,2,FALSE)</f>
        <v>0</v>
      </c>
      <c r="G138" s="250" t="str">
        <f>'Reference Sheet'!G276</f>
        <v>TDL</v>
      </c>
      <c r="H138" s="141" t="str">
        <f>VLOOKUP(G138,'Reference Sheet'!G67:K319,3,FALSE)</f>
        <v>Traffic Detection Loop</v>
      </c>
      <c r="I138" s="142" t="str">
        <f>VLOOKUP(G138,'Reference Sheet'!G67:K319,4,FALSE)</f>
        <v>Line</v>
      </c>
      <c r="J138" s="135" t="str">
        <f>VLOOKUP(G138,'Reference Sheet'!G67:K319,5,FALSE)</f>
        <v>TRAFFIC CONTROL</v>
      </c>
    </row>
    <row r="139" spans="1:10" ht="16.5" customHeight="1" x14ac:dyDescent="0.25">
      <c r="A139" s="151" t="str">
        <f>VLOOKUP(B139,'Reference Sheet'!G138:K390,2,FALSE)</f>
        <v>*</v>
      </c>
      <c r="B139" s="148" t="str">
        <f>'Reference Sheet'!G262</f>
        <v>SWL</v>
      </c>
      <c r="C139" s="152" t="str">
        <f>VLOOKUP(B139,'Reference Sheet'!G68:K320,3,FALSE)</f>
        <v>Sound Wall</v>
      </c>
      <c r="D139" s="153" t="str">
        <f>VLOOKUP(B139,'Reference Sheet'!G68:K320,4,FALSE)</f>
        <v>Line</v>
      </c>
      <c r="E139" s="148" t="str">
        <f>VLOOKUP(B139,'Reference Sheet'!G68:K320,5,FALSE)</f>
        <v>TOPO OTHER</v>
      </c>
      <c r="F139" s="151">
        <f>VLOOKUP(G139,'Reference Sheet'!G138:K390,2,FALSE)</f>
        <v>0</v>
      </c>
      <c r="G139" s="152" t="str">
        <f>'Reference Sheet'!G277</f>
        <v>THT</v>
      </c>
      <c r="H139" s="152" t="str">
        <f>VLOOKUP(G139,'Reference Sheet'!G68:K320,3,FALSE)</f>
        <v>Test Hole Traffic</v>
      </c>
      <c r="I139" s="153" t="str">
        <f>VLOOKUP(G139,'Reference Sheet'!G68:K320,4,FALSE)</f>
        <v>Point</v>
      </c>
      <c r="J139" s="159" t="str">
        <f>VLOOKUP(G139,'Reference Sheet'!G68:K320,5,FALSE)</f>
        <v>TRAFFIC CONTROL</v>
      </c>
    </row>
    <row r="140" spans="1:10" ht="16.5" customHeight="1" x14ac:dyDescent="0.25">
      <c r="A140" s="150">
        <f>VLOOKUP(B140,'Reference Sheet'!G139:K391,2,FALSE)</f>
        <v>0</v>
      </c>
      <c r="B140" s="114" t="str">
        <f>'Reference Sheet'!G263</f>
        <v>TA</v>
      </c>
      <c r="C140" s="141" t="str">
        <f>VLOOKUP(B140,'Reference Sheet'!G69:K321,3,FALSE)</f>
        <v>Tower Anchor</v>
      </c>
      <c r="D140" s="142" t="str">
        <f>VLOOKUP(B140,'Reference Sheet'!G69:K321,4,FALSE)</f>
        <v>Point</v>
      </c>
      <c r="E140" s="114" t="str">
        <f>VLOOKUP(B140,'Reference Sheet'!G69:K321,5,FALSE)</f>
        <v>TOPO OTHER</v>
      </c>
      <c r="F140" s="150">
        <f>VLOOKUP(G140,'Reference Sheet'!G139:K391,2,FALSE)</f>
        <v>0</v>
      </c>
      <c r="G140" s="141" t="str">
        <f>'Reference Sheet'!G278</f>
        <v>TRFL</v>
      </c>
      <c r="H140" s="179" t="str">
        <f>VLOOKUP(G140,'Reference Sheet'!G69:K321,3,FALSE)</f>
        <v xml:space="preserve"> Traffic Striping</v>
      </c>
      <c r="I140" s="142" t="str">
        <f>VLOOKUP(G140,'Reference Sheet'!G69:K321,4,FALSE)</f>
        <v>Line</v>
      </c>
      <c r="J140" s="135" t="str">
        <f>VLOOKUP(G140,'Reference Sheet'!G69:K321,5,FALSE)</f>
        <v>TRAFFIC CONTROL</v>
      </c>
    </row>
    <row r="141" spans="1:10" ht="16.5" customHeight="1" x14ac:dyDescent="0.25">
      <c r="A141" s="151" t="str">
        <f>VLOOKUP(B141,'Reference Sheet'!G140:K392,2,FALSE)</f>
        <v>*</v>
      </c>
      <c r="B141" s="148" t="str">
        <f>'Reference Sheet'!G264</f>
        <v>WLK</v>
      </c>
      <c r="C141" s="152" t="str">
        <f>VLOOKUP(B141,'Reference Sheet'!G70:K322,3,FALSE)</f>
        <v>Sidewalk - Building</v>
      </c>
      <c r="D141" s="196" t="str">
        <f>VLOOKUP(B141,'Reference Sheet'!G70:K322,4,FALSE)</f>
        <v>Line</v>
      </c>
      <c r="E141" s="148" t="str">
        <f>VLOOKUP(B141,'Reference Sheet'!G70:K322,5,FALSE)</f>
        <v>TOPO OTHER</v>
      </c>
      <c r="F141" s="151">
        <f>VLOOKUP(G141,'Reference Sheet'!G140:K392,2,FALSE)</f>
        <v>0</v>
      </c>
      <c r="G141" s="152" t="str">
        <f>'Reference Sheet'!G279</f>
        <v>TRFS</v>
      </c>
      <c r="H141" s="196" t="str">
        <f>VLOOKUP(G141,'Reference Sheet'!G70:K322,3,FALSE)</f>
        <v xml:space="preserve"> Traffic Symbology</v>
      </c>
      <c r="I141" s="196" t="str">
        <f>VLOOKUP(G141,'Reference Sheet'!G70:K322,4,FALSE)</f>
        <v>Point</v>
      </c>
      <c r="J141" s="154" t="str">
        <f>VLOOKUP(G141,'Reference Sheet'!G70:K322,5,FALSE)</f>
        <v>TRAFFIC CONTROL</v>
      </c>
    </row>
    <row r="142" spans="1:10" ht="16.5" customHeight="1" x14ac:dyDescent="0.25">
      <c r="A142" s="150" t="str">
        <f>VLOOKUP(B142,'Reference Sheet'!G141:K393,2,FALSE)</f>
        <v>*</v>
      </c>
      <c r="B142" s="114" t="str">
        <f>'Reference Sheet'!G265</f>
        <v>WLK??</v>
      </c>
      <c r="C142" s="141" t="str">
        <f>VLOOKUP(B142,'Reference Sheet'!G71:K323,3,FALSE)</f>
        <v>Sidewalk - Building (Size, L or R)</v>
      </c>
      <c r="D142" s="142" t="str">
        <f>VLOOKUP(B142,'Reference Sheet'!G71:K323,4,FALSE)</f>
        <v>Line</v>
      </c>
      <c r="E142" s="115" t="str">
        <f>VLOOKUP(B142,'Reference Sheet'!G71:K323,5,FALSE)</f>
        <v>TOPO OTHER</v>
      </c>
      <c r="F142" s="150">
        <f>VLOOKUP(G142,'Reference Sheet'!G141:K393,2,FALSE)</f>
        <v>0</v>
      </c>
      <c r="G142" s="141" t="str">
        <f>'Reference Sheet'!G280</f>
        <v>TRGUY</v>
      </c>
      <c r="H142" s="276" t="str">
        <f>VLOOKUP(G142,'Reference Sheet'!G71:K323,3,FALSE)</f>
        <v>Traffic Guy Wire</v>
      </c>
      <c r="I142" s="276" t="str">
        <f>VLOOKUP(G142,'Reference Sheet'!G71:K323,4,FALSE)</f>
        <v>Point</v>
      </c>
      <c r="J142" s="180" t="str">
        <f>VLOOKUP(G142,'Reference Sheet'!G71:K323,5,FALSE)</f>
        <v>TRAFFIC CONTROL</v>
      </c>
    </row>
    <row r="143" spans="1:10" ht="16.5" customHeight="1" x14ac:dyDescent="0.25">
      <c r="A143" s="176">
        <f>VLOOKUP(B143,'Reference Sheet'!G142:K394,2,FALSE)</f>
        <v>0</v>
      </c>
      <c r="B143" s="193" t="str">
        <f>'Reference Sheet'!G266</f>
        <v>MB</v>
      </c>
      <c r="C143" s="193" t="str">
        <f>VLOOKUP(B143,'Reference Sheet'!G72:K324,3,FALSE)</f>
        <v xml:space="preserve"> Mailbox</v>
      </c>
      <c r="D143" s="158" t="str">
        <f>VLOOKUP(B143,'Reference Sheet'!G72:K324,4,FALSE)</f>
        <v>Point</v>
      </c>
      <c r="E143" s="193" t="str">
        <f>VLOOKUP(B143,'Reference Sheet'!G72:K324,5,FALSE)</f>
        <v xml:space="preserve">TOPO OTHER </v>
      </c>
      <c r="F143" s="176">
        <f>VLOOKUP(G143,'Reference Sheet'!G142:K394,2,FALSE)</f>
        <v>0</v>
      </c>
      <c r="G143" s="193" t="str">
        <f>'Reference Sheet'!G281</f>
        <v>TSG</v>
      </c>
      <c r="H143" s="334" t="str">
        <f>VLOOKUP(G143,'Reference Sheet'!G72:K324,3,FALSE)</f>
        <v>Traffic Signal</v>
      </c>
      <c r="I143" s="334" t="str">
        <f>VLOOKUP(G143,'Reference Sheet'!G72:K324,4,FALSE)</f>
        <v>Point</v>
      </c>
      <c r="J143" s="335" t="str">
        <f>VLOOKUP(G143,'Reference Sheet'!G72:K324,5,FALSE)</f>
        <v>TRAFFIC CONTROL</v>
      </c>
    </row>
    <row r="144" spans="1:10" ht="16.5" customHeight="1" x14ac:dyDescent="0.25">
      <c r="A144" s="201"/>
      <c r="B144" s="197" t="s">
        <v>654</v>
      </c>
      <c r="C144" s="199" t="s">
        <v>2643</v>
      </c>
      <c r="D144" s="197" t="s">
        <v>2375</v>
      </c>
      <c r="E144" s="199" t="s">
        <v>823</v>
      </c>
      <c r="F144" s="241"/>
      <c r="G144" s="199" t="s">
        <v>654</v>
      </c>
      <c r="H144" s="199" t="s">
        <v>2643</v>
      </c>
      <c r="I144" s="199" t="s">
        <v>2375</v>
      </c>
      <c r="J144" s="198" t="s">
        <v>823</v>
      </c>
    </row>
    <row r="145" spans="1:10" ht="16.5" customHeight="1" x14ac:dyDescent="0.25">
      <c r="A145" s="349">
        <f>VLOOKUP(B145,'Reference Sheet'!G144:K396,2,FALSE)</f>
        <v>0</v>
      </c>
      <c r="B145" s="221" t="str">
        <f>'Reference Sheet'!G282</f>
        <v>TSL</v>
      </c>
      <c r="C145" s="221" t="str">
        <f>VLOOKUP(B145,'Reference Sheet'!G74:K326,3,FALSE)</f>
        <v>Traffic Signal With Luminaire</v>
      </c>
      <c r="D145" s="221" t="str">
        <f>VLOOKUP(B145,'Reference Sheet'!G74:K326,4,FALSE)</f>
        <v>Point</v>
      </c>
      <c r="E145" s="221" t="str">
        <f>VLOOKUP(B145,'Reference Sheet'!G74:K326,5,FALSE)</f>
        <v>TRAFFIC CONTROL</v>
      </c>
      <c r="F145" s="349" t="str">
        <f>VLOOKUP(G145,'Reference Sheet'!G144:K396,2,FALSE)</f>
        <v>*</v>
      </c>
      <c r="G145" s="221" t="str">
        <f>'Reference Sheet'!G309</f>
        <v>WOL</v>
      </c>
      <c r="H145" s="221" t="str">
        <f>VLOOKUP(G145,'Reference Sheet'!G74:K326,3,FALSE)</f>
        <v>Woods</v>
      </c>
      <c r="I145" s="221" t="str">
        <f>VLOOKUP(G145,'Reference Sheet'!G74:K326,4,FALSE)</f>
        <v>Line</v>
      </c>
      <c r="J145" s="350" t="str">
        <f>VLOOKUP(G145,'Reference Sheet'!G74:K326,5,FALSE)</f>
        <v>VEGETATION</v>
      </c>
    </row>
    <row r="146" spans="1:10" ht="16.5" customHeight="1" x14ac:dyDescent="0.25">
      <c r="A146" s="419" t="str">
        <f>VLOOKUP(B146,'Reference Sheet'!G145:K397,2,FALSE)</f>
        <v>*</v>
      </c>
      <c r="B146" s="277" t="str">
        <f>'Reference Sheet'!G283</f>
        <v>TSP</v>
      </c>
      <c r="C146" s="277" t="str">
        <f>VLOOKUP(B146,'Reference Sheet'!G75:K327,3,FALSE)</f>
        <v>Traffic Signal Pole</v>
      </c>
      <c r="D146" s="277" t="str">
        <f>VLOOKUP(B146,'Reference Sheet'!G75:K327,4,FALSE)</f>
        <v>Point</v>
      </c>
      <c r="E146" s="420" t="str">
        <f>VLOOKUP(B146,'Reference Sheet'!G75:K327,5,FALSE)</f>
        <v>TRAFFIC CONTROL</v>
      </c>
      <c r="F146" s="308" t="str">
        <f>VLOOKUP(G146,'Reference Sheet'!G145:K397,2,FALSE)</f>
        <v>*</v>
      </c>
      <c r="G146" s="277" t="str">
        <f>'Reference Sheet'!G310</f>
        <v>WOR</v>
      </c>
      <c r="H146" s="277" t="str">
        <f>VLOOKUP(G146,'Reference Sheet'!G75:K327,3,FALSE)</f>
        <v>Woods</v>
      </c>
      <c r="I146" s="277" t="str">
        <f>VLOOKUP(G146,'Reference Sheet'!G75:K327,4,FALSE)</f>
        <v>Line</v>
      </c>
      <c r="J146" s="420" t="str">
        <f>VLOOKUP(G146,'Reference Sheet'!G75:K327,5,FALSE)</f>
        <v>VEGETATION</v>
      </c>
    </row>
    <row r="147" spans="1:10" ht="16.5" customHeight="1" x14ac:dyDescent="0.25">
      <c r="A147" s="422">
        <f>VLOOKUP(B147,'Reference Sheet'!G146:K398,2,FALSE)</f>
        <v>0</v>
      </c>
      <c r="B147" s="221" t="str">
        <f>'Reference Sheet'!G284</f>
        <v>CP</v>
      </c>
      <c r="C147" s="221" t="str">
        <f>VLOOKUP(B147,'Reference Sheet'!G76:K328,3,FALSE)</f>
        <v xml:space="preserve"> Camera Pole</v>
      </c>
      <c r="D147" s="221" t="str">
        <f>VLOOKUP(B147,'Reference Sheet'!G76:K328,4,FALSE)</f>
        <v>Point</v>
      </c>
      <c r="E147" s="421" t="str">
        <f>VLOOKUP(B147,'Reference Sheet'!G76:K328,5,FALSE)</f>
        <v xml:space="preserve">TRAFFIC CONTROL </v>
      </c>
      <c r="F147" s="221">
        <f>VLOOKUP(G147,'Reference Sheet'!G146:K398,2,FALSE)</f>
        <v>0</v>
      </c>
      <c r="G147" s="221" t="str">
        <f>'Reference Sheet'!G311</f>
        <v>EIW</v>
      </c>
      <c r="H147" s="221" t="str">
        <f>VLOOKUP(G147,'Reference Sheet'!G76:K328,3,FALSE)</f>
        <v>End of Information Water</v>
      </c>
      <c r="I147" s="221" t="str">
        <f>VLOOKUP(G147,'Reference Sheet'!G76:K328,4,FALSE)</f>
        <v>Point</v>
      </c>
      <c r="J147" s="421" t="str">
        <f>VLOOKUP(G147,'Reference Sheet'!G76:K328,5,FALSE)</f>
        <v>WATER</v>
      </c>
    </row>
    <row r="148" spans="1:10" ht="16.5" customHeight="1" x14ac:dyDescent="0.25">
      <c r="A148" s="423">
        <f>VLOOKUP(B148,'Reference Sheet'!G147:K399,2,FALSE)</f>
        <v>0</v>
      </c>
      <c r="B148" s="277" t="str">
        <f>'Reference Sheet'!G285</f>
        <v>MTCDCT</v>
      </c>
      <c r="C148" s="277" t="str">
        <f>VLOOKUP(B148,'Reference Sheet'!G77:K329,3,FALSE)</f>
        <v xml:space="preserve"> Miss Utility Traffic</v>
      </c>
      <c r="D148" s="277" t="str">
        <f>VLOOKUP(B148,'Reference Sheet'!G77:K329,4,FALSE)</f>
        <v>Line</v>
      </c>
      <c r="E148" s="420" t="str">
        <f>VLOOKUP(B148,'Reference Sheet'!G77:K329,5,FALSE)</f>
        <v xml:space="preserve">TRAFFIC CONTROL </v>
      </c>
      <c r="F148" s="308" t="str">
        <f>VLOOKUP(G148,'Reference Sheet'!G147:K399,2,FALSE)</f>
        <v>*</v>
      </c>
      <c r="G148" s="277" t="str">
        <f>'Reference Sheet'!G312</f>
        <v>FH</v>
      </c>
      <c r="H148" s="277" t="str">
        <f>VLOOKUP(G148,'Reference Sheet'!G77:K329,3,FALSE)</f>
        <v>Fire Hydrant</v>
      </c>
      <c r="I148" s="277" t="str">
        <f>VLOOKUP(G148,'Reference Sheet'!G77:K329,4,FALSE)</f>
        <v>Point</v>
      </c>
      <c r="J148" s="420" t="str">
        <f>VLOOKUP(G148,'Reference Sheet'!G77:K329,5,FALSE)</f>
        <v>WATER</v>
      </c>
    </row>
    <row r="149" spans="1:10" ht="16.5" customHeight="1" x14ac:dyDescent="0.25">
      <c r="A149" s="422">
        <f>VLOOKUP(B149,'Reference Sheet'!G148:K400,2,FALSE)</f>
        <v>0</v>
      </c>
      <c r="B149" s="221" t="str">
        <f>'Reference Sheet'!G286</f>
        <v>MTCFO</v>
      </c>
      <c r="C149" s="221" t="str">
        <f>VLOOKUP(B149,'Reference Sheet'!G78:K330,3,FALSE)</f>
        <v xml:space="preserve"> Miss Utility Traffic Control Fiber Optic</v>
      </c>
      <c r="D149" s="221" t="str">
        <f>VLOOKUP(B149,'Reference Sheet'!G78:K330,4,FALSE)</f>
        <v>Line</v>
      </c>
      <c r="E149" s="421" t="str">
        <f>VLOOKUP(B149,'Reference Sheet'!G78:K330,5,FALSE)</f>
        <v xml:space="preserve">TRAFFIC CONTROL </v>
      </c>
      <c r="F149" s="221">
        <f>VLOOKUP(G149,'Reference Sheet'!G148:K400,2,FALSE)</f>
        <v>0</v>
      </c>
      <c r="G149" s="221" t="str">
        <f>'Reference Sheet'!G313</f>
        <v>THW</v>
      </c>
      <c r="H149" s="221" t="str">
        <f>VLOOKUP(G149,'Reference Sheet'!G78:K330,3,FALSE)</f>
        <v>Test Hole Water</v>
      </c>
      <c r="I149" s="221" t="str">
        <f>VLOOKUP(G149,'Reference Sheet'!G78:K330,4,FALSE)</f>
        <v>Point</v>
      </c>
      <c r="J149" s="421" t="str">
        <f>VLOOKUP(G149,'Reference Sheet'!G78:K330,5,FALSE)</f>
        <v>WATER</v>
      </c>
    </row>
    <row r="150" spans="1:10" ht="16.5" customHeight="1" x14ac:dyDescent="0.25">
      <c r="A150" s="423">
        <f>VLOOKUP(B150,'Reference Sheet'!G149:K401,2,FALSE)</f>
        <v>0</v>
      </c>
      <c r="B150" s="277" t="str">
        <f>'Reference Sheet'!G287</f>
        <v>MTCL</v>
      </c>
      <c r="C150" s="277" t="str">
        <f>VLOOKUP(B150,'Reference Sheet'!G79:K331,3,FALSE)</f>
        <v xml:space="preserve"> Miss Utility Traffic Control</v>
      </c>
      <c r="D150" s="277" t="str">
        <f>VLOOKUP(B150,'Reference Sheet'!G79:K331,4,FALSE)</f>
        <v>Line</v>
      </c>
      <c r="E150" s="420" t="str">
        <f>VLOOKUP(B150,'Reference Sheet'!G79:K331,5,FALSE)</f>
        <v xml:space="preserve">TRAFFIC CONTROL </v>
      </c>
      <c r="F150" s="308">
        <f>VLOOKUP(G150,'Reference Sheet'!G149:K401,2,FALSE)</f>
        <v>0</v>
      </c>
      <c r="G150" s="277" t="str">
        <f>'Reference Sheet'!G314</f>
        <v>WATL</v>
      </c>
      <c r="H150" s="277" t="str">
        <f>VLOOKUP(G150,'Reference Sheet'!G79:K331,3,FALSE)</f>
        <v xml:space="preserve"> Water Feature Linework</v>
      </c>
      <c r="I150" s="277" t="str">
        <f>VLOOKUP(G150,'Reference Sheet'!G79:K331,4,FALSE)</f>
        <v>Line</v>
      </c>
      <c r="J150" s="420" t="str">
        <f>VLOOKUP(G150,'Reference Sheet'!G79:K331,5,FALSE)</f>
        <v>WATER</v>
      </c>
    </row>
    <row r="151" spans="1:10" ht="16.5" customHeight="1" x14ac:dyDescent="0.25">
      <c r="A151" s="422">
        <f>VLOOKUP(B151,'Reference Sheet'!G150:K402,2,FALSE)</f>
        <v>0</v>
      </c>
      <c r="B151" s="221" t="str">
        <f>'Reference Sheet'!G288</f>
        <v>TRVLT</v>
      </c>
      <c r="C151" s="221" t="str">
        <f>VLOOKUP(B151,'Reference Sheet'!G80:K332,3,FALSE)</f>
        <v xml:space="preserve"> Traffic Vault</v>
      </c>
      <c r="D151" s="221" t="str">
        <f>VLOOKUP(B151,'Reference Sheet'!G80:K332,4,FALSE)</f>
        <v>Line</v>
      </c>
      <c r="E151" s="421" t="str">
        <f>VLOOKUP(B151,'Reference Sheet'!G80:K332,5,FALSE)</f>
        <v xml:space="preserve">TRAFFIC CONTROL </v>
      </c>
      <c r="F151" s="221" t="str">
        <f>VLOOKUP(G151,'Reference Sheet'!G150:K402,2,FALSE)</f>
        <v>*</v>
      </c>
      <c r="G151" s="221" t="str">
        <f>'Reference Sheet'!G315</f>
        <v>WDCT</v>
      </c>
      <c r="H151" s="221" t="str">
        <f>VLOOKUP(G151,'Reference Sheet'!G80:K332,3,FALSE)</f>
        <v xml:space="preserve">Water Line Duct        </v>
      </c>
      <c r="I151" s="221" t="str">
        <f>VLOOKUP(G151,'Reference Sheet'!G80:K332,4,FALSE)</f>
        <v>Line</v>
      </c>
      <c r="J151" s="421" t="str">
        <f>VLOOKUP(G151,'Reference Sheet'!G80:K332,5,FALSE)</f>
        <v>WATER</v>
      </c>
    </row>
    <row r="152" spans="1:10" ht="16.5" customHeight="1" x14ac:dyDescent="0.25">
      <c r="A152" s="423">
        <f>VLOOKUP(B152,'Reference Sheet'!G151:K403,2,FALSE)</f>
        <v>0</v>
      </c>
      <c r="B152" s="277" t="str">
        <f>'Reference Sheet'!G289</f>
        <v>THU</v>
      </c>
      <c r="C152" s="277" t="str">
        <f>VLOOKUP(B152,'Reference Sheet'!G81:K333,3,FALSE)</f>
        <v>Test Hole Unknown</v>
      </c>
      <c r="D152" s="277" t="str">
        <f>VLOOKUP(B152,'Reference Sheet'!G81:K333,4,FALSE)</f>
        <v>Point</v>
      </c>
      <c r="E152" s="420" t="str">
        <f>VLOOKUP(B152,'Reference Sheet'!G81:K333,5,FALSE)</f>
        <v>UTILITY OTHER</v>
      </c>
      <c r="F152" s="308" t="str">
        <f>VLOOKUP(G152,'Reference Sheet'!G151:K403,2,FALSE)</f>
        <v>*</v>
      </c>
      <c r="G152" s="277" t="str">
        <f>'Reference Sheet'!G316</f>
        <v>WEL</v>
      </c>
      <c r="H152" s="277" t="str">
        <f>VLOOKUP(G152,'Reference Sheet'!G81:K333,3,FALSE)</f>
        <v>Well</v>
      </c>
      <c r="I152" s="277" t="str">
        <f>VLOOKUP(G152,'Reference Sheet'!G81:K333,4,FALSE)</f>
        <v>Point</v>
      </c>
      <c r="J152" s="420" t="str">
        <f>VLOOKUP(G152,'Reference Sheet'!G81:K333,5,FALSE)</f>
        <v>WATER</v>
      </c>
    </row>
    <row r="153" spans="1:10" ht="16.5" customHeight="1" x14ac:dyDescent="0.25">
      <c r="A153" s="422">
        <f>VLOOKUP(B153,'Reference Sheet'!G152:K404,2,FALSE)</f>
        <v>0</v>
      </c>
      <c r="B153" s="221" t="str">
        <f>'Reference Sheet'!G290</f>
        <v>UB</v>
      </c>
      <c r="C153" s="221" t="str">
        <f>VLOOKUP(B153,'Reference Sheet'!G82:K334,3,FALSE)</f>
        <v>Utility Box</v>
      </c>
      <c r="D153" s="221" t="str">
        <f>VLOOKUP(B153,'Reference Sheet'!G82:K334,4,FALSE)</f>
        <v>Line</v>
      </c>
      <c r="E153" s="421" t="str">
        <f>VLOOKUP(B153,'Reference Sheet'!G82:K334,5,FALSE)</f>
        <v>UTILITY OTHER</v>
      </c>
      <c r="F153" s="221" t="str">
        <f>VLOOKUP(G153,'Reference Sheet'!G152:K404,2,FALSE)</f>
        <v>*</v>
      </c>
      <c r="G153" s="221" t="str">
        <f>'Reference Sheet'!G317</f>
        <v>WL</v>
      </c>
      <c r="H153" s="221" t="str">
        <f>VLOOKUP(G153,'Reference Sheet'!G82:K334,3,FALSE)</f>
        <v xml:space="preserve">Water Line </v>
      </c>
      <c r="I153" s="221" t="str">
        <f>VLOOKUP(G153,'Reference Sheet'!G82:K334,4,FALSE)</f>
        <v>Line</v>
      </c>
      <c r="J153" s="421" t="str">
        <f>VLOOKUP(G153,'Reference Sheet'!G82:K334,5,FALSE)</f>
        <v>WATER</v>
      </c>
    </row>
    <row r="154" spans="1:10" ht="16.5" customHeight="1" x14ac:dyDescent="0.25">
      <c r="A154" s="423">
        <f>VLOOKUP(B154,'Reference Sheet'!G153:K405,2,FALSE)</f>
        <v>0</v>
      </c>
      <c r="B154" s="277" t="str">
        <f>'Reference Sheet'!G291</f>
        <v>UCO</v>
      </c>
      <c r="C154" s="277" t="str">
        <f>VLOOKUP(B154,'Reference Sheet'!G83:K335,3,FALSE)</f>
        <v>Unknown Clean Out</v>
      </c>
      <c r="D154" s="277" t="str">
        <f>VLOOKUP(B154,'Reference Sheet'!G83:K335,4,FALSE)</f>
        <v>Point</v>
      </c>
      <c r="E154" s="420" t="str">
        <f>VLOOKUP(B154,'Reference Sheet'!G83:K335,5,FALSE)</f>
        <v>UTILITY OTHER</v>
      </c>
      <c r="F154" s="308" t="str">
        <f>VLOOKUP(G154,'Reference Sheet'!G153:K405,2,FALSE)</f>
        <v>*</v>
      </c>
      <c r="G154" s="277" t="str">
        <f>'Reference Sheet'!G318</f>
        <v>WL????</v>
      </c>
      <c r="H154" s="277" t="str">
        <f>VLOOKUP(G154,'Reference Sheet'!G83:K335,3,FALSE)</f>
        <v>Water Line (Size)</v>
      </c>
      <c r="I154" s="277" t="str">
        <f>VLOOKUP(G154,'Reference Sheet'!G83:K335,4,FALSE)</f>
        <v>Line</v>
      </c>
      <c r="J154" s="420" t="str">
        <f>VLOOKUP(G154,'Reference Sheet'!G83:K335,5,FALSE)</f>
        <v>WATER</v>
      </c>
    </row>
    <row r="155" spans="1:10" ht="16.5" customHeight="1" x14ac:dyDescent="0.25">
      <c r="A155" s="422">
        <f>VLOOKUP(B155,'Reference Sheet'!G154:K406,2,FALSE)</f>
        <v>0</v>
      </c>
      <c r="B155" s="221" t="str">
        <f>'Reference Sheet'!G292</f>
        <v>UE</v>
      </c>
      <c r="C155" s="221" t="str">
        <f>VLOOKUP(B155,'Reference Sheet'!G84:K336,3,FALSE)</f>
        <v>Utility Elevation</v>
      </c>
      <c r="D155" s="221" t="str">
        <f>VLOOKUP(B155,'Reference Sheet'!G84:K336,4,FALSE)</f>
        <v>Point</v>
      </c>
      <c r="E155" s="421" t="str">
        <f>VLOOKUP(B155,'Reference Sheet'!G84:K336,5,FALSE)</f>
        <v>UTILITY OTHER</v>
      </c>
      <c r="F155" s="221" t="str">
        <f>VLOOKUP(G155,'Reference Sheet'!G154:K406,2,FALSE)</f>
        <v>*</v>
      </c>
      <c r="G155" s="221" t="str">
        <f>'Reference Sheet'!G319</f>
        <v>WM</v>
      </c>
      <c r="H155" s="221" t="str">
        <f>VLOOKUP(G155,'Reference Sheet'!G84:K336,3,FALSE)</f>
        <v>Water Meter</v>
      </c>
      <c r="I155" s="221" t="str">
        <f>VLOOKUP(G155,'Reference Sheet'!G84:K336,4,FALSE)</f>
        <v>Point</v>
      </c>
      <c r="J155" s="421" t="str">
        <f>VLOOKUP(G155,'Reference Sheet'!G84:K336,5,FALSE)</f>
        <v>WATER</v>
      </c>
    </row>
    <row r="156" spans="1:10" ht="16.5" customHeight="1" x14ac:dyDescent="0.25">
      <c r="A156" s="423">
        <f>VLOOKUP(B156,'Reference Sheet'!G155:K407,2,FALSE)</f>
        <v>0</v>
      </c>
      <c r="B156" s="277" t="str">
        <f>'Reference Sheet'!G293</f>
        <v>UFO</v>
      </c>
      <c r="C156" s="277" t="str">
        <f>VLOOKUP(B156,'Reference Sheet'!G85:K337,3,FALSE)</f>
        <v>Underground Fiber Optics Cable</v>
      </c>
      <c r="D156" s="277" t="str">
        <f>VLOOKUP(B156,'Reference Sheet'!G85:K337,4,FALSE)</f>
        <v>Line</v>
      </c>
      <c r="E156" s="420" t="str">
        <f>VLOOKUP(B156,'Reference Sheet'!G85:K337,5,FALSE)</f>
        <v>UTILITY OTHER</v>
      </c>
      <c r="F156" s="308" t="str">
        <f>VLOOKUP(G156,'Reference Sheet'!G155:K407,2,FALSE)</f>
        <v>*</v>
      </c>
      <c r="G156" s="277" t="str">
        <f>'Reference Sheet'!G320</f>
        <v>WMH</v>
      </c>
      <c r="H156" s="277" t="str">
        <f>VLOOKUP(G156,'Reference Sheet'!G85:K337,3,FALSE)</f>
        <v>In Pl. Water MH</v>
      </c>
      <c r="I156" s="277" t="str">
        <f>VLOOKUP(G156,'Reference Sheet'!G85:K337,4,FALSE)</f>
        <v>Point</v>
      </c>
      <c r="J156" s="420" t="str">
        <f>VLOOKUP(G156,'Reference Sheet'!G85:K337,5,FALSE)</f>
        <v>WATER</v>
      </c>
    </row>
    <row r="157" spans="1:10" ht="16.5" customHeight="1" x14ac:dyDescent="0.25">
      <c r="A157" s="422">
        <f>VLOOKUP(B157,'Reference Sheet'!G156:K408,2,FALSE)</f>
        <v>0</v>
      </c>
      <c r="B157" s="221" t="str">
        <f>'Reference Sheet'!G294</f>
        <v>UHH</v>
      </c>
      <c r="C157" s="221" t="str">
        <f>VLOOKUP(B157,'Reference Sheet'!G86:K338,3,FALSE)</f>
        <v>Unknown Hand Hole</v>
      </c>
      <c r="D157" s="221" t="str">
        <f>VLOOKUP(B157,'Reference Sheet'!G86:K338,4,FALSE)</f>
        <v>Point</v>
      </c>
      <c r="E157" s="421" t="str">
        <f>VLOOKUP(B157,'Reference Sheet'!G86:K338,5,FALSE)</f>
        <v>UTILITY OTHER</v>
      </c>
      <c r="F157" s="221" t="str">
        <f>VLOOKUP(G157,'Reference Sheet'!G156:K408,2,FALSE)</f>
        <v>*</v>
      </c>
      <c r="G157" s="221" t="str">
        <f>'Reference Sheet'!G321</f>
        <v>WS</v>
      </c>
      <c r="H157" s="221" t="str">
        <f>VLOOKUP(G157,'Reference Sheet'!G86:K338,3,FALSE)</f>
        <v>Spigot</v>
      </c>
      <c r="I157" s="221" t="str">
        <f>VLOOKUP(G157,'Reference Sheet'!G86:K338,4,FALSE)</f>
        <v>Point</v>
      </c>
      <c r="J157" s="421" t="str">
        <f>VLOOKUP(G157,'Reference Sheet'!G86:K338,5,FALSE)</f>
        <v>WATER</v>
      </c>
    </row>
    <row r="158" spans="1:10" ht="16.5" customHeight="1" x14ac:dyDescent="0.25">
      <c r="A158" s="423" t="str">
        <f>VLOOKUP(B158,'Reference Sheet'!G157:K409,2,FALSE)</f>
        <v>*</v>
      </c>
      <c r="B158" s="277" t="str">
        <f>'Reference Sheet'!G295</f>
        <v>UKU</v>
      </c>
      <c r="C158" s="277" t="str">
        <f>VLOOKUP(B158,'Reference Sheet'!G87:K339,3,FALSE)</f>
        <v>Unknown Utility Underground</v>
      </c>
      <c r="D158" s="277" t="str">
        <f>VLOOKUP(B158,'Reference Sheet'!G87:K339,4,FALSE)</f>
        <v>Line</v>
      </c>
      <c r="E158" s="420" t="str">
        <f>VLOOKUP(B158,'Reference Sheet'!G87:K339,5,FALSE)</f>
        <v>UTILITY OTHER</v>
      </c>
      <c r="F158" s="308" t="str">
        <f>VLOOKUP(G158,'Reference Sheet'!G157:K409,2,FALSE)</f>
        <v>*</v>
      </c>
      <c r="G158" s="277" t="str">
        <f>'Reference Sheet'!G322</f>
        <v>WSTUB</v>
      </c>
      <c r="H158" s="277" t="str">
        <f>VLOOKUP(G158,'Reference Sheet'!G87:K339,3,FALSE)</f>
        <v>Water Stub</v>
      </c>
      <c r="I158" s="277" t="str">
        <f>VLOOKUP(G158,'Reference Sheet'!G87:K339,4,FALSE)</f>
        <v>Point</v>
      </c>
      <c r="J158" s="420" t="str">
        <f>VLOOKUP(G158,'Reference Sheet'!G87:K339,5,FALSE)</f>
        <v>WATER</v>
      </c>
    </row>
    <row r="159" spans="1:10" ht="16.5" customHeight="1" x14ac:dyDescent="0.25">
      <c r="A159" s="422">
        <f>VLOOKUP(B159,'Reference Sheet'!G158:K410,2,FALSE)</f>
        <v>0</v>
      </c>
      <c r="B159" s="221" t="str">
        <f>'Reference Sheet'!G296</f>
        <v>UVT</v>
      </c>
      <c r="C159" s="221" t="str">
        <f>VLOOKUP(B159,'Reference Sheet'!G88:K340,3,FALSE)</f>
        <v>Utility Vault</v>
      </c>
      <c r="D159" s="221" t="str">
        <f>VLOOKUP(B159,'Reference Sheet'!G88:K340,4,FALSE)</f>
        <v>Line</v>
      </c>
      <c r="E159" s="421" t="str">
        <f>VLOOKUP(B159,'Reference Sheet'!G88:K340,5,FALSE)</f>
        <v>UTILITY OTHER</v>
      </c>
      <c r="F159" s="221" t="str">
        <f>VLOOKUP(G159,'Reference Sheet'!G158:K410,2,FALSE)</f>
        <v>*</v>
      </c>
      <c r="G159" s="221" t="str">
        <f>'Reference Sheet'!G323</f>
        <v>WV</v>
      </c>
      <c r="H159" s="221" t="str">
        <f>VLOOKUP(G159,'Reference Sheet'!G88:K340,3,FALSE)</f>
        <v>Water Valve</v>
      </c>
      <c r="I159" s="221" t="str">
        <f>VLOOKUP(G159,'Reference Sheet'!G88:K340,4,FALSE)</f>
        <v>Point</v>
      </c>
      <c r="J159" s="421" t="str">
        <f>VLOOKUP(G159,'Reference Sheet'!G88:K340,5,FALSE)</f>
        <v>WATER</v>
      </c>
    </row>
    <row r="160" spans="1:10" ht="16.5" customHeight="1" x14ac:dyDescent="0.25">
      <c r="A160" s="423">
        <f>VLOOKUP(B160,'Reference Sheet'!G159:K411,2,FALSE)</f>
        <v>0</v>
      </c>
      <c r="B160" s="277" t="str">
        <f>'Reference Sheet'!G297</f>
        <v>FOB</v>
      </c>
      <c r="C160" s="277" t="str">
        <f>VLOOKUP(B160,'Reference Sheet'!G89:K341,3,FALSE)</f>
        <v xml:space="preserve"> Fiber Optic Box</v>
      </c>
      <c r="D160" s="277" t="str">
        <f>VLOOKUP(B160,'Reference Sheet'!G89:K341,4,FALSE)</f>
        <v>Line</v>
      </c>
      <c r="E160" s="420" t="str">
        <f>VLOOKUP(B160,'Reference Sheet'!G89:K341,5,FALSE)</f>
        <v xml:space="preserve">UTILITY OTHER </v>
      </c>
      <c r="F160" s="308">
        <f>VLOOKUP(G160,'Reference Sheet'!G159:K411,2,FALSE)</f>
        <v>0</v>
      </c>
      <c r="G160" s="277" t="str">
        <f>'Reference Sheet'!G324</f>
        <v>EICW</v>
      </c>
      <c r="H160" s="277" t="str">
        <f>VLOOKUP(G160,'Reference Sheet'!G89:K341,3,FALSE)</f>
        <v xml:space="preserve"> End of Information Chilled Water</v>
      </c>
      <c r="I160" s="277" t="str">
        <f>VLOOKUP(G160,'Reference Sheet'!G89:K341,4,FALSE)</f>
        <v>Point</v>
      </c>
      <c r="J160" s="420" t="str">
        <f>VLOOKUP(G160,'Reference Sheet'!G89:K341,5,FALSE)</f>
        <v xml:space="preserve">WATER </v>
      </c>
    </row>
    <row r="161" spans="1:10" ht="16.5" customHeight="1" x14ac:dyDescent="0.25">
      <c r="A161" s="422">
        <f>VLOOKUP(B161,'Reference Sheet'!G160:K412,2,FALSE)</f>
        <v>0</v>
      </c>
      <c r="B161" s="221" t="str">
        <f>'Reference Sheet'!G298</f>
        <v>FOVLT</v>
      </c>
      <c r="C161" s="221" t="str">
        <f>VLOOKUP(B161,'Reference Sheet'!G90:K342,3,FALSE)</f>
        <v xml:space="preserve"> Fiber Optic Vault</v>
      </c>
      <c r="D161" s="221" t="str">
        <f>VLOOKUP(B161,'Reference Sheet'!G90:K342,4,FALSE)</f>
        <v>Line</v>
      </c>
      <c r="E161" s="421" t="str">
        <f>VLOOKUP(B161,'Reference Sheet'!G90:K342,5,FALSE)</f>
        <v xml:space="preserve">UTILITY OTHER </v>
      </c>
      <c r="F161" s="221">
        <f>VLOOKUP(G161,'Reference Sheet'!G160:K412,2,FALSE)</f>
        <v>0</v>
      </c>
      <c r="G161" s="221" t="str">
        <f>'Reference Sheet'!G325</f>
        <v>EIST</v>
      </c>
      <c r="H161" s="221" t="str">
        <f>VLOOKUP(G161,'Reference Sheet'!G90:K342,3,FALSE)</f>
        <v xml:space="preserve"> End of Information Steam</v>
      </c>
      <c r="I161" s="221" t="str">
        <f>VLOOKUP(G161,'Reference Sheet'!G90:K342,4,FALSE)</f>
        <v>Point</v>
      </c>
      <c r="J161" s="421" t="str">
        <f>VLOOKUP(G161,'Reference Sheet'!G90:K342,5,FALSE)</f>
        <v xml:space="preserve">WATER </v>
      </c>
    </row>
    <row r="162" spans="1:10" ht="16.5" customHeight="1" x14ac:dyDescent="0.25">
      <c r="A162" s="423">
        <f>VLOOKUP(B162,'Reference Sheet'!G161:K413,2,FALSE)</f>
        <v>0</v>
      </c>
      <c r="B162" s="277" t="str">
        <f>'Reference Sheet'!G299</f>
        <v>MUFO</v>
      </c>
      <c r="C162" s="277" t="str">
        <f>VLOOKUP(B162,'Reference Sheet'!G91:K343,3,FALSE)</f>
        <v xml:space="preserve"> Miss Utility Fiber Optic</v>
      </c>
      <c r="D162" s="277" t="str">
        <f>VLOOKUP(B162,'Reference Sheet'!G91:K343,4,FALSE)</f>
        <v>Line</v>
      </c>
      <c r="E162" s="420" t="str">
        <f>VLOOKUP(B162,'Reference Sheet'!G91:K343,5,FALSE)</f>
        <v xml:space="preserve">UTILITY OTHER </v>
      </c>
      <c r="F162" s="308">
        <f>VLOOKUP(G162,'Reference Sheet'!G161:K413,2,FALSE)</f>
        <v>0</v>
      </c>
      <c r="G162" s="277" t="str">
        <f>'Reference Sheet'!G326</f>
        <v>IRV</v>
      </c>
      <c r="H162" s="277" t="str">
        <f>VLOOKUP(G162,'Reference Sheet'!G91:K343,3,FALSE)</f>
        <v xml:space="preserve"> Irrigation Valve</v>
      </c>
      <c r="I162" s="277" t="str">
        <f>VLOOKUP(G162,'Reference Sheet'!G91:K343,4,FALSE)</f>
        <v>Point</v>
      </c>
      <c r="J162" s="420" t="str">
        <f>VLOOKUP(G162,'Reference Sheet'!G91:K343,5,FALSE)</f>
        <v xml:space="preserve">WATER </v>
      </c>
    </row>
    <row r="163" spans="1:10" ht="16.5" customHeight="1" x14ac:dyDescent="0.25">
      <c r="A163" s="422">
        <f>VLOOKUP(B163,'Reference Sheet'!G162:K414,2,FALSE)</f>
        <v>0</v>
      </c>
      <c r="B163" s="221" t="str">
        <f>'Reference Sheet'!G300</f>
        <v>MUKU</v>
      </c>
      <c r="C163" s="221" t="str">
        <f>VLOOKUP(B163,'Reference Sheet'!G92:K344,3,FALSE)</f>
        <v xml:space="preserve"> Miss Utility Unknown</v>
      </c>
      <c r="D163" s="221" t="str">
        <f>VLOOKUP(B163,'Reference Sheet'!G92:K344,4,FALSE)</f>
        <v>Line</v>
      </c>
      <c r="E163" s="421" t="str">
        <f>VLOOKUP(B163,'Reference Sheet'!G92:K344,5,FALSE)</f>
        <v xml:space="preserve">UTILITY OTHER </v>
      </c>
      <c r="F163" s="221">
        <f>VLOOKUP(G163,'Reference Sheet'!G162:K414,2,FALSE)</f>
        <v>0</v>
      </c>
      <c r="G163" s="221" t="str">
        <f>'Reference Sheet'!G327</f>
        <v>MWL</v>
      </c>
      <c r="H163" s="221" t="str">
        <f>VLOOKUP(G163,'Reference Sheet'!G92:K344,3,FALSE)</f>
        <v xml:space="preserve"> Miss Utility Water Line</v>
      </c>
      <c r="I163" s="221" t="str">
        <f>VLOOKUP(G163,'Reference Sheet'!G92:K344,4,FALSE)</f>
        <v>Line</v>
      </c>
      <c r="J163" s="421" t="str">
        <f>VLOOKUP(G163,'Reference Sheet'!G92:K344,5,FALSE)</f>
        <v xml:space="preserve">WATER </v>
      </c>
    </row>
    <row r="164" spans="1:10" ht="16.5" customHeight="1" x14ac:dyDescent="0.25">
      <c r="A164" s="423">
        <f>VLOOKUP(B164,'Reference Sheet'!G163:K415,2,FALSE)</f>
        <v>0</v>
      </c>
      <c r="B164" s="277" t="str">
        <f>'Reference Sheet'!G301</f>
        <v>UMH</v>
      </c>
      <c r="C164" s="277" t="str">
        <f>VLOOKUP(B164,'Reference Sheet'!G93:K345,3,FALSE)</f>
        <v xml:space="preserve"> Unknown Manhole</v>
      </c>
      <c r="D164" s="277" t="str">
        <f>VLOOKUP(B164,'Reference Sheet'!G93:K345,4,FALSE)</f>
        <v>Point</v>
      </c>
      <c r="E164" s="420" t="str">
        <f>VLOOKUP(B164,'Reference Sheet'!G93:K345,5,FALSE)</f>
        <v xml:space="preserve">UTILITY OTHER </v>
      </c>
      <c r="F164" s="308">
        <f>VLOOKUP(G164,'Reference Sheet'!G163:K415,2,FALSE)</f>
        <v>0</v>
      </c>
      <c r="G164" s="277" t="str">
        <f>'Reference Sheet'!G328</f>
        <v>PIV</v>
      </c>
      <c r="H164" s="277" t="str">
        <f>VLOOKUP(G164,'Reference Sheet'!G93:K345,3,FALSE)</f>
        <v xml:space="preserve"> Post Inspection Valve</v>
      </c>
      <c r="I164" s="277" t="str">
        <f>VLOOKUP(G164,'Reference Sheet'!G93:K345,4,FALSE)</f>
        <v>Point</v>
      </c>
      <c r="J164" s="420" t="str">
        <f>VLOOKUP(G164,'Reference Sheet'!G93:K345,5,FALSE)</f>
        <v xml:space="preserve">WATER </v>
      </c>
    </row>
    <row r="165" spans="1:10" ht="16.5" customHeight="1" x14ac:dyDescent="0.25">
      <c r="A165" s="422">
        <f>VLOOKUP(B165,'Reference Sheet'!G164:K416,2,FALSE)</f>
        <v>0</v>
      </c>
      <c r="B165" s="221" t="str">
        <f>'Reference Sheet'!G302</f>
        <v>UNVLT</v>
      </c>
      <c r="C165" s="221" t="str">
        <f>VLOOKUP(B165,'Reference Sheet'!G94:K346,3,FALSE)</f>
        <v xml:space="preserve"> Unknown Vault</v>
      </c>
      <c r="D165" s="221" t="str">
        <f>VLOOKUP(B165,'Reference Sheet'!G94:K346,4,FALSE)</f>
        <v>Line</v>
      </c>
      <c r="E165" s="421" t="str">
        <f>VLOOKUP(B165,'Reference Sheet'!G94:K346,5,FALSE)</f>
        <v xml:space="preserve">UTILITY OTHER </v>
      </c>
      <c r="F165" s="221">
        <f>VLOOKUP(G165,'Reference Sheet'!G164:K416,2,FALSE)</f>
        <v>0</v>
      </c>
      <c r="G165" s="221" t="str">
        <f>'Reference Sheet'!G329</f>
        <v>STMH</v>
      </c>
      <c r="H165" s="221" t="str">
        <f>VLOOKUP(G165,'Reference Sheet'!G94:K346,3,FALSE)</f>
        <v xml:space="preserve"> Steam Manhole</v>
      </c>
      <c r="I165" s="221" t="str">
        <f>VLOOKUP(G165,'Reference Sheet'!G94:K346,4,FALSE)</f>
        <v>Point</v>
      </c>
      <c r="J165" s="421" t="str">
        <f>VLOOKUP(G165,'Reference Sheet'!G94:K346,5,FALSE)</f>
        <v xml:space="preserve">WATER </v>
      </c>
    </row>
    <row r="166" spans="1:10" ht="16.5" customHeight="1" x14ac:dyDescent="0.25">
      <c r="A166" s="423" t="str">
        <f>VLOOKUP(B166,'Reference Sheet'!G165:K417,2,FALSE)</f>
        <v>*</v>
      </c>
      <c r="B166" s="277" t="str">
        <f>'Reference Sheet'!G303</f>
        <v>BSHL</v>
      </c>
      <c r="C166" s="277" t="str">
        <f>VLOOKUP(B166,'Reference Sheet'!G95:K347,3,FALSE)</f>
        <v xml:space="preserve">Brush </v>
      </c>
      <c r="D166" s="277" t="str">
        <f>VLOOKUP(B166,'Reference Sheet'!G95:K347,4,FALSE)</f>
        <v>Line</v>
      </c>
      <c r="E166" s="420" t="str">
        <f>VLOOKUP(B166,'Reference Sheet'!G95:K347,5,FALSE)</f>
        <v>VEGETATION</v>
      </c>
      <c r="F166" s="308">
        <f>VLOOKUP(G166,'Reference Sheet'!G165:K417,2,FALSE)</f>
        <v>0</v>
      </c>
      <c r="G166" s="277" t="str">
        <f>'Reference Sheet'!G330</f>
        <v>STVT</v>
      </c>
      <c r="H166" s="277" t="str">
        <f>VLOOKUP(G166,'Reference Sheet'!G95:K347,3,FALSE)</f>
        <v xml:space="preserve"> Steam Vent Pipe</v>
      </c>
      <c r="I166" s="277" t="str">
        <f>VLOOKUP(G166,'Reference Sheet'!G95:K347,4,FALSE)</f>
        <v>Point</v>
      </c>
      <c r="J166" s="420" t="str">
        <f>VLOOKUP(G166,'Reference Sheet'!G95:K347,5,FALSE)</f>
        <v xml:space="preserve">WATER </v>
      </c>
    </row>
    <row r="167" spans="1:10" ht="16.5" customHeight="1" x14ac:dyDescent="0.25">
      <c r="A167" s="422">
        <f>VLOOKUP(B167,'Reference Sheet'!G166:K418,2,FALSE)</f>
        <v>0</v>
      </c>
      <c r="B167" s="221" t="str">
        <f>'Reference Sheet'!G304</f>
        <v>BSHR</v>
      </c>
      <c r="C167" s="221" t="str">
        <f>VLOOKUP(B167,'Reference Sheet'!G96:K348,3,FALSE)</f>
        <v xml:space="preserve">Brush </v>
      </c>
      <c r="D167" s="221" t="str">
        <f>VLOOKUP(B167,'Reference Sheet'!G96:K348,4,FALSE)</f>
        <v>Line</v>
      </c>
      <c r="E167" s="421" t="str">
        <f>VLOOKUP(B167,'Reference Sheet'!G96:K348,5,FALSE)</f>
        <v>VEGETATION</v>
      </c>
      <c r="F167" s="221">
        <f>VLOOKUP(G167,'Reference Sheet'!G166:K418,2,FALSE)</f>
        <v>0</v>
      </c>
      <c r="G167" s="221" t="str">
        <f>'Reference Sheet'!G331</f>
        <v>WBO</v>
      </c>
      <c r="H167" s="221" t="str">
        <f>VLOOKUP(G167,'Reference Sheet'!G96:K348,3,FALSE)</f>
        <v xml:space="preserve"> Water Blow Off Valve</v>
      </c>
      <c r="I167" s="221" t="str">
        <f>VLOOKUP(G167,'Reference Sheet'!G96:K348,4,FALSE)</f>
        <v>Point</v>
      </c>
      <c r="J167" s="421" t="str">
        <f>VLOOKUP(G167,'Reference Sheet'!G96:K348,5,FALSE)</f>
        <v xml:space="preserve">WATER </v>
      </c>
    </row>
    <row r="168" spans="1:10" ht="16.5" customHeight="1" x14ac:dyDescent="0.25">
      <c r="A168" s="423">
        <f>VLOOKUP(B168,'Reference Sheet'!G167:K419,2,FALSE)</f>
        <v>0</v>
      </c>
      <c r="B168" s="277" t="str">
        <f>'Reference Sheet'!G305</f>
        <v>HR</v>
      </c>
      <c r="C168" s="277" t="str">
        <f>VLOOKUP(B168,'Reference Sheet'!G97:K349,3,FALSE)</f>
        <v>Hedge Row</v>
      </c>
      <c r="D168" s="277" t="str">
        <f>VLOOKUP(B168,'Reference Sheet'!G97:K349,4,FALSE)</f>
        <v>Line</v>
      </c>
      <c r="E168" s="420" t="str">
        <f>VLOOKUP(B168,'Reference Sheet'!G97:K349,5,FALSE)</f>
        <v>VEGETATION</v>
      </c>
      <c r="F168" s="308">
        <f>VLOOKUP(G168,'Reference Sheet'!G167:K419,2,FALSE)</f>
        <v>0</v>
      </c>
      <c r="G168" s="277" t="str">
        <f>'Reference Sheet'!G332</f>
        <v>WMP</v>
      </c>
      <c r="H168" s="277" t="str">
        <f>VLOOKUP(G168,'Reference Sheet'!G97:K349,3,FALSE)</f>
        <v xml:space="preserve"> Water Marker Post</v>
      </c>
      <c r="I168" s="277" t="str">
        <f>VLOOKUP(G168,'Reference Sheet'!G97:K349,4,FALSE)</f>
        <v>Point</v>
      </c>
      <c r="J168" s="420" t="str">
        <f>VLOOKUP(G168,'Reference Sheet'!G97:K349,5,FALSE)</f>
        <v xml:space="preserve">WATER </v>
      </c>
    </row>
    <row r="169" spans="1:10" ht="16.5" customHeight="1" x14ac:dyDescent="0.25">
      <c r="A169" s="422">
        <f>VLOOKUP(B169,'Reference Sheet'!G168:K420,2,FALSE)</f>
        <v>0</v>
      </c>
      <c r="B169" s="221" t="str">
        <f>'Reference Sheet'!G306</f>
        <v>LAN</v>
      </c>
      <c r="C169" s="221" t="str">
        <f>VLOOKUP(B169,'Reference Sheet'!G98:K350,3,FALSE)</f>
        <v>Flower Bed</v>
      </c>
      <c r="D169" s="221" t="str">
        <f>VLOOKUP(B169,'Reference Sheet'!G98:K350,4,FALSE)</f>
        <v>Line</v>
      </c>
      <c r="E169" s="421" t="str">
        <f>VLOOKUP(B169,'Reference Sheet'!G98:K350,5,FALSE)</f>
        <v>VEGETATION</v>
      </c>
      <c r="F169" s="221">
        <f>VLOOKUP(G169,'Reference Sheet'!G168:K420,2,FALSE)</f>
        <v>0</v>
      </c>
      <c r="G169" s="221" t="str">
        <f>'Reference Sheet'!G333</f>
        <v>WSC</v>
      </c>
      <c r="H169" s="221" t="str">
        <f>VLOOKUP(G169,'Reference Sheet'!G98:K350,3,FALSE)</f>
        <v xml:space="preserve"> Water Siamese Connection</v>
      </c>
      <c r="I169" s="221" t="str">
        <f>VLOOKUP(G169,'Reference Sheet'!G98:K350,4,FALSE)</f>
        <v>Point</v>
      </c>
      <c r="J169" s="421" t="str">
        <f>VLOOKUP(G169,'Reference Sheet'!G98:K350,5,FALSE)</f>
        <v xml:space="preserve">WATER </v>
      </c>
    </row>
    <row r="170" spans="1:10" ht="16.5" customHeight="1" x14ac:dyDescent="0.25">
      <c r="A170" s="423" t="str">
        <f>VLOOKUP(B170,'Reference Sheet'!G169:K421,2,FALSE)</f>
        <v>*</v>
      </c>
      <c r="B170" s="277" t="str">
        <f>'Reference Sheet'!G307</f>
        <v>SHR</v>
      </c>
      <c r="C170" s="277" t="str">
        <f>VLOOKUP(B170,'Reference Sheet'!G99:K351,3,FALSE)</f>
        <v>Shrub</v>
      </c>
      <c r="D170" s="277" t="str">
        <f>VLOOKUP(B170,'Reference Sheet'!G99:K351,4,FALSE)</f>
        <v>Point</v>
      </c>
      <c r="E170" s="420" t="str">
        <f>VLOOKUP(B170,'Reference Sheet'!G99:K351,5,FALSE)</f>
        <v>VEGETATION</v>
      </c>
      <c r="F170" s="308">
        <f>VLOOKUP(G170,'Reference Sheet'!G169:K421,2,FALSE)</f>
        <v>0</v>
      </c>
      <c r="G170" s="277" t="str">
        <f>'Reference Sheet'!G334</f>
        <v>WVLT</v>
      </c>
      <c r="H170" s="277" t="str">
        <f>VLOOKUP(G170,'Reference Sheet'!G99:K351,3,FALSE)</f>
        <v xml:space="preserve"> Water Vault</v>
      </c>
      <c r="I170" s="277" t="str">
        <f>VLOOKUP(G170,'Reference Sheet'!G99:K351,4,FALSE)</f>
        <v>Line</v>
      </c>
      <c r="J170" s="420" t="str">
        <f>VLOOKUP(G170,'Reference Sheet'!G99:K351,5,FALSE)</f>
        <v xml:space="preserve">WATER </v>
      </c>
    </row>
    <row r="171" spans="1:10" ht="16.5" customHeight="1" x14ac:dyDescent="0.25">
      <c r="A171" s="424" t="str">
        <f>VLOOKUP(B171,'Reference Sheet'!G170:K422,2,FALSE)</f>
        <v>*</v>
      </c>
      <c r="B171" s="263" t="str">
        <f>'Reference Sheet'!G308</f>
        <v>TR</v>
      </c>
      <c r="C171" s="263" t="str">
        <f>VLOOKUP(B171,'Reference Sheet'!G100:K352,3,FALSE)</f>
        <v>Deciduous Tree</v>
      </c>
      <c r="D171" s="263" t="str">
        <f>VLOOKUP(B171,'Reference Sheet'!G100:K352,4,FALSE)</f>
        <v>Point</v>
      </c>
      <c r="E171" s="425" t="str">
        <f>VLOOKUP(B171,'Reference Sheet'!G100:K352,5,FALSE)</f>
        <v>VEGETATION</v>
      </c>
      <c r="F171" s="263"/>
      <c r="G171" s="263"/>
      <c r="H171" s="263"/>
      <c r="I171" s="263"/>
      <c r="J171" s="425"/>
    </row>
    <row r="172" spans="1:10" x14ac:dyDescent="0.25">
      <c r="A172" s="427"/>
      <c r="E172" s="428"/>
      <c r="J172" s="428"/>
    </row>
    <row r="173" spans="1:10" ht="21.75" customHeight="1" x14ac:dyDescent="0.3">
      <c r="A173" s="336"/>
      <c r="B173" s="337" t="s">
        <v>2744</v>
      </c>
      <c r="C173" s="338" t="s">
        <v>2743</v>
      </c>
      <c r="D173" s="337"/>
      <c r="E173" s="338"/>
      <c r="F173" s="339"/>
      <c r="G173" s="337" t="s">
        <v>2744</v>
      </c>
      <c r="H173" s="337" t="s">
        <v>2743</v>
      </c>
      <c r="I173" s="337"/>
      <c r="J173" s="340"/>
    </row>
    <row r="174" spans="1:10" ht="21.75" customHeight="1" x14ac:dyDescent="0.25">
      <c r="A174" s="306"/>
      <c r="B174" s="305"/>
      <c r="C174" s="115" t="s">
        <v>2668</v>
      </c>
      <c r="D174" s="305"/>
      <c r="E174" s="305"/>
      <c r="F174" s="341"/>
      <c r="G174" s="305"/>
      <c r="H174" s="115" t="s">
        <v>2674</v>
      </c>
      <c r="I174" s="122"/>
      <c r="J174" s="342"/>
    </row>
    <row r="175" spans="1:10" ht="21.75" customHeight="1" x14ac:dyDescent="0.25">
      <c r="A175" s="237"/>
      <c r="B175" s="233"/>
      <c r="C175" s="233"/>
      <c r="D175" s="233"/>
      <c r="E175" s="233"/>
      <c r="F175" s="232"/>
      <c r="G175" s="233"/>
      <c r="H175" s="252"/>
      <c r="I175" s="252"/>
      <c r="J175" s="229"/>
    </row>
    <row r="176" spans="1:10" ht="21.75" customHeight="1" x14ac:dyDescent="0.25">
      <c r="A176" s="306"/>
      <c r="B176" s="305"/>
      <c r="C176" s="115" t="s">
        <v>2670</v>
      </c>
      <c r="D176" s="305"/>
      <c r="E176" s="305"/>
      <c r="F176" s="341"/>
      <c r="G176" s="305"/>
      <c r="H176" s="115" t="s">
        <v>2793</v>
      </c>
      <c r="I176" s="122"/>
      <c r="J176" s="343"/>
    </row>
    <row r="177" spans="1:10" ht="21.75" customHeight="1" x14ac:dyDescent="0.25">
      <c r="A177" s="237"/>
      <c r="B177" s="233"/>
      <c r="C177" s="233"/>
      <c r="D177" s="233"/>
      <c r="E177" s="233"/>
      <c r="F177" s="232"/>
      <c r="G177" s="233"/>
      <c r="H177" s="252"/>
      <c r="I177" s="252"/>
      <c r="J177" s="229"/>
    </row>
    <row r="178" spans="1:10" ht="21.75" customHeight="1" x14ac:dyDescent="0.25">
      <c r="A178" s="306"/>
      <c r="B178" s="305"/>
      <c r="C178" s="115" t="s">
        <v>2672</v>
      </c>
      <c r="D178" s="305"/>
      <c r="E178" s="305"/>
      <c r="F178" s="341"/>
      <c r="G178" s="305"/>
      <c r="H178" s="115" t="s">
        <v>2673</v>
      </c>
      <c r="I178" s="122"/>
      <c r="J178" s="343"/>
    </row>
    <row r="179" spans="1:10" ht="21.75" customHeight="1" x14ac:dyDescent="0.25">
      <c r="A179" s="237"/>
      <c r="B179" s="233"/>
      <c r="C179" s="233"/>
      <c r="D179" s="233"/>
      <c r="E179" s="233"/>
      <c r="F179" s="232"/>
      <c r="G179" s="233"/>
      <c r="H179" s="252"/>
      <c r="I179" s="252"/>
      <c r="J179" s="229"/>
    </row>
    <row r="180" spans="1:10" ht="21.75" customHeight="1" x14ac:dyDescent="0.25">
      <c r="A180" s="306"/>
      <c r="B180" s="305"/>
      <c r="C180" s="115" t="s">
        <v>2669</v>
      </c>
      <c r="D180" s="305"/>
      <c r="E180" s="305"/>
      <c r="F180" s="341"/>
      <c r="G180" s="305"/>
      <c r="H180" s="444" t="s">
        <v>2686</v>
      </c>
      <c r="I180" s="444"/>
      <c r="J180" s="445"/>
    </row>
    <row r="181" spans="1:10" ht="21.75" customHeight="1" x14ac:dyDescent="0.25">
      <c r="A181" s="237"/>
      <c r="B181" s="233"/>
      <c r="C181" s="233"/>
      <c r="D181" s="233"/>
      <c r="E181" s="233"/>
      <c r="F181" s="232"/>
      <c r="G181" s="233"/>
      <c r="H181" s="447" t="s">
        <v>2761</v>
      </c>
      <c r="I181" s="447"/>
      <c r="J181" s="448"/>
    </row>
    <row r="182" spans="1:10" ht="21.75" customHeight="1" x14ac:dyDescent="0.25">
      <c r="A182" s="306"/>
      <c r="B182" s="122"/>
      <c r="C182" s="115" t="s">
        <v>2671</v>
      </c>
      <c r="D182" s="122"/>
      <c r="E182" s="122"/>
      <c r="F182" s="344"/>
      <c r="G182" s="122"/>
      <c r="H182" s="308" t="s">
        <v>2754</v>
      </c>
      <c r="I182" s="122"/>
      <c r="J182" s="343"/>
    </row>
    <row r="183" spans="1:10" ht="21.75" customHeight="1" x14ac:dyDescent="0.25">
      <c r="A183" s="256"/>
      <c r="B183" s="233"/>
      <c r="C183" s="233"/>
      <c r="D183" s="233"/>
      <c r="E183" s="233"/>
      <c r="F183" s="232"/>
      <c r="G183" s="233"/>
      <c r="H183" s="252"/>
      <c r="I183" s="252"/>
      <c r="J183" s="229"/>
    </row>
    <row r="184" spans="1:10" ht="21.75" customHeight="1" x14ac:dyDescent="0.25">
      <c r="A184" s="309"/>
      <c r="B184" s="277"/>
      <c r="C184" s="277" t="s">
        <v>2755</v>
      </c>
      <c r="D184" s="277"/>
      <c r="E184" s="277"/>
      <c r="F184" s="345"/>
      <c r="G184" s="277"/>
      <c r="H184" s="308" t="s">
        <v>2758</v>
      </c>
      <c r="I184" s="122"/>
      <c r="J184" s="343"/>
    </row>
    <row r="185" spans="1:10" ht="21.75" customHeight="1" x14ac:dyDescent="0.25">
      <c r="A185" s="256"/>
      <c r="B185" s="221"/>
      <c r="C185" s="221"/>
      <c r="D185" s="221"/>
      <c r="E185" s="221"/>
      <c r="F185" s="259"/>
      <c r="G185" s="221"/>
      <c r="H185" s="260"/>
      <c r="I185" s="252"/>
      <c r="J185" s="229"/>
    </row>
    <row r="186" spans="1:10" ht="21.75" customHeight="1" x14ac:dyDescent="0.25">
      <c r="A186" s="309"/>
      <c r="B186" s="277"/>
      <c r="C186" s="277" t="s">
        <v>2757</v>
      </c>
      <c r="D186" s="277"/>
      <c r="E186" s="277"/>
      <c r="F186" s="345"/>
      <c r="G186" s="277"/>
      <c r="H186" s="308" t="s">
        <v>2759</v>
      </c>
      <c r="I186" s="122"/>
      <c r="J186" s="343"/>
    </row>
    <row r="187" spans="1:10" ht="21.75" customHeight="1" x14ac:dyDescent="0.25">
      <c r="A187" s="256"/>
      <c r="B187" s="221"/>
      <c r="C187" s="221"/>
      <c r="D187" s="221"/>
      <c r="E187" s="221"/>
      <c r="F187" s="259"/>
      <c r="G187" s="221"/>
      <c r="H187" s="260"/>
      <c r="I187" s="252"/>
      <c r="J187" s="229"/>
    </row>
    <row r="188" spans="1:10" ht="21.75" customHeight="1" x14ac:dyDescent="0.25">
      <c r="A188" s="310"/>
      <c r="B188" s="311"/>
      <c r="C188" s="311" t="s">
        <v>2756</v>
      </c>
      <c r="D188" s="311"/>
      <c r="E188" s="311"/>
      <c r="F188" s="346"/>
      <c r="G188" s="311"/>
      <c r="H188" s="311"/>
      <c r="I188" s="347"/>
      <c r="J188" s="348"/>
    </row>
  </sheetData>
  <sheetProtection password="9BE0" sheet="1" objects="1" scenarios="1"/>
  <mergeCells count="3">
    <mergeCell ref="H181:J181"/>
    <mergeCell ref="H180:J180"/>
    <mergeCell ref="A1:J1"/>
  </mergeCells>
  <pageMargins left="0" right="0" top="0.2" bottom="0.7" header="0" footer="0.5"/>
  <pageSetup paperSize="17" orientation="portrait" r:id="rId1"/>
  <headerFooter>
    <oddFooter>&amp;C* indicates a previously used code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4"/>
  <sheetViews>
    <sheetView showZeros="0" view="pageLayout" zoomScaleNormal="100" workbookViewId="0">
      <selection activeCell="E5" sqref="E5"/>
    </sheetView>
  </sheetViews>
  <sheetFormatPr defaultRowHeight="15" customHeight="1" x14ac:dyDescent="0.25"/>
  <cols>
    <col min="1" max="1" width="10.6640625" bestFit="1" customWidth="1"/>
    <col min="2" max="2" width="31.109375" bestFit="1" customWidth="1"/>
    <col min="3" max="3" width="7.5546875" customWidth="1"/>
    <col min="4" max="4" width="9.5546875" customWidth="1"/>
    <col min="5" max="5" width="34.109375" bestFit="1" customWidth="1"/>
    <col min="6" max="6" width="8.88671875" customWidth="1"/>
  </cols>
  <sheetData>
    <row r="1" spans="1:6" ht="15" customHeight="1" x14ac:dyDescent="0.45">
      <c r="A1" s="449"/>
      <c r="B1" s="449"/>
      <c r="C1" s="449"/>
      <c r="D1" s="449"/>
      <c r="E1" s="449"/>
      <c r="F1" s="449"/>
    </row>
    <row r="2" spans="1:6" ht="15" customHeight="1" x14ac:dyDescent="0.35">
      <c r="A2" s="123" t="s">
        <v>654</v>
      </c>
      <c r="B2" s="116" t="s">
        <v>2643</v>
      </c>
      <c r="C2" s="133" t="s">
        <v>2375</v>
      </c>
      <c r="D2" s="116" t="s">
        <v>654</v>
      </c>
      <c r="E2" s="116" t="s">
        <v>2643</v>
      </c>
      <c r="F2" s="133" t="s">
        <v>2375</v>
      </c>
    </row>
    <row r="3" spans="1:6" ht="15" customHeight="1" x14ac:dyDescent="0.25">
      <c r="A3" s="160" t="str">
        <f>'Reference Sheet'!A2</f>
        <v>ACP</v>
      </c>
      <c r="B3" s="117" t="str">
        <f>VLOOKUP(A3,'Reference Sheet'!A2:E258,3,FALSE)</f>
        <v>AC Slab</v>
      </c>
      <c r="C3" s="207" t="str">
        <f>VLOOKUP(A3,'Reference Sheet'!A2:E258,4,FALSE)</f>
        <v>Line</v>
      </c>
      <c r="D3" s="215" t="str">
        <f>'Reference Sheet'!A48</f>
        <v>CS</v>
      </c>
      <c r="E3" s="117" t="str">
        <f>VLOOKUP(D3,'Reference Sheet'!A2:E258,3,FALSE)</f>
        <v>Control Station</v>
      </c>
      <c r="F3" s="207" t="str">
        <f>VLOOKUP(D3,'Reference Sheet'!A2:E258,4,FALSE)</f>
        <v>Point</v>
      </c>
    </row>
    <row r="4" spans="1:6" ht="15" customHeight="1" x14ac:dyDescent="0.25">
      <c r="A4" s="161" t="str">
        <f>'Reference Sheet'!A3</f>
        <v>ANE</v>
      </c>
      <c r="B4" s="118" t="str">
        <f>VLOOKUP(A4,'Reference Sheet'!A3:E259,3,FALSE)</f>
        <v xml:space="preserve"> Misc. Annotation with Elevation</v>
      </c>
      <c r="C4" s="163" t="str">
        <f>VLOOKUP(A4,'Reference Sheet'!A3:E259,4,FALSE)</f>
        <v>Point</v>
      </c>
      <c r="D4" s="118" t="str">
        <f>'Reference Sheet'!A49</f>
        <v>CSK</v>
      </c>
      <c r="E4" s="118" t="str">
        <f>VLOOKUP(D4,'Reference Sheet'!A3:E259,3,FALSE)</f>
        <v xml:space="preserve"> Control Check</v>
      </c>
      <c r="F4" s="163" t="str">
        <f>VLOOKUP(D4,'Reference Sheet'!A3:E259,4,FALSE)</f>
        <v>Point</v>
      </c>
    </row>
    <row r="5" spans="1:6" ht="15" customHeight="1" x14ac:dyDescent="0.25">
      <c r="A5" s="155" t="str">
        <f>'Reference Sheet'!A4</f>
        <v>ANM</v>
      </c>
      <c r="B5" s="117" t="str">
        <f>VLOOKUP(A5,'Reference Sheet'!A4:E260,3,FALSE)</f>
        <v>Misc. Annotation</v>
      </c>
      <c r="C5" s="162" t="str">
        <f>VLOOKUP(A5,'Reference Sheet'!A4:E260,4,FALSE)</f>
        <v>Point</v>
      </c>
      <c r="D5" s="117" t="str">
        <f>'Reference Sheet'!A50</f>
        <v>CSS</v>
      </c>
      <c r="E5" s="117" t="str">
        <f>VLOOKUP(D5,'Reference Sheet'!A4:E260,3,FALSE)</f>
        <v>Secondary Control Station</v>
      </c>
      <c r="F5" s="162" t="str">
        <f>VLOOKUP(D5,'Reference Sheet'!A4:E260,4,FALSE)</f>
        <v>Point</v>
      </c>
    </row>
    <row r="6" spans="1:6" ht="15" customHeight="1" x14ac:dyDescent="0.25">
      <c r="A6" s="161" t="str">
        <f>'Reference Sheet'!A5</f>
        <v>AST</v>
      </c>
      <c r="B6" s="118" t="str">
        <f>VLOOKUP(A6,'Reference Sheet'!A5:E261,3,FALSE)</f>
        <v>Above Ground Storage Tank</v>
      </c>
      <c r="C6" s="163" t="str">
        <f>VLOOKUP(A6,'Reference Sheet'!A5:E261,4,FALSE)</f>
        <v>Line</v>
      </c>
      <c r="D6" s="118" t="str">
        <f>'Reference Sheet'!A51</f>
        <v>CTOWER</v>
      </c>
      <c r="E6" s="118" t="str">
        <f>VLOOKUP(D6,'Reference Sheet'!A5:E261,3,FALSE)</f>
        <v xml:space="preserve">Cell Tower     </v>
      </c>
      <c r="F6" s="163" t="str">
        <f>VLOOKUP(D6,'Reference Sheet'!A5:E261,4,FALSE)</f>
        <v>Point</v>
      </c>
    </row>
    <row r="7" spans="1:6" ht="15" customHeight="1" x14ac:dyDescent="0.25">
      <c r="A7" s="160" t="str">
        <f>'Reference Sheet'!A6</f>
        <v>BB</v>
      </c>
      <c r="B7" s="117" t="str">
        <f>VLOOKUP(A7,'Reference Sheet'!A6:E262,3,FALSE)</f>
        <v>Billboards</v>
      </c>
      <c r="C7" s="162" t="str">
        <f>VLOOKUP(A7,'Reference Sheet'!A6:E262,4,FALSE)</f>
        <v>Line</v>
      </c>
      <c r="D7" s="117" t="str">
        <f>'Reference Sheet'!A52</f>
        <v>CTV</v>
      </c>
      <c r="E7" s="117" t="str">
        <f>VLOOKUP(D7,'Reference Sheet'!A6:E262,3,FALSE)</f>
        <v>Cable TV Line</v>
      </c>
      <c r="F7" s="162" t="str">
        <f>VLOOKUP(D7,'Reference Sheet'!A6:E262,4,FALSE)</f>
        <v>Line</v>
      </c>
    </row>
    <row r="8" spans="1:6" ht="15" customHeight="1" x14ac:dyDescent="0.25">
      <c r="A8" s="161" t="str">
        <f>'Reference Sheet'!A7</f>
        <v>BBB</v>
      </c>
      <c r="B8" s="118" t="str">
        <f>VLOOKUP(A8,'Reference Sheet'!A7:E263,3,FALSE)</f>
        <v>Bottom of Bridge Beam</v>
      </c>
      <c r="C8" s="163" t="str">
        <f>VLOOKUP(A8,'Reference Sheet'!A7:E263,4,FALSE)</f>
        <v>Line</v>
      </c>
      <c r="D8" s="118" t="str">
        <f>'Reference Sheet'!A53</f>
        <v>CTVCAB</v>
      </c>
      <c r="E8" s="118" t="str">
        <f>VLOOKUP(D8,'Reference Sheet'!A7:E263,3,FALSE)</f>
        <v>Cable TV Cabinent</v>
      </c>
      <c r="F8" s="163" t="str">
        <f>VLOOKUP(D8,'Reference Sheet'!A7:E263,4,FALSE)</f>
        <v>Line</v>
      </c>
    </row>
    <row r="9" spans="1:6" ht="15" customHeight="1" x14ac:dyDescent="0.25">
      <c r="A9" s="160" t="str">
        <f>'Reference Sheet'!A8</f>
        <v>BCL</v>
      </c>
      <c r="B9" s="117" t="str">
        <f>VLOOKUP(A9,'Reference Sheet'!A8:E264,3,FALSE)</f>
        <v>Bridge Centerline</v>
      </c>
      <c r="C9" s="162" t="str">
        <f>VLOOKUP(A9,'Reference Sheet'!A8:E264,4,FALSE)</f>
        <v>Line</v>
      </c>
      <c r="D9" s="117" t="str">
        <f>'Reference Sheet'!A54</f>
        <v>CTVFO</v>
      </c>
      <c r="E9" s="117" t="str">
        <f>VLOOKUP(D9,'Reference Sheet'!A8:E264,3,FALSE)</f>
        <v>Cable TV Fiber Optic</v>
      </c>
      <c r="F9" s="162" t="str">
        <f>VLOOKUP(D9,'Reference Sheet'!A8:E264,4,FALSE)</f>
        <v>Line</v>
      </c>
    </row>
    <row r="10" spans="1:6" ht="15" customHeight="1" x14ac:dyDescent="0.25">
      <c r="A10" s="161" t="str">
        <f>'Reference Sheet'!A9</f>
        <v>BDE</v>
      </c>
      <c r="B10" s="118" t="str">
        <f>VLOOKUP(A10,'Reference Sheet'!A9:E265,3,FALSE)</f>
        <v xml:space="preserve"> Bridge Elevations</v>
      </c>
      <c r="C10" s="163" t="str">
        <f>VLOOKUP(A10,'Reference Sheet'!A9:E265,4,FALSE)</f>
        <v>Point</v>
      </c>
      <c r="D10" s="118" t="str">
        <f>'Reference Sheet'!A55</f>
        <v>CTVHH</v>
      </c>
      <c r="E10" s="118" t="str">
        <f>VLOOKUP(D10,'Reference Sheet'!A9:E265,3,FALSE)</f>
        <v>TV Hand Hole</v>
      </c>
      <c r="F10" s="163" t="str">
        <f>VLOOKUP(D10,'Reference Sheet'!A9:E265,4,FALSE)</f>
        <v>Point</v>
      </c>
    </row>
    <row r="11" spans="1:6" ht="15" customHeight="1" x14ac:dyDescent="0.25">
      <c r="A11" s="160" t="str">
        <f>'Reference Sheet'!A10</f>
        <v>BDK</v>
      </c>
      <c r="B11" s="117" t="str">
        <f>VLOOKUP(A11,'Reference Sheet'!A10:E266,3,FALSE)</f>
        <v>Bridge Deck</v>
      </c>
      <c r="C11" s="162" t="str">
        <f>VLOOKUP(A11,'Reference Sheet'!A10:E266,4,FALSE)</f>
        <v>Line</v>
      </c>
      <c r="D11" s="117" t="str">
        <f>'Reference Sheet'!A56</f>
        <v>CTVMH</v>
      </c>
      <c r="E11" s="117" t="str">
        <f>VLOOKUP(D11,'Reference Sheet'!A10:E266,3,FALSE)</f>
        <v>In Pl. TV MH</v>
      </c>
      <c r="F11" s="162" t="str">
        <f>VLOOKUP(D11,'Reference Sheet'!A10:E266,4,FALSE)</f>
        <v>Point</v>
      </c>
    </row>
    <row r="12" spans="1:6" ht="15" customHeight="1" x14ac:dyDescent="0.25">
      <c r="A12" s="161" t="str">
        <f>'Reference Sheet'!A11</f>
        <v>BH</v>
      </c>
      <c r="B12" s="118" t="str">
        <f>VLOOKUP(A12,'Reference Sheet'!A11:E267,3,FALSE)</f>
        <v>Bore Hole</v>
      </c>
      <c r="C12" s="163" t="str">
        <f>VLOOKUP(A12,'Reference Sheet'!A11:E267,4,FALSE)</f>
        <v>Point</v>
      </c>
      <c r="D12" s="118" t="str">
        <f>'Reference Sheet'!A57</f>
        <v>CTVMP</v>
      </c>
      <c r="E12" s="118" t="str">
        <f>VLOOKUP(D12,'Reference Sheet'!A11:E267,3,FALSE)</f>
        <v xml:space="preserve"> CTV Marker Post</v>
      </c>
      <c r="F12" s="163" t="str">
        <f>VLOOKUP(D12,'Reference Sheet'!A11:E267,4,FALSE)</f>
        <v>Point</v>
      </c>
    </row>
    <row r="13" spans="1:6" ht="15" customHeight="1" x14ac:dyDescent="0.25">
      <c r="A13" s="160" t="str">
        <f>'Reference Sheet'!A12</f>
        <v>BIN</v>
      </c>
      <c r="B13" s="117" t="str">
        <f>VLOOKUP(A13,'Reference Sheet'!A12:E268,3,FALSE)</f>
        <v>Grain Bins, Corn Cribs, Etc.</v>
      </c>
      <c r="C13" s="162" t="str">
        <f>VLOOKUP(A13,'Reference Sheet'!A12:E268,4,FALSE)</f>
        <v>Line</v>
      </c>
      <c r="D13" s="117" t="str">
        <f>'Reference Sheet'!A58</f>
        <v>CTVPED</v>
      </c>
      <c r="E13" s="117" t="str">
        <f>VLOOKUP(D13,'Reference Sheet'!A12:E268,3,FALSE)</f>
        <v>TV Ped.</v>
      </c>
      <c r="F13" s="162" t="str">
        <f>VLOOKUP(D13,'Reference Sheet'!A12:E268,4,FALSE)</f>
        <v>Point</v>
      </c>
    </row>
    <row r="14" spans="1:6" ht="15" customHeight="1" x14ac:dyDescent="0.25">
      <c r="A14" s="161" t="str">
        <f>'Reference Sheet'!A13</f>
        <v>BL</v>
      </c>
      <c r="B14" s="118" t="str">
        <f>VLOOKUP(A14,'Reference Sheet'!A13:E269,3,FALSE)</f>
        <v>Breakline (Field)</v>
      </c>
      <c r="C14" s="163" t="str">
        <f>VLOOKUP(A14,'Reference Sheet'!A13:E269,4,FALSE)</f>
        <v>Line</v>
      </c>
      <c r="D14" s="118" t="str">
        <f>'Reference Sheet'!A59</f>
        <v>CTVVLT</v>
      </c>
      <c r="E14" s="118" t="str">
        <f>VLOOKUP(D14,'Reference Sheet'!A13:E269,3,FALSE)</f>
        <v xml:space="preserve"> Cable TV Vault</v>
      </c>
      <c r="F14" s="163" t="str">
        <f>VLOOKUP(D14,'Reference Sheet'!A13:E269,4,FALSE)</f>
        <v>Line</v>
      </c>
    </row>
    <row r="15" spans="1:6" ht="15" customHeight="1" x14ac:dyDescent="0.25">
      <c r="A15" s="160" t="str">
        <f>'Reference Sheet'!A14</f>
        <v>BLDFF</v>
      </c>
      <c r="B15" s="117" t="str">
        <f>VLOOKUP(A15,'Reference Sheet'!A14:E270,3,FALSE)</f>
        <v>Building Finished Floor</v>
      </c>
      <c r="C15" s="162" t="str">
        <f>VLOOKUP(A15,'Reference Sheet'!A14:E270,4,FALSE)</f>
        <v>Point</v>
      </c>
      <c r="D15" s="117" t="str">
        <f>'Reference Sheet'!A60</f>
        <v>DAM</v>
      </c>
      <c r="E15" s="117" t="str">
        <f>VLOOKUP(D15,'Reference Sheet'!A14:E270,3,FALSE)</f>
        <v>Dam</v>
      </c>
      <c r="F15" s="162" t="str">
        <f>VLOOKUP(D15,'Reference Sheet'!A14:E270,4,FALSE)</f>
        <v>Line</v>
      </c>
    </row>
    <row r="16" spans="1:6" ht="15" customHeight="1" x14ac:dyDescent="0.25">
      <c r="A16" s="161" t="str">
        <f>'Reference Sheet'!A15</f>
        <v>BLDG</v>
      </c>
      <c r="B16" s="118" t="str">
        <f>VLOOKUP(A16,'Reference Sheet'!A15:E271,3,FALSE)</f>
        <v>Building</v>
      </c>
      <c r="C16" s="163" t="str">
        <f>VLOOKUP(A16,'Reference Sheet'!A15:E271,4,FALSE)</f>
        <v>Line</v>
      </c>
      <c r="D16" s="118" t="str">
        <f>'Reference Sheet'!A61</f>
        <v>DBX</v>
      </c>
      <c r="E16" s="118" t="str">
        <f>VLOOKUP(D16,'Reference Sheet'!A15:E271,3,FALSE)</f>
        <v xml:space="preserve">Distribution Box </v>
      </c>
      <c r="F16" s="163" t="str">
        <f>VLOOKUP(D16,'Reference Sheet'!A15:E271,4,FALSE)</f>
        <v>Line</v>
      </c>
    </row>
    <row r="17" spans="1:15" ht="15" customHeight="1" x14ac:dyDescent="0.25">
      <c r="A17" s="160" t="str">
        <f>'Reference Sheet'!A16</f>
        <v>BLDGACC</v>
      </c>
      <c r="B17" s="117" t="str">
        <f>VLOOKUP(A17,'Reference Sheet'!A16:E272,3,FALSE)</f>
        <v>Building Accessory</v>
      </c>
      <c r="C17" s="162" t="str">
        <f>VLOOKUP(A17,'Reference Sheet'!A16:E272,4,FALSE)</f>
        <v>Line</v>
      </c>
      <c r="D17" s="117" t="str">
        <f>'Reference Sheet'!A62</f>
        <v>DF</v>
      </c>
      <c r="E17" s="117" t="str">
        <f>VLOOKUP(D17,'Reference Sheet'!A16:E272,3,FALSE)</f>
        <v>Drain Field</v>
      </c>
      <c r="F17" s="162" t="str">
        <f>VLOOKUP(D17,'Reference Sheet'!A16:E272,4,FALSE)</f>
        <v>Line</v>
      </c>
    </row>
    <row r="18" spans="1:15" s="120" customFormat="1" ht="15" customHeight="1" x14ac:dyDescent="0.25">
      <c r="A18" s="161" t="str">
        <f>'Reference Sheet'!A17</f>
        <v>BLDGBR</v>
      </c>
      <c r="B18" s="118" t="str">
        <f>VLOOKUP(A18,'Reference Sheet'!A17:E273,3,FALSE)</f>
        <v>Brick Building</v>
      </c>
      <c r="C18" s="163" t="str">
        <f>VLOOKUP(A18,'Reference Sheet'!A17:E273,4,FALSE)</f>
        <v>Line</v>
      </c>
      <c r="D18" s="118" t="str">
        <f>'Reference Sheet'!A63</f>
        <v>DI</v>
      </c>
      <c r="E18" s="118" t="str">
        <f>VLOOKUP(D18,'Reference Sheet'!A17:E273,3,FALSE)</f>
        <v>In Pl. Conc. DI</v>
      </c>
      <c r="F18" s="163" t="str">
        <f>VLOOKUP(D18,'Reference Sheet'!A17:E273,4,FALSE)</f>
        <v>Line</v>
      </c>
      <c r="G18"/>
      <c r="H18"/>
      <c r="I18"/>
      <c r="J18"/>
      <c r="K18"/>
      <c r="L18"/>
      <c r="M18"/>
      <c r="N18"/>
      <c r="O18"/>
    </row>
    <row r="19" spans="1:15" ht="15" customHeight="1" x14ac:dyDescent="0.25">
      <c r="A19" s="160" t="str">
        <f>'Reference Sheet'!A18</f>
        <v>BLDGCB</v>
      </c>
      <c r="B19" s="117" t="str">
        <f>VLOOKUP(A19,'Reference Sheet'!A18:E274,3,FALSE)</f>
        <v>C &amp; B Building</v>
      </c>
      <c r="C19" s="162" t="str">
        <f>VLOOKUP(A19,'Reference Sheet'!A18:E274,4,FALSE)</f>
        <v>Line</v>
      </c>
      <c r="D19" s="117" t="str">
        <f>'Reference Sheet'!A64</f>
        <v>DIM</v>
      </c>
      <c r="E19" s="117" t="str">
        <f>VLOOKUP(D19,'Reference Sheet'!A18:E274,3,FALSE)</f>
        <v>In Pl. Metal Grate</v>
      </c>
      <c r="F19" s="162" t="str">
        <f>VLOOKUP(D19,'Reference Sheet'!A18:E274,4,FALSE)</f>
        <v>Line</v>
      </c>
    </row>
    <row r="20" spans="1:15" ht="15" customHeight="1" x14ac:dyDescent="0.25">
      <c r="A20" s="161" t="str">
        <f>'Reference Sheet'!A19</f>
        <v>BLDGMB</v>
      </c>
      <c r="B20" s="118" t="str">
        <f>VLOOKUP(A20,'Reference Sheet'!A19:E275,3,FALSE)</f>
        <v>Metal Building</v>
      </c>
      <c r="C20" s="163" t="str">
        <f>VLOOKUP(A20,'Reference Sheet'!A19:E275,4,FALSE)</f>
        <v>Line</v>
      </c>
      <c r="D20" s="118" t="str">
        <f>'Reference Sheet'!A65</f>
        <v>DIT</v>
      </c>
      <c r="E20" s="118" t="str">
        <f>VLOOKUP(D20,'Reference Sheet'!A19:E275,3,FALSE)</f>
        <v>Draws or Surface Water Flow Downstream</v>
      </c>
      <c r="F20" s="163" t="str">
        <f>VLOOKUP(D20,'Reference Sheet'!A19:E275,4,FALSE)</f>
        <v>Line</v>
      </c>
    </row>
    <row r="21" spans="1:15" ht="15" customHeight="1" x14ac:dyDescent="0.25">
      <c r="A21" s="160" t="str">
        <f>'Reference Sheet'!A20</f>
        <v>BLS</v>
      </c>
      <c r="B21" s="117" t="str">
        <f>VLOOKUP(A21,'Reference Sheet'!A20:E276,3,FALSE)</f>
        <v>Bridge Low Steel</v>
      </c>
      <c r="C21" s="162" t="str">
        <f>VLOOKUP(A21,'Reference Sheet'!A20:E276,4,FALSE)</f>
        <v>Line</v>
      </c>
      <c r="D21" s="117" t="str">
        <f>'Reference Sheet'!A66</f>
        <v>DK</v>
      </c>
      <c r="E21" s="117" t="str">
        <f>VLOOKUP(D21,'Reference Sheet'!A20:E276,3,FALSE)</f>
        <v>Deck/Patio</v>
      </c>
      <c r="F21" s="162" t="str">
        <f>VLOOKUP(D21,'Reference Sheet'!A20:E276,4,FALSE)</f>
        <v>Line</v>
      </c>
    </row>
    <row r="22" spans="1:15" ht="15" customHeight="1" x14ac:dyDescent="0.25">
      <c r="A22" s="161" t="str">
        <f>'Reference Sheet'!A21</f>
        <v>BM</v>
      </c>
      <c r="B22" s="118" t="str">
        <f>VLOOKUP(A22,'Reference Sheet'!A2:E277,3,FALSE)</f>
        <v>Benchmark</v>
      </c>
      <c r="C22" s="163" t="str">
        <f>VLOOKUP(A22,'Reference Sheet'!A21:E277,4,FALSE)</f>
        <v>Point</v>
      </c>
      <c r="D22" s="118" t="str">
        <f>'Reference Sheet'!A67</f>
        <v>DTM</v>
      </c>
      <c r="E22" s="118" t="str">
        <f>VLOOKUP(D22,'Reference Sheet'!A21:E277,3,FALSE)</f>
        <v>Photogrammetry Control Check</v>
      </c>
      <c r="F22" s="163" t="str">
        <f>VLOOKUP(D22,'Reference Sheet'!A21:E277,4,FALSE)</f>
        <v>Point</v>
      </c>
    </row>
    <row r="23" spans="1:15" ht="15" customHeight="1" x14ac:dyDescent="0.25">
      <c r="A23" s="160" t="str">
        <f>'Reference Sheet'!A22</f>
        <v>BOL</v>
      </c>
      <c r="B23" s="117" t="str">
        <f>VLOOKUP(A23,'Reference Sheet'!A22:E278,3,FALSE)</f>
        <v>Bollard</v>
      </c>
      <c r="C23" s="162" t="str">
        <f>VLOOKUP(A23,'Reference Sheet'!A22:E278,4,FALSE)</f>
        <v>Point</v>
      </c>
      <c r="D23" s="117" t="str">
        <f>'Reference Sheet'!A68</f>
        <v>DU</v>
      </c>
      <c r="E23" s="117" t="str">
        <f>VLOOKUP(D23,'Reference Sheet'!A22:E278,3,FALSE)</f>
        <v>Draws or Surface Water Flow Upstream</v>
      </c>
      <c r="F23" s="162" t="str">
        <f>VLOOKUP(D23,'Reference Sheet'!A22:E278,4,FALSE)</f>
        <v>Line</v>
      </c>
    </row>
    <row r="24" spans="1:15" ht="15" customHeight="1" x14ac:dyDescent="0.25">
      <c r="A24" s="161" t="str">
        <f>'Reference Sheet'!A23</f>
        <v>BRG</v>
      </c>
      <c r="B24" s="118" t="str">
        <f>VLOOKUP(A24,'Reference Sheet'!A23:E279,3,FALSE)</f>
        <v>Bridge</v>
      </c>
      <c r="C24" s="163" t="str">
        <f>VLOOKUP(A24,'Reference Sheet'!A23:E279,4,FALSE)</f>
        <v>Line</v>
      </c>
      <c r="D24" s="118" t="str">
        <f>'Reference Sheet'!A69</f>
        <v>DWC</v>
      </c>
      <c r="E24" s="118" t="str">
        <f>VLOOKUP(D24,'Reference Sheet'!A23:E279,3,FALSE)</f>
        <v>Conc. Dr.</v>
      </c>
      <c r="F24" s="163" t="str">
        <f>VLOOKUP(D24,'Reference Sheet'!A23:E279,4,FALSE)</f>
        <v>Line</v>
      </c>
    </row>
    <row r="25" spans="1:15" ht="15" customHeight="1" x14ac:dyDescent="0.25">
      <c r="A25" s="160" t="str">
        <f>'Reference Sheet'!A24</f>
        <v>BSHL</v>
      </c>
      <c r="B25" s="117" t="str">
        <f>VLOOKUP(A25,'Reference Sheet'!A24:E280,3,FALSE)</f>
        <v xml:space="preserve">Brush </v>
      </c>
      <c r="C25" s="162" t="str">
        <f>VLOOKUP(A25,'Reference Sheet'!A24:E280,4,FALSE)</f>
        <v>Line</v>
      </c>
      <c r="D25" s="117" t="str">
        <f>'Reference Sheet'!A70</f>
        <v>DWG</v>
      </c>
      <c r="E25" s="117" t="str">
        <f>VLOOKUP(D25,'Reference Sheet'!A24:E280,3,FALSE)</f>
        <v>Gravel Dr.</v>
      </c>
      <c r="F25" s="162" t="str">
        <f>VLOOKUP(D25,'Reference Sheet'!A24:E280,4,FALSE)</f>
        <v>Line</v>
      </c>
    </row>
    <row r="26" spans="1:15" ht="15" customHeight="1" x14ac:dyDescent="0.25">
      <c r="A26" s="161" t="str">
        <f>'Reference Sheet'!A25</f>
        <v>BSHR</v>
      </c>
      <c r="B26" s="118" t="str">
        <f>VLOOKUP(A26,'Reference Sheet'!A25:E281,3,FALSE)</f>
        <v xml:space="preserve">Brush </v>
      </c>
      <c r="C26" s="163" t="str">
        <f>VLOOKUP(A26,'Reference Sheet'!A25:E281,4,FALSE)</f>
        <v>Line</v>
      </c>
      <c r="D26" s="118" t="str">
        <f>'Reference Sheet'!A71</f>
        <v>DWP</v>
      </c>
      <c r="E26" s="118" t="str">
        <f>VLOOKUP(D26,'Reference Sheet'!A25:E281,3,FALSE)</f>
        <v>Asphalt Dr.</v>
      </c>
      <c r="F26" s="163" t="str">
        <f>VLOOKUP(D26,'Reference Sheet'!A25:E281,4,FALSE)</f>
        <v>Line</v>
      </c>
    </row>
    <row r="27" spans="1:15" ht="15" customHeight="1" x14ac:dyDescent="0.25">
      <c r="A27" s="160" t="str">
        <f>'Reference Sheet'!A26</f>
        <v>BXC</v>
      </c>
      <c r="B27" s="117" t="str">
        <f>VLOOKUP(A27,'Reference Sheet'!A26:E282,3,FALSE)</f>
        <v xml:space="preserve">Box Culvert </v>
      </c>
      <c r="C27" s="162" t="str">
        <f>VLOOKUP(A27,'Reference Sheet'!A26:E282,4,FALSE)</f>
        <v>Line</v>
      </c>
      <c r="D27" s="117" t="str">
        <f>'Reference Sheet'!A72</f>
        <v>DWS</v>
      </c>
      <c r="E27" s="117" t="str">
        <f>VLOOKUP(D27,'Reference Sheet'!A26:E282,3,FALSE)</f>
        <v>Soil Dr.</v>
      </c>
      <c r="F27" s="162" t="str">
        <f>VLOOKUP(D27,'Reference Sheet'!A26:E282,4,FALSE)</f>
        <v>Line</v>
      </c>
    </row>
    <row r="28" spans="1:15" ht="15" customHeight="1" x14ac:dyDescent="0.25">
      <c r="A28" s="161" t="str">
        <f>'Reference Sheet'!A27</f>
        <v>CAN</v>
      </c>
      <c r="B28" s="118" t="str">
        <f>VLOOKUP(A28,'Reference Sheet'!A27:E283,3,FALSE)</f>
        <v xml:space="preserve">Canopy </v>
      </c>
      <c r="C28" s="163" t="str">
        <f>VLOOKUP(A28,'Reference Sheet'!A27:E283,4,FALSE)</f>
        <v>Line</v>
      </c>
      <c r="D28" s="118" t="str">
        <f>'Reference Sheet'!A73</f>
        <v>EB</v>
      </c>
      <c r="E28" s="118" t="str">
        <f>VLOOKUP(D28,'Reference Sheet'!A27:E283,3,FALSE)</f>
        <v>Elec. Box</v>
      </c>
      <c r="F28" s="163" t="str">
        <f>VLOOKUP(D28,'Reference Sheet'!A27:E283,4,FALSE)</f>
        <v>Point</v>
      </c>
    </row>
    <row r="29" spans="1:15" ht="15" customHeight="1" x14ac:dyDescent="0.25">
      <c r="A29" s="160" t="str">
        <f>'Reference Sheet'!A28</f>
        <v>CAV</v>
      </c>
      <c r="B29" s="117" t="str">
        <f>VLOOKUP(A29,'Reference Sheet'!A28:E284,3,FALSE)</f>
        <v>Cave</v>
      </c>
      <c r="C29" s="162" t="str">
        <f>VLOOKUP(A29,'Reference Sheet'!A28:E284,4,FALSE)</f>
        <v>Line</v>
      </c>
      <c r="D29" s="117" t="str">
        <f>'Reference Sheet'!A74</f>
        <v>ECC</v>
      </c>
      <c r="E29" s="117" t="str">
        <f>VLOOKUP(D29,'Reference Sheet'!A28:E284,3,FALSE)</f>
        <v xml:space="preserve">Curb 0.5'          </v>
      </c>
      <c r="F29" s="162" t="str">
        <f>VLOOKUP(D29,'Reference Sheet'!A28:E284,4,FALSE)</f>
        <v>Line</v>
      </c>
    </row>
    <row r="30" spans="1:15" ht="15" customHeight="1" x14ac:dyDescent="0.25">
      <c r="A30" s="161" t="str">
        <f>'Reference Sheet'!A29</f>
        <v>CDCT</v>
      </c>
      <c r="B30" s="118" t="str">
        <f>VLOOKUP(A30,'Reference Sheet'!A29:E285,3,FALSE)</f>
        <v>Cable TV Duct</v>
      </c>
      <c r="C30" s="163" t="str">
        <f>VLOOKUP(A30,'Reference Sheet'!A29:E285,4,FALSE)</f>
        <v>Line</v>
      </c>
      <c r="D30" s="118" t="str">
        <f>'Reference Sheet'!A75</f>
        <v>ECG</v>
      </c>
      <c r="E30" s="118" t="str">
        <f>VLOOKUP(D30,'Reference Sheet'!A29:E285,3,FALSE)</f>
        <v xml:space="preserve">Curb &amp; Gutter 1.0' </v>
      </c>
      <c r="F30" s="163" t="str">
        <f>VLOOKUP(D30,'Reference Sheet'!A29:E285,4,FALSE)</f>
        <v>Line</v>
      </c>
    </row>
    <row r="31" spans="1:15" ht="15" customHeight="1" x14ac:dyDescent="0.25">
      <c r="A31" s="160" t="str">
        <f>'Reference Sheet'!A30</f>
        <v>CG???</v>
      </c>
      <c r="B31" s="117" t="str">
        <f>VLOOKUP(A31,'Reference Sheet'!A30:E286,3,FALSE)</f>
        <v>Conc. C&amp;G (Size, L or R)</v>
      </c>
      <c r="C31" s="162" t="str">
        <f>VLOOKUP(A31,'Reference Sheet'!A30:E286,4,FALSE)</f>
        <v>Line</v>
      </c>
      <c r="D31" s="117" t="str">
        <f>'Reference Sheet'!A76</f>
        <v>EDW</v>
      </c>
      <c r="E31" s="117" t="str">
        <f>VLOOKUP(D31,'Reference Sheet'!A30:E286,3,FALSE)</f>
        <v>Endwalls, Wingwalls</v>
      </c>
      <c r="F31" s="162" t="str">
        <f>VLOOKUP(D31,'Reference Sheet'!A30:E286,4,FALSE)</f>
        <v>Line</v>
      </c>
    </row>
    <row r="32" spans="1:15" ht="15" customHeight="1" x14ac:dyDescent="0.25">
      <c r="A32" s="161" t="str">
        <f>'Reference Sheet'!A31</f>
        <v>CG06?</v>
      </c>
      <c r="B32" s="118" t="str">
        <f>VLOOKUP(A32,'Reference Sheet'!A31:E287,3,FALSE)</f>
        <v>0.5' Conc. Curb (L or R)</v>
      </c>
      <c r="C32" s="163" t="str">
        <f>VLOOKUP(A32,'Reference Sheet'!A31:E287,4,FALSE)</f>
        <v>Line</v>
      </c>
      <c r="D32" s="118" t="str">
        <f>'Reference Sheet'!A77</f>
        <v>EGL</v>
      </c>
      <c r="E32" s="118" t="str">
        <f>VLOOKUP(D32,'Reference Sheet'!A31:E287,3,FALSE)</f>
        <v xml:space="preserve"> Electric Ground Light</v>
      </c>
      <c r="F32" s="163" t="str">
        <f>VLOOKUP(D32,'Reference Sheet'!A31:E287,4,FALSE)</f>
        <v>Point</v>
      </c>
    </row>
    <row r="33" spans="1:15" ht="15" customHeight="1" x14ac:dyDescent="0.25">
      <c r="A33" s="160" t="str">
        <f>'Reference Sheet'!A32</f>
        <v>CG07L</v>
      </c>
      <c r="B33" s="117" t="str">
        <f>VLOOKUP(A33,'Reference Sheet'!A32:E287,3,FALSE)</f>
        <v>Mountable Curb - No Gutter - Left</v>
      </c>
      <c r="C33" s="162" t="str">
        <f>VLOOKUP(A33,'Reference Sheet'!A32:E287,4,FALSE)</f>
        <v>Line</v>
      </c>
      <c r="D33" s="117" t="str">
        <f>'Reference Sheet'!A78</f>
        <v>EGR</v>
      </c>
      <c r="E33" s="117" t="str">
        <f>VLOOKUP(D33,'Reference Sheet'!A32:E287,3,FALSE)</f>
        <v>Edge of Gravel Road</v>
      </c>
      <c r="F33" s="162" t="str">
        <f>VLOOKUP(D33,'Reference Sheet'!A32:E287,4,FALSE)</f>
        <v>Line</v>
      </c>
    </row>
    <row r="34" spans="1:15" ht="15" customHeight="1" x14ac:dyDescent="0.25">
      <c r="A34" s="161" t="str">
        <f>'Reference Sheet'!A33</f>
        <v>CG07R</v>
      </c>
      <c r="B34" s="118" t="str">
        <f>VLOOKUP(A34,'Reference Sheet'!A33:E287,3,FALSE)</f>
        <v>Mountable Curb - No Gutter - Right</v>
      </c>
      <c r="C34" s="163" t="str">
        <f>VLOOKUP(A34,'Reference Sheet'!A33:E287,4,FALSE)</f>
        <v>Line</v>
      </c>
      <c r="D34" s="118" t="str">
        <f>'Reference Sheet'!A79</f>
        <v>EGW</v>
      </c>
      <c r="E34" s="118" t="str">
        <f>VLOOKUP(D34,'Reference Sheet'!A33:E287,3,FALSE)</f>
        <v>Electiric Guy Wire</v>
      </c>
      <c r="F34" s="163" t="str">
        <f>VLOOKUP(D34,'Reference Sheet'!A33:E287,4,FALSE)</f>
        <v>Point</v>
      </c>
    </row>
    <row r="35" spans="1:15" ht="15" customHeight="1" x14ac:dyDescent="0.25">
      <c r="A35" s="160" t="str">
        <f>'Reference Sheet'!A34</f>
        <v>CGL</v>
      </c>
      <c r="B35" s="117" t="str">
        <f>VLOOKUP(A35,'Reference Sheet'!A34:E287,3,FALSE)</f>
        <v>Curb left</v>
      </c>
      <c r="C35" s="162" t="str">
        <f>VLOOKUP(A35,'Reference Sheet'!A34:E287,4,FALSE)</f>
        <v>Line</v>
      </c>
      <c r="D35" s="117" t="str">
        <f>'Reference Sheet'!A80</f>
        <v>EHH</v>
      </c>
      <c r="E35" s="117" t="str">
        <f>VLOOKUP(D35,'Reference Sheet'!A34:E287,3,FALSE)</f>
        <v>Electric Hand Hole</v>
      </c>
      <c r="F35" s="162" t="str">
        <f>VLOOKUP(D35,'Reference Sheet'!A34:E287,4,FALSE)</f>
        <v>Point</v>
      </c>
    </row>
    <row r="36" spans="1:15" ht="15" customHeight="1" x14ac:dyDescent="0.25">
      <c r="A36" s="161" t="str">
        <f>'Reference Sheet'!A35</f>
        <v>CGR</v>
      </c>
      <c r="B36" s="118" t="str">
        <f>VLOOKUP(A36,'Reference Sheet'!A35:E287,3,FALSE)</f>
        <v>Curb right</v>
      </c>
      <c r="C36" s="163" t="str">
        <f>VLOOKUP(A36,'Reference Sheet'!A35:E287,4,FALSE)</f>
        <v>Line</v>
      </c>
      <c r="D36" s="118" t="str">
        <f>'Reference Sheet'!A81</f>
        <v>EHW</v>
      </c>
      <c r="E36" s="118" t="str">
        <f>VLOOKUP(D36,'Reference Sheet'!A35:E287,3,FALSE)</f>
        <v>Extreme High Water</v>
      </c>
      <c r="F36" s="163" t="str">
        <f>VLOOKUP(D36,'Reference Sheet'!A35:E287,4,FALSE)</f>
        <v>Point</v>
      </c>
    </row>
    <row r="37" spans="1:15" s="120" customFormat="1" ht="15" customHeight="1" x14ac:dyDescent="0.25">
      <c r="A37" s="160" t="str">
        <f>'Reference Sheet'!A36</f>
        <v>CIL</v>
      </c>
      <c r="B37" s="117" t="str">
        <f>VLOOKUP(A37,'Reference Sheet'!A36:E287,3,FALSE)</f>
        <v xml:space="preserve">City Line                 </v>
      </c>
      <c r="C37" s="162" t="str">
        <f>VLOOKUP(A37,'Reference Sheet'!A36:E287,4,FALSE)</f>
        <v>Line</v>
      </c>
      <c r="D37" s="117" t="str">
        <f>'Reference Sheet'!A82</f>
        <v>EIC</v>
      </c>
      <c r="E37" s="117" t="str">
        <f>VLOOKUP(D37,'Reference Sheet'!A36:E287,3,FALSE)</f>
        <v>End of Information Communications</v>
      </c>
      <c r="F37" s="162" t="str">
        <f>VLOOKUP(D37,'Reference Sheet'!A36:E287,4,FALSE)</f>
        <v>Point</v>
      </c>
      <c r="G37"/>
      <c r="H37"/>
      <c r="I37"/>
      <c r="J37"/>
      <c r="K37"/>
      <c r="L37"/>
      <c r="M37"/>
      <c r="N37"/>
      <c r="O37"/>
    </row>
    <row r="38" spans="1:15" ht="15" customHeight="1" x14ac:dyDescent="0.25">
      <c r="A38" s="161" t="str">
        <f>'Reference Sheet'!A37</f>
        <v>CIS</v>
      </c>
      <c r="B38" s="118" t="str">
        <f>VLOOKUP(A38,'Reference Sheet'!A37:E288,3,FALSE)</f>
        <v>Cistern</v>
      </c>
      <c r="C38" s="163" t="str">
        <f>VLOOKUP(A38,'Reference Sheet'!A37:E288,4,FALSE)</f>
        <v>Line</v>
      </c>
      <c r="D38" s="118" t="str">
        <f>'Reference Sheet'!A83</f>
        <v>EICTV</v>
      </c>
      <c r="E38" s="118" t="str">
        <f>VLOOKUP(D38,'Reference Sheet'!A37:E288,3,FALSE)</f>
        <v>End of Information Television</v>
      </c>
      <c r="F38" s="163" t="str">
        <f>VLOOKUP(D38,'Reference Sheet'!A37:E288,4,FALSE)</f>
        <v>Point</v>
      </c>
    </row>
    <row r="39" spans="1:15" ht="15" customHeight="1" x14ac:dyDescent="0.25">
      <c r="A39" s="160" t="str">
        <f>'Reference Sheet'!A38</f>
        <v>CLR</v>
      </c>
      <c r="B39" s="117" t="str">
        <f>VLOOKUP(A39,'Reference Sheet'!A38:E289,3,FALSE)</f>
        <v>Center of Road</v>
      </c>
      <c r="C39" s="162" t="str">
        <f>VLOOKUP(A39,'Reference Sheet'!A38:E289,4,FALSE)</f>
        <v>Line</v>
      </c>
      <c r="D39" s="117" t="str">
        <f>'Reference Sheet'!A84</f>
        <v>EICW</v>
      </c>
      <c r="E39" s="117" t="str">
        <f>VLOOKUP(D39,'Reference Sheet'!A38:E289,3,FALSE)</f>
        <v xml:space="preserve"> End of Information Chilled Water</v>
      </c>
      <c r="F39" s="162" t="str">
        <f>VLOOKUP(D39,'Reference Sheet'!A38:E289,4,FALSE)</f>
        <v>Point</v>
      </c>
    </row>
    <row r="40" spans="1:15" ht="15" customHeight="1" x14ac:dyDescent="0.25">
      <c r="A40" s="161" t="str">
        <f>'Reference Sheet'!A39</f>
        <v>CLRS</v>
      </c>
      <c r="B40" s="118" t="str">
        <f>VLOOKUP(A40,'Reference Sheet'!A39:E290,3,FALSE)</f>
        <v>Center of Road-Secondary</v>
      </c>
      <c r="C40" s="163" t="str">
        <f>VLOOKUP(A40,'Reference Sheet'!A39:E290,4,FALSE)</f>
        <v>Line</v>
      </c>
      <c r="D40" s="118" t="str">
        <f>'Reference Sheet'!A85</f>
        <v>EIE</v>
      </c>
      <c r="E40" s="118" t="str">
        <f>VLOOKUP(D40,'Reference Sheet'!A39:E290,3,FALSE)</f>
        <v>End of Information Electric</v>
      </c>
      <c r="F40" s="163" t="str">
        <f>VLOOKUP(D40,'Reference Sheet'!A39:E290,4,FALSE)</f>
        <v>Point</v>
      </c>
    </row>
    <row r="41" spans="1:15" ht="15" customHeight="1" x14ac:dyDescent="0.25">
      <c r="A41" s="160" t="str">
        <f>'Reference Sheet'!A40</f>
        <v>CML</v>
      </c>
      <c r="B41" s="117" t="str">
        <f>VLOOKUP(A41,'Reference Sheet'!A40:E291,3,FALSE)</f>
        <v>Chemical Line</v>
      </c>
      <c r="C41" s="162" t="str">
        <f>VLOOKUP(A41,'Reference Sheet'!A40:E291,4,FALSE)</f>
        <v>Line</v>
      </c>
      <c r="D41" s="117" t="str">
        <f>'Reference Sheet'!A86</f>
        <v>EIFO</v>
      </c>
      <c r="E41" s="117" t="str">
        <f>VLOOKUP(D41,'Reference Sheet'!A40:E291,3,FALSE)</f>
        <v>End of Information Fiber Optic</v>
      </c>
      <c r="F41" s="162" t="str">
        <f>VLOOKUP(D41,'Reference Sheet'!A40:E291,4,FALSE)</f>
        <v>Point</v>
      </c>
    </row>
    <row r="42" spans="1:15" ht="15" customHeight="1" x14ac:dyDescent="0.25">
      <c r="A42" s="161" t="str">
        <f>'Reference Sheet'!A41</f>
        <v>CMO??P</v>
      </c>
      <c r="B42" s="118" t="str">
        <f>VLOOKUP(A42,'Reference Sheet'!A41:E292,3,FALSE)</f>
        <v>In Pl. CM Pipe (Size)</v>
      </c>
      <c r="C42" s="163" t="str">
        <f>VLOOKUP(A42,'Reference Sheet'!A41:E292,4,FALSE)</f>
        <v>Line</v>
      </c>
      <c r="D42" s="118" t="str">
        <f>'Reference Sheet'!A87</f>
        <v>EIFU</v>
      </c>
      <c r="E42" s="118" t="str">
        <f>VLOOKUP(D42,'Reference Sheet'!A41:E292,3,FALSE)</f>
        <v>End of Information Fuel</v>
      </c>
      <c r="F42" s="163" t="str">
        <f>VLOOKUP(D42,'Reference Sheet'!A41:E292,4,FALSE)</f>
        <v>Point</v>
      </c>
    </row>
    <row r="43" spans="1:15" ht="15" customHeight="1" x14ac:dyDescent="0.25">
      <c r="A43" s="160" t="str">
        <f>'Reference Sheet'!A42</f>
        <v>CMP</v>
      </c>
      <c r="B43" s="117" t="str">
        <f>VLOOKUP(A43,'Reference Sheet'!A42:E293,3,FALSE)</f>
        <v>Corrugated Metal Pipe</v>
      </c>
      <c r="C43" s="162" t="str">
        <f>VLOOKUP(A43,'Reference Sheet'!A42:E293,4,FALSE)</f>
        <v>Line</v>
      </c>
      <c r="D43" s="117" t="str">
        <f>'Reference Sheet'!A88</f>
        <v>EIG </v>
      </c>
      <c r="E43" s="117" t="str">
        <f>VLOOKUP(D43,'Reference Sheet'!A42:E293,3,FALSE)</f>
        <v>End of Information Gas</v>
      </c>
      <c r="F43" s="162" t="str">
        <f>VLOOKUP(D43,'Reference Sheet'!A42:E293,4,FALSE)</f>
        <v>Point</v>
      </c>
    </row>
    <row r="44" spans="1:15" ht="15" customHeight="1" x14ac:dyDescent="0.25">
      <c r="A44" s="161" t="str">
        <f>'Reference Sheet'!A43</f>
        <v>CMR</v>
      </c>
      <c r="B44" s="118" t="str">
        <f>VLOOKUP(A44,'Reference Sheet'!A43:E294,3,FALSE)</f>
        <v>Column Round</v>
      </c>
      <c r="C44" s="163" t="str">
        <f>VLOOKUP(A44,'Reference Sheet'!A43:E294,4,FALSE)</f>
        <v>Line</v>
      </c>
      <c r="D44" s="118" t="str">
        <f>'Reference Sheet'!A89</f>
        <v>EIS</v>
      </c>
      <c r="E44" s="118" t="str">
        <f>VLOOKUP(D44,'Reference Sheet'!A43:E294,3,FALSE)</f>
        <v>End of Information Sanitary Sewer</v>
      </c>
      <c r="F44" s="163" t="str">
        <f>VLOOKUP(D44,'Reference Sheet'!A43:E294,4,FALSE)</f>
        <v>Point</v>
      </c>
    </row>
    <row r="45" spans="1:15" ht="15" customHeight="1" x14ac:dyDescent="0.25">
      <c r="A45" s="160" t="str">
        <f>'Reference Sheet'!A44</f>
        <v>CMS</v>
      </c>
      <c r="B45" s="117" t="str">
        <f>VLOOKUP(A45,'Reference Sheet'!A44:E295,3,FALSE)</f>
        <v>Column Square</v>
      </c>
      <c r="C45" s="162" t="str">
        <f>VLOOKUP(A45,'Reference Sheet'!A44:E295,4,FALSE)</f>
        <v>Line</v>
      </c>
      <c r="D45" s="117" t="str">
        <f>'Reference Sheet'!A90</f>
        <v>EIST</v>
      </c>
      <c r="E45" s="117" t="str">
        <f>VLOOKUP(D45,'Reference Sheet'!A44:E295,3,FALSE)</f>
        <v xml:space="preserve"> End of Information Steam</v>
      </c>
      <c r="F45" s="162" t="str">
        <f>VLOOKUP(D45,'Reference Sheet'!A44:E295,4,FALSE)</f>
        <v>Point</v>
      </c>
    </row>
    <row r="46" spans="1:15" ht="15" customHeight="1" x14ac:dyDescent="0.25">
      <c r="A46" s="161" t="str">
        <f>'Reference Sheet'!A45</f>
        <v>COL</v>
      </c>
      <c r="B46" s="118" t="str">
        <f>VLOOKUP(A46,'Reference Sheet'!A45:E296,3,FALSE)</f>
        <v xml:space="preserve">County Line            </v>
      </c>
      <c r="C46" s="163" t="str">
        <f>VLOOKUP(A46,'Reference Sheet'!A45:E296,4,FALSE)</f>
        <v>Line</v>
      </c>
      <c r="D46" s="118" t="str">
        <f>'Reference Sheet'!A91</f>
        <v>EITR </v>
      </c>
      <c r="E46" s="118" t="str">
        <f>VLOOKUP(D46,'Reference Sheet'!A45:E296,3,FALSE)</f>
        <v>End of Information Traffic</v>
      </c>
      <c r="F46" s="163" t="str">
        <f>VLOOKUP(D46,'Reference Sheet'!A45:E296,4,FALSE)</f>
        <v>Point</v>
      </c>
    </row>
    <row r="47" spans="1:15" ht="15" customHeight="1" x14ac:dyDescent="0.25">
      <c r="A47" s="160" t="str">
        <f>'Reference Sheet'!A46</f>
        <v>CONC</v>
      </c>
      <c r="B47" s="117" t="str">
        <f>VLOOKUP(A47,'Reference Sheet'!A46:E297,3,FALSE)</f>
        <v>Concrete</v>
      </c>
      <c r="C47" s="162" t="str">
        <f>VLOOKUP(A47,'Reference Sheet'!A46:E297,4,FALSE)</f>
        <v>Line</v>
      </c>
      <c r="D47" s="117" t="str">
        <f>'Reference Sheet'!A92</f>
        <v>EIU</v>
      </c>
      <c r="E47" s="117" t="str">
        <f>VLOOKUP(D47,'Reference Sheet'!A46:E297,3,FALSE)</f>
        <v>End of Information Unknown</v>
      </c>
      <c r="F47" s="162" t="str">
        <f>VLOOKUP(D47,'Reference Sheet'!A46:E297,4,FALSE)</f>
        <v>Point</v>
      </c>
    </row>
    <row r="48" spans="1:15" ht="15" customHeight="1" x14ac:dyDescent="0.25">
      <c r="A48" s="211" t="str">
        <f>'Reference Sheet'!A47</f>
        <v>CP</v>
      </c>
      <c r="B48" s="212" t="str">
        <f>VLOOKUP(A48,'Reference Sheet'!A47:E298,3,FALSE)</f>
        <v xml:space="preserve"> Camera Pole</v>
      </c>
      <c r="C48" s="213" t="str">
        <f>VLOOKUP(A48,'Reference Sheet'!A47:E298,4,FALSE)</f>
        <v>Point</v>
      </c>
      <c r="D48" s="436" t="str">
        <f>'Reference Sheet'!A93</f>
        <v>EIW</v>
      </c>
      <c r="E48" s="212" t="str">
        <f>VLOOKUP(D48,'Reference Sheet'!A47:E298,3,FALSE)</f>
        <v>End of Information Water</v>
      </c>
      <c r="F48" s="213" t="str">
        <f>VLOOKUP(D48,'Reference Sheet'!A47:E298,4,FALSE)</f>
        <v>Point</v>
      </c>
    </row>
    <row r="49" spans="1:15" ht="15" customHeight="1" x14ac:dyDescent="0.35">
      <c r="A49" s="433" t="s">
        <v>654</v>
      </c>
      <c r="B49" s="434" t="s">
        <v>2643</v>
      </c>
      <c r="C49" s="435" t="s">
        <v>2375</v>
      </c>
      <c r="D49" s="434" t="s">
        <v>654</v>
      </c>
      <c r="E49" s="434" t="s">
        <v>2643</v>
      </c>
      <c r="F49" s="435" t="s">
        <v>2375</v>
      </c>
    </row>
    <row r="50" spans="1:15" ht="15" customHeight="1" x14ac:dyDescent="0.25">
      <c r="A50" s="161" t="str">
        <f>'Reference Sheet'!A94</f>
        <v>ELL</v>
      </c>
      <c r="B50" s="118" t="str">
        <f>VLOOKUP(A50,'Reference Sheet'!A2:E258,3,FALSE)</f>
        <v xml:space="preserve"> Electric Box Linework</v>
      </c>
      <c r="C50" s="163" t="str">
        <f>VLOOKUP(A50,'Reference Sheet'!A2:E258,4,FALSE)</f>
        <v>Line</v>
      </c>
      <c r="D50" s="118" t="str">
        <f>'Reference Sheet'!A141</f>
        <v>GTK</v>
      </c>
      <c r="E50" s="118" t="str">
        <f>VLOOKUP(D50,'Reference Sheet'!A2:E258,3,FALSE)</f>
        <v>Gas Tanks (LP or NG)</v>
      </c>
      <c r="F50" s="214" t="str">
        <f>VLOOKUP(D50,'Reference Sheet'!A2:E258,4,FALSE)</f>
        <v>Line</v>
      </c>
    </row>
    <row r="51" spans="1:15" ht="15" customHeight="1" x14ac:dyDescent="0.25">
      <c r="A51" s="160" t="str">
        <f>'Reference Sheet'!A95</f>
        <v>EM</v>
      </c>
      <c r="B51" s="117" t="str">
        <f>VLOOKUP(A51,'Reference Sheet'!A3:E259,3,FALSE)</f>
        <v>Electric Meter</v>
      </c>
      <c r="C51" s="162" t="str">
        <f>VLOOKUP(A51,'Reference Sheet'!A3:E259,4,FALSE)</f>
        <v>Point</v>
      </c>
      <c r="D51" s="117" t="str">
        <f>'Reference Sheet'!A142</f>
        <v>GTT</v>
      </c>
      <c r="E51" s="117" t="str">
        <f>VLOOKUP(D51,'Reference Sheet'!A3:E259,3,FALSE)</f>
        <v>Gas Test Station</v>
      </c>
      <c r="F51" s="162" t="str">
        <f>VLOOKUP(D51,'Reference Sheet'!A3:E259,4,FALSE)</f>
        <v>Point</v>
      </c>
    </row>
    <row r="52" spans="1:15" ht="15" customHeight="1" x14ac:dyDescent="0.25">
      <c r="A52" s="161" t="str">
        <f>'Reference Sheet'!A96</f>
        <v>EMH</v>
      </c>
      <c r="B52" s="118" t="str">
        <f>VLOOKUP(A52,'Reference Sheet'!A4:E260,3,FALSE)</f>
        <v>In Pl. Elec. MH</v>
      </c>
      <c r="C52" s="163" t="str">
        <f>VLOOKUP(A52,'Reference Sheet'!A4:E260,4,FALSE)</f>
        <v>Point</v>
      </c>
      <c r="D52" s="118" t="str">
        <f>'Reference Sheet'!A143</f>
        <v>GUT</v>
      </c>
      <c r="E52" s="118" t="str">
        <f>VLOOKUP(D52,'Reference Sheet'!A4:E260,3,FALSE)</f>
        <v xml:space="preserve"> Gutters Non-Standard</v>
      </c>
      <c r="F52" s="163" t="str">
        <f>VLOOKUP(D52,'Reference Sheet'!A4:E260,4,FALSE)</f>
        <v>Line</v>
      </c>
    </row>
    <row r="53" spans="1:15" ht="15" customHeight="1" x14ac:dyDescent="0.25">
      <c r="A53" s="160" t="str">
        <f>'Reference Sheet'!A97</f>
        <v>EMP</v>
      </c>
      <c r="B53" s="117" t="str">
        <f>VLOOKUP(A53,'Reference Sheet'!A5:E261,3,FALSE)</f>
        <v>Electric Maker Post</v>
      </c>
      <c r="C53" s="162" t="str">
        <f>VLOOKUP(A53,'Reference Sheet'!A5:E261,4,FALSE)</f>
        <v>Point</v>
      </c>
      <c r="D53" s="117" t="str">
        <f>'Reference Sheet'!A144</f>
        <v>GUT???</v>
      </c>
      <c r="E53" s="117" t="str">
        <f>VLOOKUP(D53,'Reference Sheet'!A5:E261,3,FALSE)</f>
        <v>Gutters Non-Standard (size, L or R)</v>
      </c>
      <c r="F53" s="162" t="str">
        <f>VLOOKUP(D53,'Reference Sheet'!A5:E261,4,FALSE)</f>
        <v>Line</v>
      </c>
    </row>
    <row r="54" spans="1:15" ht="15" customHeight="1" x14ac:dyDescent="0.25">
      <c r="A54" s="161" t="str">
        <f>'Reference Sheet'!A98</f>
        <v>ENC</v>
      </c>
      <c r="B54" s="118" t="str">
        <f>VLOOKUP(A54,'Reference Sheet'!A6:E262,3,FALSE)</f>
        <v>Conc. Ent.</v>
      </c>
      <c r="C54" s="163" t="str">
        <f>VLOOKUP(A54,'Reference Sheet'!A6:E262,4,FALSE)</f>
        <v>Line</v>
      </c>
      <c r="D54" s="118" t="str">
        <f>'Reference Sheet'!A145</f>
        <v>GUY</v>
      </c>
      <c r="E54" s="118" t="str">
        <f>VLOOKUP(D54,'Reference Sheet'!A6:E262,3,FALSE)</f>
        <v>Guy Wire</v>
      </c>
      <c r="F54" s="163" t="str">
        <f>VLOOKUP(D54,'Reference Sheet'!A6:E262,4,FALSE)</f>
        <v>Point</v>
      </c>
    </row>
    <row r="55" spans="1:15" ht="15" customHeight="1" x14ac:dyDescent="0.25">
      <c r="A55" s="160" t="str">
        <f>'Reference Sheet'!A99</f>
        <v>ENG</v>
      </c>
      <c r="B55" s="117" t="str">
        <f>VLOOKUP(A55,'Reference Sheet'!A7:E263,3,FALSE)</f>
        <v>Gravel Ent.</v>
      </c>
      <c r="C55" s="162" t="str">
        <f>VLOOKUP(A55,'Reference Sheet'!A7:E263,4,FALSE)</f>
        <v>Line</v>
      </c>
      <c r="D55" s="117" t="str">
        <f>'Reference Sheet'!A146</f>
        <v>GUYPP</v>
      </c>
      <c r="E55" s="117" t="str">
        <f>VLOOKUP(D55,'Reference Sheet'!A7:E263,3,FALSE)</f>
        <v>Guy Pole</v>
      </c>
      <c r="F55" s="162" t="str">
        <f>VLOOKUP(D55,'Reference Sheet'!A7:E263,4,FALSE)</f>
        <v>Point</v>
      </c>
    </row>
    <row r="56" spans="1:15" s="120" customFormat="1" ht="15" customHeight="1" x14ac:dyDescent="0.25">
      <c r="A56" s="161" t="str">
        <f>'Reference Sheet'!A100</f>
        <v>ENP</v>
      </c>
      <c r="B56" s="118" t="str">
        <f>VLOOKUP(A56,'Reference Sheet'!A8:E264,3,FALSE)</f>
        <v>Asphalt Ent.</v>
      </c>
      <c r="C56" s="163" t="str">
        <f>VLOOKUP(A56,'Reference Sheet'!A8:E264,4,FALSE)</f>
        <v>Line</v>
      </c>
      <c r="D56" s="118" t="str">
        <f>'Reference Sheet'!A147</f>
        <v xml:space="preserve">GV </v>
      </c>
      <c r="E56" s="118" t="str">
        <f>VLOOKUP(D56,'Reference Sheet'!A8:E264,3,FALSE)</f>
        <v>Gas Valve</v>
      </c>
      <c r="F56" s="163" t="str">
        <f>VLOOKUP(D56,'Reference Sheet'!A8:E264,4,FALSE)</f>
        <v>Point</v>
      </c>
      <c r="G56"/>
      <c r="H56"/>
      <c r="I56"/>
      <c r="J56"/>
      <c r="K56"/>
      <c r="L56"/>
      <c r="M56"/>
      <c r="N56"/>
      <c r="O56"/>
    </row>
    <row r="57" spans="1:15" ht="15" customHeight="1" x14ac:dyDescent="0.25">
      <c r="A57" s="160" t="str">
        <f>'Reference Sheet'!A101</f>
        <v>ENS</v>
      </c>
      <c r="B57" s="117" t="str">
        <f>VLOOKUP(A57,'Reference Sheet'!A9:E265,3,FALSE)</f>
        <v>Soil Ent.</v>
      </c>
      <c r="C57" s="162" t="str">
        <f>VLOOKUP(A57,'Reference Sheet'!A9:E265,4,FALSE)</f>
        <v>Line</v>
      </c>
      <c r="D57" s="117" t="str">
        <f>'Reference Sheet'!A148</f>
        <v>GVENT</v>
      </c>
      <c r="E57" s="117" t="str">
        <f>VLOOKUP(D57,'Reference Sheet'!A9:E265,3,FALSE)</f>
        <v>Gas Vent Pipe</v>
      </c>
      <c r="F57" s="162" t="str">
        <f>VLOOKUP(D57,'Reference Sheet'!A9:E265,4,FALSE)</f>
        <v>Point</v>
      </c>
    </row>
    <row r="58" spans="1:15" ht="15" customHeight="1" x14ac:dyDescent="0.25">
      <c r="A58" s="161" t="str">
        <f>'Reference Sheet'!A102</f>
        <v>EPED</v>
      </c>
      <c r="B58" s="118" t="str">
        <f>VLOOKUP(A58,'Reference Sheet'!A10:E266,3,FALSE)</f>
        <v>Elec. Ped.</v>
      </c>
      <c r="C58" s="163" t="str">
        <f>VLOOKUP(A58,'Reference Sheet'!A10:E266,4,FALSE)</f>
        <v>Point</v>
      </c>
      <c r="D58" s="118" t="str">
        <f>'Reference Sheet'!A149</f>
        <v>GVLT</v>
      </c>
      <c r="E58" s="118" t="str">
        <f>VLOOKUP(D58,'Reference Sheet'!A10:E266,3,FALSE)</f>
        <v xml:space="preserve"> Gas Vault</v>
      </c>
      <c r="F58" s="163" t="str">
        <f>VLOOKUP(D58,'Reference Sheet'!A10:E266,4,FALSE)</f>
        <v>Line</v>
      </c>
    </row>
    <row r="59" spans="1:15" ht="15" customHeight="1" x14ac:dyDescent="0.25">
      <c r="A59" s="160" t="str">
        <f>'Reference Sheet'!A103</f>
        <v>EPO</v>
      </c>
      <c r="B59" s="117" t="str">
        <f>VLOOKUP(A59,'Reference Sheet'!A11:E267,3,FALSE)</f>
        <v>Edge of Pavement-Others</v>
      </c>
      <c r="C59" s="162" t="str">
        <f>VLOOKUP(A59,'Reference Sheet'!A11:E267,4,FALSE)</f>
        <v>Line</v>
      </c>
      <c r="D59" s="117" t="str">
        <f>'Reference Sheet'!A150</f>
        <v>GWELL</v>
      </c>
      <c r="E59" s="117" t="str">
        <f>VLOOKUP(D59,'Reference Sheet'!A11:E267,3,FALSE)</f>
        <v xml:space="preserve">Gas Well       </v>
      </c>
      <c r="F59" s="162" t="str">
        <f>VLOOKUP(D59,'Reference Sheet'!A11:E267,4,FALSE)</f>
        <v>Point</v>
      </c>
    </row>
    <row r="60" spans="1:15" ht="15" customHeight="1" x14ac:dyDescent="0.25">
      <c r="A60" s="161" t="str">
        <f>'Reference Sheet'!A104</f>
        <v>EPR</v>
      </c>
      <c r="B60" s="118" t="str">
        <f>VLOOKUP(A60,'Reference Sheet'!A12:E268,3,FALSE)</f>
        <v>Edge of Pavement-Road</v>
      </c>
      <c r="C60" s="163" t="str">
        <f>VLOOKUP(A60,'Reference Sheet'!A12:E268,4,FALSE)</f>
        <v>Line</v>
      </c>
      <c r="D60" s="118" t="str">
        <f>'Reference Sheet'!A151</f>
        <v>HD0??P</v>
      </c>
      <c r="E60" s="118" t="str">
        <f>VLOOKUP(D60,'Reference Sheet'!A12:E268,3,FALSE)</f>
        <v>In. Pl. Plastic Pipe (Size)</v>
      </c>
      <c r="F60" s="163" t="str">
        <f>VLOOKUP(D60,'Reference Sheet'!A12:E268,4,FALSE)</f>
        <v>Line</v>
      </c>
    </row>
    <row r="61" spans="1:15" ht="15" customHeight="1" x14ac:dyDescent="0.25">
      <c r="A61" s="160" t="str">
        <f>'Reference Sheet'!A105</f>
        <v>ESTUB</v>
      </c>
      <c r="B61" s="117" t="str">
        <f>VLOOKUP(A61,'Reference Sheet'!A13:E269,3,FALSE)</f>
        <v xml:space="preserve">Electric Stub      </v>
      </c>
      <c r="C61" s="162" t="str">
        <f>VLOOKUP(A61,'Reference Sheet'!A13:E269,4,FALSE)</f>
        <v>Point</v>
      </c>
      <c r="D61" s="117" t="str">
        <f>'Reference Sheet'!A152</f>
        <v>HDP</v>
      </c>
      <c r="E61" s="117" t="str">
        <f>VLOOKUP(D61,'Reference Sheet'!A13:E269,3,FALSE)</f>
        <v>Plastic Pipe</v>
      </c>
      <c r="F61" s="162" t="str">
        <f>VLOOKUP(D61,'Reference Sheet'!A13:E269,4,FALSE)</f>
        <v>Line</v>
      </c>
    </row>
    <row r="62" spans="1:15" ht="15" customHeight="1" x14ac:dyDescent="0.25">
      <c r="A62" s="161" t="str">
        <f>'Reference Sheet'!A106</f>
        <v>ETOW</v>
      </c>
      <c r="B62" s="118" t="str">
        <f>VLOOKUP(A62,'Reference Sheet'!A14:E270,3,FALSE)</f>
        <v>Transmission Tower</v>
      </c>
      <c r="C62" s="163" t="str">
        <f>VLOOKUP(A62,'Reference Sheet'!A14:E270,4,FALSE)</f>
        <v>Line</v>
      </c>
      <c r="D62" s="118" t="str">
        <f>'Reference Sheet'!A153</f>
        <v>HR</v>
      </c>
      <c r="E62" s="118" t="str">
        <f>VLOOKUP(D62,'Reference Sheet'!A14:E270,3,FALSE)</f>
        <v>Hedge Row</v>
      </c>
      <c r="F62" s="163" t="str">
        <f>VLOOKUP(D62,'Reference Sheet'!A14:E270,4,FALSE)</f>
        <v>Line</v>
      </c>
    </row>
    <row r="63" spans="1:15" ht="15" customHeight="1" x14ac:dyDescent="0.25">
      <c r="A63" s="160" t="str">
        <f>'Reference Sheet'!A107</f>
        <v>EVLT</v>
      </c>
      <c r="B63" s="117" t="str">
        <f>VLOOKUP(A63,'Reference Sheet'!A15:E271,3,FALSE)</f>
        <v xml:space="preserve"> Electric Vault</v>
      </c>
      <c r="C63" s="162" t="str">
        <f>VLOOKUP(A63,'Reference Sheet'!A15:E271,4,FALSE)</f>
        <v>Line</v>
      </c>
      <c r="D63" s="117" t="str">
        <f>'Reference Sheet'!A154</f>
        <v>INVM</v>
      </c>
      <c r="E63" s="117" t="str">
        <f>VLOOKUP(D63,'Reference Sheet'!A15:E271,3,FALSE)</f>
        <v>Misc. Inverts</v>
      </c>
      <c r="F63" s="162" t="str">
        <f>VLOOKUP(D63,'Reference Sheet'!A15:E271,4,FALSE)</f>
        <v>Point</v>
      </c>
    </row>
    <row r="64" spans="1:15" ht="15" customHeight="1" x14ac:dyDescent="0.25">
      <c r="A64" s="161" t="str">
        <f>'Reference Sheet'!A108</f>
        <v>EW</v>
      </c>
      <c r="B64" s="118" t="str">
        <f>VLOOKUP(A64,'Reference Sheet'!A16:E272,3,FALSE)</f>
        <v>Edge of Water</v>
      </c>
      <c r="C64" s="163" t="str">
        <f>VLOOKUP(A64,'Reference Sheet'!A16:E272,4,FALSE)</f>
        <v>Line</v>
      </c>
      <c r="D64" s="118" t="str">
        <f>'Reference Sheet'!A155</f>
        <v>INVS</v>
      </c>
      <c r="E64" s="118" t="str">
        <f>VLOOKUP(D64,'Reference Sheet'!A16:E272,3,FALSE)</f>
        <v>Sanitary Invert</v>
      </c>
      <c r="F64" s="163" t="str">
        <f>VLOOKUP(D64,'Reference Sheet'!A16:E272,4,FALSE)</f>
        <v>Point</v>
      </c>
    </row>
    <row r="65" spans="1:6" ht="15" customHeight="1" x14ac:dyDescent="0.25">
      <c r="A65" s="160" t="str">
        <f>'Reference Sheet'!A109</f>
        <v>FC</v>
      </c>
      <c r="B65" s="117" t="str">
        <f>VLOOKUP(A65,'Reference Sheet'!A17:E273,3,FALSE)</f>
        <v>Filler Cap</v>
      </c>
      <c r="C65" s="162" t="str">
        <f>VLOOKUP(A65,'Reference Sheet'!A17:E273,4,FALSE)</f>
        <v>Point</v>
      </c>
      <c r="D65" s="117" t="str">
        <f>'Reference Sheet'!A156</f>
        <v>INVST</v>
      </c>
      <c r="E65" s="117" t="str">
        <f>VLOOKUP(D65,'Reference Sheet'!A17:E273,3,FALSE)</f>
        <v>Storm Invert</v>
      </c>
      <c r="F65" s="162" t="str">
        <f>VLOOKUP(D65,'Reference Sheet'!A17:E273,4,FALSE)</f>
        <v>Point</v>
      </c>
    </row>
    <row r="66" spans="1:6" ht="15" customHeight="1" x14ac:dyDescent="0.25">
      <c r="A66" s="161" t="str">
        <f>'Reference Sheet'!A110</f>
        <v>FD</v>
      </c>
      <c r="B66" s="118" t="str">
        <f>VLOOKUP(A66,'Reference Sheet'!A18:E274,3,FALSE)</f>
        <v>Found Monumentation</v>
      </c>
      <c r="C66" s="163" t="str">
        <f>VLOOKUP(A66,'Reference Sheet'!A18:E274,4,FALSE)</f>
        <v>Point</v>
      </c>
      <c r="D66" s="118" t="str">
        <f>'Reference Sheet'!A157</f>
        <v>IRV</v>
      </c>
      <c r="E66" s="118" t="str">
        <f>VLOOKUP(D66,'Reference Sheet'!A18:E274,3,FALSE)</f>
        <v xml:space="preserve"> Irrigation Valve</v>
      </c>
      <c r="F66" s="163" t="str">
        <f>VLOOKUP(D66,'Reference Sheet'!A18:E274,4,FALSE)</f>
        <v>Point</v>
      </c>
    </row>
    <row r="67" spans="1:6" ht="15" customHeight="1" x14ac:dyDescent="0.25">
      <c r="A67" s="160" t="str">
        <f>'Reference Sheet'!A111</f>
        <v>FH</v>
      </c>
      <c r="B67" s="117" t="str">
        <f>VLOOKUP(A67,'Reference Sheet'!A19:E275,3,FALSE)</f>
        <v>Fire Hydrant</v>
      </c>
      <c r="C67" s="162" t="str">
        <f>VLOOKUP(A67,'Reference Sheet'!A19:E275,4,FALSE)</f>
        <v>Point</v>
      </c>
      <c r="D67" s="117" t="str">
        <f>'Reference Sheet'!A158</f>
        <v>JB</v>
      </c>
      <c r="E67" s="117" t="str">
        <f>VLOOKUP(D67,'Reference Sheet'!A19:E275,3,FALSE)</f>
        <v xml:space="preserve">Jersey Barrier         </v>
      </c>
      <c r="F67" s="162" t="str">
        <f>VLOOKUP(D67,'Reference Sheet'!A19:E275,4,FALSE)</f>
        <v>Line</v>
      </c>
    </row>
    <row r="68" spans="1:6" ht="15" customHeight="1" x14ac:dyDescent="0.25">
      <c r="A68" s="161" t="str">
        <f>'Reference Sheet'!A112</f>
        <v>FLG</v>
      </c>
      <c r="B68" s="118" t="str">
        <f>VLOOKUP(A68,'Reference Sheet'!A20:E276,3,FALSE)</f>
        <v>Flag Pole</v>
      </c>
      <c r="C68" s="163" t="str">
        <f>VLOOKUP(A68,'Reference Sheet'!A20:E276,4,FALSE)</f>
        <v>Point</v>
      </c>
      <c r="D68" s="118" t="str">
        <f>'Reference Sheet'!A159</f>
        <v>LAN</v>
      </c>
      <c r="E68" s="118" t="str">
        <f>VLOOKUP(D68,'Reference Sheet'!A20:E276,3,FALSE)</f>
        <v>Flower Bed</v>
      </c>
      <c r="F68" s="163" t="str">
        <f>VLOOKUP(D68,'Reference Sheet'!A20:E276,4,FALSE)</f>
        <v>Line</v>
      </c>
    </row>
    <row r="69" spans="1:6" ht="15" customHeight="1" x14ac:dyDescent="0.25">
      <c r="A69" s="160" t="str">
        <f>'Reference Sheet'!A113</f>
        <v>FM</v>
      </c>
      <c r="B69" s="117" t="str">
        <f>VLOOKUP(A69,'Reference Sheet'!A21:E277,3,FALSE)</f>
        <v>Force Main PC</v>
      </c>
      <c r="C69" s="162" t="str">
        <f>VLOOKUP(A69,'Reference Sheet'!A21:E277,4,FALSE)</f>
        <v>Line</v>
      </c>
      <c r="D69" s="117" t="str">
        <f>'Reference Sheet'!A160</f>
        <v>LP</v>
      </c>
      <c r="E69" s="117" t="str">
        <f>VLOOKUP(D69,'Reference Sheet'!A21:E277,3,FALSE)</f>
        <v>Light Pole</v>
      </c>
      <c r="F69" s="162" t="str">
        <f>VLOOKUP(D69,'Reference Sheet'!A21:E277,4,FALSE)</f>
        <v>Point</v>
      </c>
    </row>
    <row r="70" spans="1:6" ht="15" customHeight="1" x14ac:dyDescent="0.25">
      <c r="A70" s="161" t="str">
        <f>'Reference Sheet'!A114</f>
        <v>FM???0</v>
      </c>
      <c r="B70" s="118" t="str">
        <f>VLOOKUP(A70,'Reference Sheet'!A22:E278,3,FALSE)</f>
        <v>Force Main PC (Size)</v>
      </c>
      <c r="C70" s="163" t="str">
        <f>VLOOKUP(A70,'Reference Sheet'!A22:E278,4,FALSE)</f>
        <v>Line</v>
      </c>
      <c r="D70" s="118" t="str">
        <f>'Reference Sheet'!A161</f>
        <v>LUM</v>
      </c>
      <c r="E70" s="118" t="str">
        <f>VLOOKUP(D70,'Reference Sheet'!A22:E278,3,FALSE)</f>
        <v>Luminaire</v>
      </c>
      <c r="F70" s="163" t="str">
        <f>VLOOKUP(D70,'Reference Sheet'!A22:E278,4,FALSE)</f>
        <v>Point</v>
      </c>
    </row>
    <row r="71" spans="1:6" ht="15" customHeight="1" x14ac:dyDescent="0.25">
      <c r="A71" s="160" t="str">
        <f>'Reference Sheet'!A115</f>
        <v>FNC</v>
      </c>
      <c r="B71" s="117" t="str">
        <f>VLOOKUP(A71,'Reference Sheet'!A23:E279,3,FALSE)</f>
        <v>Fence</v>
      </c>
      <c r="C71" s="162" t="str">
        <f>VLOOKUP(A71,'Reference Sheet'!A23:E279,4,FALSE)</f>
        <v>Line</v>
      </c>
      <c r="D71" s="117" t="str">
        <f>'Reference Sheet'!A162</f>
        <v>MB</v>
      </c>
      <c r="E71" s="117" t="str">
        <f>VLOOKUP(D71,'Reference Sheet'!A23:E279,3,FALSE)</f>
        <v xml:space="preserve"> Mailbox</v>
      </c>
      <c r="F71" s="162" t="str">
        <f>VLOOKUP(D71,'Reference Sheet'!A23:E279,4,FALSE)</f>
        <v>Point</v>
      </c>
    </row>
    <row r="72" spans="1:6" ht="15" customHeight="1" x14ac:dyDescent="0.25">
      <c r="A72" s="161" t="str">
        <f>'Reference Sheet'!A116</f>
        <v>FOB</v>
      </c>
      <c r="B72" s="118" t="str">
        <f>VLOOKUP(A72,'Reference Sheet'!A24:E280,3,FALSE)</f>
        <v xml:space="preserve"> Fiber Optic Box</v>
      </c>
      <c r="C72" s="163" t="str">
        <f>VLOOKUP(A72,'Reference Sheet'!A24:E280,4,FALSE)</f>
        <v>Line</v>
      </c>
      <c r="D72" s="118" t="str">
        <f>'Reference Sheet'!A163</f>
        <v>MBL</v>
      </c>
      <c r="E72" s="118" t="str">
        <f>VLOOKUP(D72,'Reference Sheet'!A24:E280,3,FALSE)</f>
        <v xml:space="preserve"> Mailbox Linework</v>
      </c>
      <c r="F72" s="163" t="str">
        <f>VLOOKUP(D72,'Reference Sheet'!A24:E280,4,FALSE)</f>
        <v>Line</v>
      </c>
    </row>
    <row r="73" spans="1:6" ht="15" customHeight="1" x14ac:dyDescent="0.25">
      <c r="A73" s="160" t="str">
        <f>'Reference Sheet'!A117</f>
        <v>FODCT</v>
      </c>
      <c r="B73" s="117" t="str">
        <f>VLOOKUP(A73,'Reference Sheet'!A25:E281,3,FALSE)</f>
        <v xml:space="preserve">Fiber Optic Duct          </v>
      </c>
      <c r="C73" s="162" t="str">
        <f>VLOOKUP(A73,'Reference Sheet'!A25:E281,4,FALSE)</f>
        <v>Line</v>
      </c>
      <c r="D73" s="117" t="str">
        <f>'Reference Sheet'!A164</f>
        <v>MCML</v>
      </c>
      <c r="E73" s="117" t="str">
        <f>VLOOKUP(D73,'Reference Sheet'!A25:E281,3,FALSE)</f>
        <v xml:space="preserve"> Miss Utility Chemical Line</v>
      </c>
      <c r="F73" s="162" t="str">
        <f>VLOOKUP(D73,'Reference Sheet'!A25:E281,4,FALSE)</f>
        <v>Line</v>
      </c>
    </row>
    <row r="74" spans="1:6" ht="15" customHeight="1" x14ac:dyDescent="0.25">
      <c r="A74" s="161" t="str">
        <f>'Reference Sheet'!A118</f>
        <v>FOHH</v>
      </c>
      <c r="B74" s="118" t="str">
        <f>VLOOKUP(A74,'Reference Sheet'!A26:E282,3,FALSE)</f>
        <v>Fiber Optic Hand Hole</v>
      </c>
      <c r="C74" s="163" t="str">
        <f>VLOOKUP(A74,'Reference Sheet'!A26:E282,4,FALSE)</f>
        <v>Point</v>
      </c>
      <c r="D74" s="118" t="str">
        <f>'Reference Sheet'!A165</f>
        <v>MCTV</v>
      </c>
      <c r="E74" s="118" t="str">
        <f>VLOOKUP(D74,'Reference Sheet'!A26:E282,3,FALSE)</f>
        <v xml:space="preserve"> Miss Utility CTV Line</v>
      </c>
      <c r="F74" s="163" t="str">
        <f>VLOOKUP(D74,'Reference Sheet'!A26:E282,4,FALSE)</f>
        <v>Line</v>
      </c>
    </row>
    <row r="75" spans="1:6" ht="15" customHeight="1" x14ac:dyDescent="0.25">
      <c r="A75" s="160" t="str">
        <f>'Reference Sheet'!A119</f>
        <v>FOM</v>
      </c>
      <c r="B75" s="117" t="str">
        <f>VLOOKUP(A75,'Reference Sheet'!A27:E283,3,FALSE)</f>
        <v xml:space="preserve">Fiber Optic Marker  </v>
      </c>
      <c r="C75" s="162" t="str">
        <f>VLOOKUP(A75,'Reference Sheet'!A27:E283,4,FALSE)</f>
        <v>Point</v>
      </c>
      <c r="D75" s="117" t="str">
        <f>'Reference Sheet'!A166</f>
        <v>MCTVFO</v>
      </c>
      <c r="E75" s="117" t="str">
        <f>VLOOKUP(D75,'Reference Sheet'!A27:E283,3,FALSE)</f>
        <v xml:space="preserve"> Miss Utility CTV Fiber Optic</v>
      </c>
      <c r="F75" s="162" t="str">
        <f>VLOOKUP(D75,'Reference Sheet'!A27:E283,4,FALSE)</f>
        <v>Line</v>
      </c>
    </row>
    <row r="76" spans="1:6" ht="15" customHeight="1" x14ac:dyDescent="0.25">
      <c r="A76" s="161" t="str">
        <f>'Reference Sheet'!A120</f>
        <v>FOVLT</v>
      </c>
      <c r="B76" s="118" t="str">
        <f>VLOOKUP(A76,'Reference Sheet'!A28:E284,3,FALSE)</f>
        <v xml:space="preserve"> Fiber Optic Vault</v>
      </c>
      <c r="C76" s="163" t="str">
        <f>VLOOKUP(A76,'Reference Sheet'!A28:E284,4,FALSE)</f>
        <v>Line</v>
      </c>
      <c r="D76" s="118" t="str">
        <f>'Reference Sheet'!A167</f>
        <v>MFM</v>
      </c>
      <c r="E76" s="118" t="str">
        <f>VLOOKUP(D76,'Reference Sheet'!A28:E284,3,FALSE)</f>
        <v xml:space="preserve"> Miss Utility Force Main</v>
      </c>
      <c r="F76" s="163" t="str">
        <f>VLOOKUP(D76,'Reference Sheet'!A28:E284,4,FALSE)</f>
        <v>Line</v>
      </c>
    </row>
    <row r="77" spans="1:6" ht="15" customHeight="1" x14ac:dyDescent="0.25">
      <c r="A77" s="160" t="str">
        <f>'Reference Sheet'!A121</f>
        <v>FP</v>
      </c>
      <c r="B77" s="117" t="str">
        <f>VLOOKUP(A77,'Reference Sheet'!A29:E285,3,FALSE)</f>
        <v>Filler Pipe</v>
      </c>
      <c r="C77" s="162" t="str">
        <f>VLOOKUP(A77,'Reference Sheet'!A29:E285,4,FALSE)</f>
        <v>Point</v>
      </c>
      <c r="D77" s="117" t="str">
        <f>'Reference Sheet'!A168</f>
        <v>MFODCT</v>
      </c>
      <c r="E77" s="117" t="str">
        <f>VLOOKUP(D77,'Reference Sheet'!A29:E285,3,FALSE)</f>
        <v xml:space="preserve"> Miss Utility Fiber Duct</v>
      </c>
      <c r="F77" s="162" t="str">
        <f>VLOOKUP(D77,'Reference Sheet'!A29:E285,4,FALSE)</f>
        <v>Line</v>
      </c>
    </row>
    <row r="78" spans="1:6" ht="15" customHeight="1" x14ac:dyDescent="0.25">
      <c r="A78" s="161" t="str">
        <f>'Reference Sheet'!A122</f>
        <v>FUL</v>
      </c>
      <c r="B78" s="118" t="str">
        <f>VLOOKUP(A78,'Reference Sheet'!A30:E286,3,FALSE)</f>
        <v>Fuel Line</v>
      </c>
      <c r="C78" s="163" t="str">
        <f>VLOOKUP(A78,'Reference Sheet'!A30:E286,4,FALSE)</f>
        <v>Line</v>
      </c>
      <c r="D78" s="118" t="str">
        <f>'Reference Sheet'!A169</f>
        <v>MFUL</v>
      </c>
      <c r="E78" s="118" t="str">
        <f>VLOOKUP(D78,'Reference Sheet'!A30:E286,3,FALSE)</f>
        <v xml:space="preserve"> Miss Utility Fuel</v>
      </c>
      <c r="F78" s="163" t="str">
        <f>VLOOKUP(D78,'Reference Sheet'!A30:E286,4,FALSE)</f>
        <v>Line</v>
      </c>
    </row>
    <row r="79" spans="1:6" ht="15" customHeight="1" x14ac:dyDescent="0.25">
      <c r="A79" s="160" t="str">
        <f>'Reference Sheet'!A123</f>
        <v>GAMH</v>
      </c>
      <c r="B79" s="117" t="str">
        <f>VLOOKUP(A79,'Reference Sheet'!A31:E287,3,FALSE)</f>
        <v>Gas Tank Access Manhole</v>
      </c>
      <c r="C79" s="162" t="str">
        <f>VLOOKUP(A79,'Reference Sheet'!A31:E287,4,FALSE)</f>
        <v>Point</v>
      </c>
      <c r="D79" s="117" t="str">
        <f>'Reference Sheet'!A170</f>
        <v>MGL</v>
      </c>
      <c r="E79" s="117" t="str">
        <f>VLOOKUP(D79,'Reference Sheet'!A31:E287,3,FALSE)</f>
        <v xml:space="preserve"> Miss Utility Gas Line</v>
      </c>
      <c r="F79" s="162" t="str">
        <f>VLOOKUP(D79,'Reference Sheet'!A31:E287,4,FALSE)</f>
        <v>Line</v>
      </c>
    </row>
    <row r="80" spans="1:6" ht="15" customHeight="1" x14ac:dyDescent="0.25">
      <c r="A80" s="161" t="str">
        <f>'Reference Sheet'!A124</f>
        <v>GAR</v>
      </c>
      <c r="B80" s="118" t="str">
        <f>VLOOKUP(A80,'Reference Sheet'!A32:E287,3,FALSE)</f>
        <v>Garage/Sheds</v>
      </c>
      <c r="C80" s="163" t="str">
        <f>VLOOKUP(A80,'Reference Sheet'!A32:E287,4,FALSE)</f>
        <v>Line</v>
      </c>
      <c r="D80" s="118" t="str">
        <f>'Reference Sheet'!A171</f>
        <v>MGLD</v>
      </c>
      <c r="E80" s="118" t="str">
        <f>VLOOKUP(D80,'Reference Sheet'!A32:E287,3,FALSE)</f>
        <v xml:space="preserve"> Miss Utility Gas Duct</v>
      </c>
      <c r="F80" s="163" t="str">
        <f>VLOOKUP(D80,'Reference Sheet'!A32:E287,4,FALSE)</f>
        <v>Line</v>
      </c>
    </row>
    <row r="81" spans="1:15" ht="15" customHeight="1" x14ac:dyDescent="0.25">
      <c r="A81" s="160" t="str">
        <f>'Reference Sheet'!A125</f>
        <v>GASL</v>
      </c>
      <c r="B81" s="117" t="str">
        <f>VLOOKUP(A81,'Reference Sheet'!A33:E287,3,FALSE)</f>
        <v>Gas Structure</v>
      </c>
      <c r="C81" s="162" t="str">
        <f>VLOOKUP(A81,'Reference Sheet'!A33:E287,4,FALSE)</f>
        <v>Line</v>
      </c>
      <c r="D81" s="117" t="str">
        <f>'Reference Sheet'!A172</f>
        <v>MH</v>
      </c>
      <c r="E81" s="117" t="str">
        <f>VLOOKUP(D81,'Reference Sheet'!A33:E287,3,FALSE)</f>
        <v>Manhole(unknown)</v>
      </c>
      <c r="F81" s="162" t="str">
        <f>VLOOKUP(D81,'Reference Sheet'!A33:E287,4,FALSE)</f>
        <v>Point</v>
      </c>
    </row>
    <row r="82" spans="1:15" ht="15" customHeight="1" x14ac:dyDescent="0.25">
      <c r="A82" s="161" t="str">
        <f>'Reference Sheet'!A126</f>
        <v>GDL</v>
      </c>
      <c r="B82" s="118" t="str">
        <f>VLOOKUP(A82,'Reference Sheet'!A34:E287,3,FALSE)</f>
        <v xml:space="preserve">Guardrail (LEFT)    </v>
      </c>
      <c r="C82" s="163" t="str">
        <f>VLOOKUP(A82,'Reference Sheet'!A34:E287,4,FALSE)</f>
        <v>Line</v>
      </c>
      <c r="D82" s="118" t="str">
        <f>'Reference Sheet'!A173</f>
        <v>MINE</v>
      </c>
      <c r="E82" s="118" t="str">
        <f>VLOOKUP(D82,'Reference Sheet'!A34:E287,3,FALSE)</f>
        <v xml:space="preserve">Mine Entrance   </v>
      </c>
      <c r="F82" s="163" t="str">
        <f>VLOOKUP(D82,'Reference Sheet'!A34:E287,4,FALSE)</f>
        <v>Line</v>
      </c>
    </row>
    <row r="83" spans="1:15" ht="15" customHeight="1" x14ac:dyDescent="0.25">
      <c r="A83" s="160" t="str">
        <f>'Reference Sheet'!A127</f>
        <v>GDR</v>
      </c>
      <c r="B83" s="117" t="str">
        <f>VLOOKUP(A83,'Reference Sheet'!A35:E287,3,FALSE)</f>
        <v xml:space="preserve">Guardrail (RIGHT)    </v>
      </c>
      <c r="C83" s="162" t="str">
        <f>VLOOKUP(A83,'Reference Sheet'!A35:E287,4,FALSE)</f>
        <v>Line</v>
      </c>
      <c r="D83" s="117" t="str">
        <f>'Reference Sheet'!A174</f>
        <v>MIS</v>
      </c>
      <c r="E83" s="117" t="str">
        <f>VLOOKUP(D83,'Reference Sheet'!A35:E287,3,FALSE)</f>
        <v>Miscellaneous</v>
      </c>
      <c r="F83" s="162" t="str">
        <f>VLOOKUP(D83,'Reference Sheet'!A35:E287,4,FALSE)</f>
        <v>Point</v>
      </c>
    </row>
    <row r="84" spans="1:15" ht="15" customHeight="1" x14ac:dyDescent="0.25">
      <c r="A84" s="161" t="str">
        <f>'Reference Sheet'!A128</f>
        <v xml:space="preserve">GL </v>
      </c>
      <c r="B84" s="118" t="str">
        <f>VLOOKUP(A84,'Reference Sheet'!A36:E287,3,FALSE)</f>
        <v>Gas Line PC</v>
      </c>
      <c r="C84" s="163" t="str">
        <f>VLOOKUP(A84,'Reference Sheet'!A36:E287,4,FALSE)</f>
        <v>Line</v>
      </c>
      <c r="D84" s="118" t="str">
        <f>'Reference Sheet'!A175</f>
        <v>MISL</v>
      </c>
      <c r="E84" s="118" t="str">
        <f>VLOOKUP(D84,'Reference Sheet'!A36:E287,3,FALSE)</f>
        <v xml:space="preserve"> Miscellaneous Lines</v>
      </c>
      <c r="F84" s="163" t="str">
        <f>VLOOKUP(D84,'Reference Sheet'!A36:E287,4,FALSE)</f>
        <v>Line</v>
      </c>
    </row>
    <row r="85" spans="1:15" ht="15" customHeight="1" x14ac:dyDescent="0.25">
      <c r="A85" s="160" t="str">
        <f>'Reference Sheet'!A129</f>
        <v>GL????</v>
      </c>
      <c r="B85" s="117" t="str">
        <f>VLOOKUP(A85,'Reference Sheet'!A37:E288,3,FALSE)</f>
        <v>Gas Line PC (Size)</v>
      </c>
      <c r="C85" s="162" t="str">
        <f>VLOOKUP(A85,'Reference Sheet'!A37:E288,4,FALSE)</f>
        <v>Line</v>
      </c>
      <c r="D85" s="117" t="str">
        <f>'Reference Sheet'!A176</f>
        <v>MSL</v>
      </c>
      <c r="E85" s="117" t="str">
        <f>VLOOKUP(D85,'Reference Sheet'!A37:E288,3,FALSE)</f>
        <v xml:space="preserve"> Miss Utility Sewer Line</v>
      </c>
      <c r="F85" s="162" t="str">
        <f>VLOOKUP(D85,'Reference Sheet'!A37:E288,4,FALSE)</f>
        <v>Line</v>
      </c>
    </row>
    <row r="86" spans="1:15" ht="15" customHeight="1" x14ac:dyDescent="0.25">
      <c r="A86" s="161" t="str">
        <f>'Reference Sheet'!A130</f>
        <v>GLD</v>
      </c>
      <c r="B86" s="118" t="str">
        <f>VLOOKUP(A86,'Reference Sheet'!A38:E289,3,FALSE)</f>
        <v>Gas Line Duct</v>
      </c>
      <c r="C86" s="163" t="str">
        <f>VLOOKUP(A86,'Reference Sheet'!A38:E289,4,FALSE)</f>
        <v>Line</v>
      </c>
      <c r="D86" s="118" t="str">
        <f>'Reference Sheet'!A177</f>
        <v>MTCDCT</v>
      </c>
      <c r="E86" s="118" t="str">
        <f>VLOOKUP(D86,'Reference Sheet'!A38:E289,3,FALSE)</f>
        <v xml:space="preserve"> Miss Utility Traffic</v>
      </c>
      <c r="F86" s="163" t="str">
        <f>VLOOKUP(D86,'Reference Sheet'!A38:E289,4,FALSE)</f>
        <v>Line</v>
      </c>
    </row>
    <row r="87" spans="1:15" ht="15" customHeight="1" x14ac:dyDescent="0.25">
      <c r="A87" s="160" t="str">
        <f>'Reference Sheet'!A131</f>
        <v>GM</v>
      </c>
      <c r="B87" s="117" t="str">
        <f>VLOOKUP(A87,'Reference Sheet'!A39:E290,3,FALSE)</f>
        <v>Gas Meter</v>
      </c>
      <c r="C87" s="162" t="str">
        <f>VLOOKUP(A87,'Reference Sheet'!A39:E290,4,FALSE)</f>
        <v>Point</v>
      </c>
      <c r="D87" s="117" t="str">
        <f>'Reference Sheet'!A178</f>
        <v>MTCFO</v>
      </c>
      <c r="E87" s="117" t="str">
        <f>VLOOKUP(D87,'Reference Sheet'!A39:E290,3,FALSE)</f>
        <v xml:space="preserve"> Miss Utility Traffic Control Fiber Optic</v>
      </c>
      <c r="F87" s="162" t="str">
        <f>VLOOKUP(D87,'Reference Sheet'!A39:E290,4,FALSE)</f>
        <v>Line</v>
      </c>
    </row>
    <row r="88" spans="1:15" ht="15" customHeight="1" x14ac:dyDescent="0.25">
      <c r="A88" s="161" t="str">
        <f>'Reference Sheet'!A132</f>
        <v>GMH</v>
      </c>
      <c r="B88" s="118" t="str">
        <f>VLOOKUP(A88,'Reference Sheet'!A40:E291,3,FALSE)</f>
        <v>In. Pl. Gas MH</v>
      </c>
      <c r="C88" s="163" t="str">
        <f>VLOOKUP(A88,'Reference Sheet'!A40:E291,4,FALSE)</f>
        <v>Point</v>
      </c>
      <c r="D88" s="118" t="str">
        <f>'Reference Sheet'!A179</f>
        <v>MTCL</v>
      </c>
      <c r="E88" s="118" t="str">
        <f>VLOOKUP(D88,'Reference Sheet'!A40:E291,3,FALSE)</f>
        <v xml:space="preserve"> Miss Utility Traffic Control</v>
      </c>
      <c r="F88" s="163" t="str">
        <f>VLOOKUP(D88,'Reference Sheet'!A40:E291,4,FALSE)</f>
        <v>Line</v>
      </c>
    </row>
    <row r="89" spans="1:15" s="120" customFormat="1" ht="15" customHeight="1" x14ac:dyDescent="0.25">
      <c r="A89" s="160" t="str">
        <f>'Reference Sheet'!A133</f>
        <v>GMP</v>
      </c>
      <c r="B89" s="117" t="str">
        <f>VLOOKUP(A89,'Reference Sheet'!A41:E292,3,FALSE)</f>
        <v>Gas Marker Post</v>
      </c>
      <c r="C89" s="162" t="str">
        <f>VLOOKUP(A89,'Reference Sheet'!A41:E292,4,FALSE)</f>
        <v>Point</v>
      </c>
      <c r="D89" s="117" t="str">
        <f>'Reference Sheet'!A180</f>
        <v>MTDCT</v>
      </c>
      <c r="E89" s="117" t="str">
        <f>VLOOKUP(D89,'Reference Sheet'!A41:E292,3,FALSE)</f>
        <v xml:space="preserve"> Miss Utility Telephone Duct</v>
      </c>
      <c r="F89" s="162" t="str">
        <f>VLOOKUP(D89,'Reference Sheet'!A41:E292,4,FALSE)</f>
        <v>Line</v>
      </c>
      <c r="G89"/>
      <c r="H89"/>
      <c r="I89"/>
      <c r="J89"/>
      <c r="K89"/>
      <c r="L89"/>
      <c r="M89"/>
      <c r="N89"/>
      <c r="O89"/>
    </row>
    <row r="90" spans="1:15" ht="15" customHeight="1" x14ac:dyDescent="0.25">
      <c r="A90" s="161" t="str">
        <f>'Reference Sheet'!A134</f>
        <v>GMW</v>
      </c>
      <c r="B90" s="118" t="str">
        <f>VLOOKUP(A90,'Reference Sheet'!A42:E293,3,FALSE)</f>
        <v>Monitoring Wells</v>
      </c>
      <c r="C90" s="163" t="str">
        <f>VLOOKUP(A90,'Reference Sheet'!A42:E293,4,FALSE)</f>
        <v>Point</v>
      </c>
      <c r="D90" s="118" t="str">
        <f>'Reference Sheet'!A181</f>
        <v>MUEDUCT</v>
      </c>
      <c r="E90" s="118" t="str">
        <f>VLOOKUP(D90,'Reference Sheet'!A42:E293,3,FALSE)</f>
        <v xml:space="preserve"> Miss Utility Electric Duct</v>
      </c>
      <c r="F90" s="163" t="str">
        <f>VLOOKUP(D90,'Reference Sheet'!A42:E293,4,FALSE)</f>
        <v>Line</v>
      </c>
    </row>
    <row r="91" spans="1:15" ht="15" customHeight="1" x14ac:dyDescent="0.25">
      <c r="A91" s="160" t="str">
        <f>'Reference Sheet'!A135</f>
        <v>GP</v>
      </c>
      <c r="B91" s="117" t="str">
        <f>VLOOKUP(A91,'Reference Sheet'!A43:E294,3,FALSE)</f>
        <v>Guard Posts</v>
      </c>
      <c r="C91" s="162" t="str">
        <f>VLOOKUP(A91,'Reference Sheet'!A43:E294,4,FALSE)</f>
        <v>Point</v>
      </c>
      <c r="D91" s="117" t="str">
        <f>'Reference Sheet'!A182</f>
        <v>MUEL</v>
      </c>
      <c r="E91" s="117" t="str">
        <f>VLOOKUP(D91,'Reference Sheet'!A43:E294,3,FALSE)</f>
        <v xml:space="preserve"> Miss Utility Electric</v>
      </c>
      <c r="F91" s="162" t="str">
        <f>VLOOKUP(D91,'Reference Sheet'!A43:E294,4,FALSE)</f>
        <v>Line</v>
      </c>
    </row>
    <row r="92" spans="1:15" ht="15" customHeight="1" x14ac:dyDescent="0.25">
      <c r="A92" s="161" t="str">
        <f>'Reference Sheet'!A136</f>
        <v>GPL</v>
      </c>
      <c r="B92" s="118" t="str">
        <f>VLOOKUP(A92,'Reference Sheet'!A44:E295,3,FALSE)</f>
        <v xml:space="preserve"> Gas Pump Linework</v>
      </c>
      <c r="C92" s="163" t="str">
        <f>VLOOKUP(A92,'Reference Sheet'!A44:E295,4,FALSE)</f>
        <v>Line</v>
      </c>
      <c r="D92" s="118" t="str">
        <f>'Reference Sheet'!A183</f>
        <v>MUFO</v>
      </c>
      <c r="E92" s="118" t="str">
        <f>VLOOKUP(D92,'Reference Sheet'!A44:E295,3,FALSE)</f>
        <v xml:space="preserve"> Miss Utility Fiber Optic</v>
      </c>
      <c r="F92" s="163" t="str">
        <f>VLOOKUP(D92,'Reference Sheet'!A44:E295,4,FALSE)</f>
        <v>Line</v>
      </c>
    </row>
    <row r="93" spans="1:15" ht="15" customHeight="1" x14ac:dyDescent="0.25">
      <c r="A93" s="160" t="str">
        <f>'Reference Sheet'!A137</f>
        <v>GPMP</v>
      </c>
      <c r="B93" s="117" t="str">
        <f>VLOOKUP(A93,'Reference Sheet'!A45:E296,3,FALSE)</f>
        <v xml:space="preserve">Gas Pump   </v>
      </c>
      <c r="C93" s="162" t="str">
        <f>VLOOKUP(A93,'Reference Sheet'!A45:E296,4,FALSE)</f>
        <v>Line</v>
      </c>
      <c r="D93" s="117" t="str">
        <f>'Reference Sheet'!A184</f>
        <v>MUKU</v>
      </c>
      <c r="E93" s="117" t="str">
        <f>VLOOKUP(D93,'Reference Sheet'!A45:E296,3,FALSE)</f>
        <v xml:space="preserve"> Miss Utility Unknown</v>
      </c>
      <c r="F93" s="162" t="str">
        <f>VLOOKUP(D93,'Reference Sheet'!A45:E296,4,FALSE)</f>
        <v>Line</v>
      </c>
    </row>
    <row r="94" spans="1:15" ht="15" customHeight="1" x14ac:dyDescent="0.25">
      <c r="A94" s="161" t="str">
        <f>'Reference Sheet'!A138</f>
        <v>GRAVE</v>
      </c>
      <c r="B94" s="118" t="str">
        <f>VLOOKUP(A94,'Reference Sheet'!A46:E297,3,FALSE)</f>
        <v xml:space="preserve">Grave </v>
      </c>
      <c r="C94" s="163" t="str">
        <f>VLOOKUP(A94,'Reference Sheet'!A46:E297,4,FALSE)</f>
        <v>Point</v>
      </c>
      <c r="D94" s="118" t="str">
        <f>'Reference Sheet'!A185</f>
        <v>MUTL</v>
      </c>
      <c r="E94" s="118" t="str">
        <f>VLOOKUP(D94,'Reference Sheet'!A46:E297,3,FALSE)</f>
        <v xml:space="preserve"> Miss Utility U/G Telephone</v>
      </c>
      <c r="F94" s="163" t="str">
        <f>VLOOKUP(D94,'Reference Sheet'!A46:E297,4,FALSE)</f>
        <v>Line</v>
      </c>
    </row>
    <row r="95" spans="1:15" ht="15" customHeight="1" x14ac:dyDescent="0.25">
      <c r="A95" s="160" t="str">
        <f>'Reference Sheet'!A139</f>
        <v>GRV</v>
      </c>
      <c r="B95" s="117" t="str">
        <f>VLOOKUP(A95,'Reference Sheet'!A47:E298,3,FALSE)</f>
        <v>Cemetery</v>
      </c>
      <c r="C95" s="162" t="str">
        <f>VLOOKUP(A95,'Reference Sheet'!A47:E298,4,FALSE)</f>
        <v>Line</v>
      </c>
      <c r="D95" s="117" t="str">
        <f>'Reference Sheet'!A186</f>
        <v>MW</v>
      </c>
      <c r="E95" s="117" t="str">
        <f>VLOOKUP(D95,'Reference Sheet'!A47:E298,3,FALSE)</f>
        <v>Monitoring Well</v>
      </c>
      <c r="F95" s="162" t="str">
        <f>VLOOKUP(D95,'Reference Sheet'!A47:E298,4,FALSE)</f>
        <v>Point</v>
      </c>
    </row>
    <row r="96" spans="1:15" ht="15" customHeight="1" x14ac:dyDescent="0.25">
      <c r="A96" s="211" t="str">
        <f>'Reference Sheet'!A140</f>
        <v>GSTUB</v>
      </c>
      <c r="B96" s="212" t="str">
        <f>VLOOKUP(A96,'Reference Sheet'!A48:E299,3,FALSE)</f>
        <v xml:space="preserve">Gas Stub      </v>
      </c>
      <c r="C96" s="213" t="str">
        <f>VLOOKUP(A96,'Reference Sheet'!A48:E299,4,FALSE)</f>
        <v>Point</v>
      </c>
      <c r="D96" s="212" t="str">
        <f>'Reference Sheet'!A187</f>
        <v>MWL</v>
      </c>
      <c r="E96" s="212" t="str">
        <f>VLOOKUP(D96,'Reference Sheet'!A48:E299,3,FALSE)</f>
        <v xml:space="preserve"> Miss Utility Water Line</v>
      </c>
      <c r="F96" s="213" t="str">
        <f>VLOOKUP(D96,'Reference Sheet'!A48:E299,4,FALSE)</f>
        <v>Line</v>
      </c>
    </row>
    <row r="97" spans="1:15" ht="15" customHeight="1" x14ac:dyDescent="0.35">
      <c r="A97" s="286" t="s">
        <v>654</v>
      </c>
      <c r="B97" s="287" t="s">
        <v>2643</v>
      </c>
      <c r="C97" s="287" t="s">
        <v>2375</v>
      </c>
      <c r="D97" s="286" t="s">
        <v>654</v>
      </c>
      <c r="E97" s="287" t="s">
        <v>2643</v>
      </c>
      <c r="F97" s="288" t="s">
        <v>2375</v>
      </c>
    </row>
    <row r="98" spans="1:15" ht="15" customHeight="1" x14ac:dyDescent="0.25">
      <c r="A98" s="289" t="str">
        <f>'Reference Sheet'!A188</f>
        <v>OEL</v>
      </c>
      <c r="B98" s="290" t="str">
        <f>VLOOKUP(A98,'Reference Sheet'!A2:E258,3,FALSE)</f>
        <v>Overhead Electric Line</v>
      </c>
      <c r="C98" s="290" t="str">
        <f>VLOOKUP(A98,'Reference Sheet'!A2:E258,4,FALSE)</f>
        <v>Line</v>
      </c>
      <c r="D98" s="289" t="str">
        <f>'Reference Sheet'!A235</f>
        <v>SMP</v>
      </c>
      <c r="E98" s="290" t="str">
        <f>VLOOKUP(D98,'Reference Sheet'!A7:E263,3,FALSE)</f>
        <v xml:space="preserve"> Sanitary Marker Post</v>
      </c>
      <c r="F98" s="291" t="str">
        <f>VLOOKUP(D98,'Reference Sheet'!A7:E263,4,FALSE)</f>
        <v>Point</v>
      </c>
    </row>
    <row r="99" spans="1:15" ht="15" customHeight="1" x14ac:dyDescent="0.25">
      <c r="A99" s="292" t="str">
        <f>'Reference Sheet'!A189</f>
        <v>OTL</v>
      </c>
      <c r="B99" s="293" t="str">
        <f>VLOOKUP(A99,'Reference Sheet'!A3:E259,3,FALSE)</f>
        <v>Overhead Telephone Line</v>
      </c>
      <c r="C99" s="293" t="str">
        <f>VLOOKUP(A99,'Reference Sheet'!A3:E259,4,FALSE)</f>
        <v>Line</v>
      </c>
      <c r="D99" s="292" t="str">
        <f>'Reference Sheet'!A236</f>
        <v>SNK</v>
      </c>
      <c r="E99" s="293" t="str">
        <f>VLOOKUP(D99,'Reference Sheet'!A8:E264,3,FALSE)</f>
        <v>Sink Hole</v>
      </c>
      <c r="F99" s="294" t="str">
        <f>VLOOKUP(D99,'Reference Sheet'!A8:E264,4,FALSE)</f>
        <v>Line</v>
      </c>
    </row>
    <row r="100" spans="1:15" ht="15" customHeight="1" x14ac:dyDescent="0.25">
      <c r="A100" s="295" t="str">
        <f>'Reference Sheet'!A190</f>
        <v>PCP</v>
      </c>
      <c r="B100" s="278" t="str">
        <f>VLOOKUP(A100,'Reference Sheet'!A4:E260,3,FALSE)</f>
        <v>Photo Control Point</v>
      </c>
      <c r="C100" s="278" t="str">
        <f>VLOOKUP(A100,'Reference Sheet'!A4:E260,4,FALSE)</f>
        <v>Point</v>
      </c>
      <c r="D100" s="295" t="str">
        <f>'Reference Sheet'!A237</f>
        <v>SP</v>
      </c>
      <c r="E100" s="278" t="str">
        <f>VLOOKUP(D100,'Reference Sheet'!A9:E265,3,FALSE)</f>
        <v>Stream Profile</v>
      </c>
      <c r="F100" s="279" t="str">
        <f>VLOOKUP(D100,'Reference Sheet'!A9:E265,4,FALSE)</f>
        <v>Line</v>
      </c>
    </row>
    <row r="101" spans="1:15" ht="15" customHeight="1" x14ac:dyDescent="0.25">
      <c r="A101" s="292" t="str">
        <f>'Reference Sheet'!A191</f>
        <v>PCT</v>
      </c>
      <c r="B101" s="293" t="str">
        <f>VLOOKUP(A101,'Reference Sheet'!A5:E261,3,FALSE)</f>
        <v>Photo Control Target</v>
      </c>
      <c r="C101" s="293" t="str">
        <f>VLOOKUP(A101,'Reference Sheet'!A5:E261,4,FALSE)</f>
        <v>Point</v>
      </c>
      <c r="D101" s="292" t="str">
        <f>'Reference Sheet'!A238</f>
        <v>SR</v>
      </c>
      <c r="E101" s="293" t="str">
        <f>VLOOKUP(D101,'Reference Sheet'!A10:E266,3,FALSE)</f>
        <v xml:space="preserve">Secondary Road   </v>
      </c>
      <c r="F101" s="294" t="str">
        <f>VLOOKUP(D101,'Reference Sheet'!A10:E266,4,FALSE)</f>
        <v>Line</v>
      </c>
    </row>
    <row r="102" spans="1:15" ht="15" customHeight="1" x14ac:dyDescent="0.25">
      <c r="A102" s="295" t="str">
        <f>'Reference Sheet'!A192</f>
        <v>PD</v>
      </c>
      <c r="B102" s="278" t="str">
        <f>VLOOKUP(A102,'Reference Sheet'!A6:E262,3,FALSE)</f>
        <v>Paved Ditch   (locate center)</v>
      </c>
      <c r="C102" s="278" t="str">
        <f>VLOOKUP(A102,'Reference Sheet'!A6:E262,4,FALSE)</f>
        <v>Line</v>
      </c>
      <c r="D102" s="295" t="str">
        <f>'Reference Sheet'!A239</f>
        <v>SSMH</v>
      </c>
      <c r="E102" s="278" t="str">
        <f>VLOOKUP(D102,'Reference Sheet'!A11:E267,3,FALSE)</f>
        <v>In Pl. SSMH</v>
      </c>
      <c r="F102" s="279" t="str">
        <f>VLOOKUP(D102,'Reference Sheet'!A11:E267,4,FALSE)</f>
        <v>Point</v>
      </c>
    </row>
    <row r="103" spans="1:15" ht="15" customHeight="1" x14ac:dyDescent="0.25">
      <c r="A103" s="292" t="str">
        <f>'Reference Sheet'!A193</f>
        <v>PD4</v>
      </c>
      <c r="B103" s="293" t="str">
        <f>VLOOKUP(A103,'Reference Sheet'!A7:E263,3,FALSE)</f>
        <v>Paved Ditch 4'</v>
      </c>
      <c r="C103" s="293" t="str">
        <f>VLOOKUP(A103,'Reference Sheet'!A7:E263,4,FALSE)</f>
        <v>Line</v>
      </c>
      <c r="D103" s="292" t="str">
        <f>'Reference Sheet'!A240</f>
        <v>SSTUB</v>
      </c>
      <c r="E103" s="293" t="str">
        <f>VLOOKUP(D103,'Reference Sheet'!A12:E268,3,FALSE)</f>
        <v xml:space="preserve">Sewer Stub        </v>
      </c>
      <c r="F103" s="294" t="str">
        <f>VLOOKUP(D103,'Reference Sheet'!A12:E268,4,FALSE)</f>
        <v>Point</v>
      </c>
    </row>
    <row r="104" spans="1:15" ht="15" customHeight="1" x14ac:dyDescent="0.25">
      <c r="A104" s="295" t="str">
        <f>'Reference Sheet'!A194</f>
        <v>PD5</v>
      </c>
      <c r="B104" s="278" t="str">
        <f>VLOOKUP(A104,'Reference Sheet'!A8:E264,3,FALSE)</f>
        <v>Paved Ditch  5'</v>
      </c>
      <c r="C104" s="278" t="str">
        <f>VLOOKUP(A104,'Reference Sheet'!A8:E264,4,FALSE)</f>
        <v>Line</v>
      </c>
      <c r="D104" s="295" t="str">
        <f>'Reference Sheet'!A241</f>
        <v>STL</v>
      </c>
      <c r="E104" s="278" t="str">
        <f>VLOOKUP(D104,'Reference Sheet'!A13:E269,3,FALSE)</f>
        <v xml:space="preserve">State Line               </v>
      </c>
      <c r="F104" s="279" t="str">
        <f>VLOOKUP(D104,'Reference Sheet'!A13:E269,4,FALSE)</f>
        <v>Line</v>
      </c>
    </row>
    <row r="105" spans="1:15" ht="15" customHeight="1" x14ac:dyDescent="0.25">
      <c r="A105" s="292" t="str">
        <f>'Reference Sheet'!A195</f>
        <v>PIV</v>
      </c>
      <c r="B105" s="293" t="str">
        <f>VLOOKUP(A105,'Reference Sheet'!A9:E265,3,FALSE)</f>
        <v xml:space="preserve"> Post Inspection Valve</v>
      </c>
      <c r="C105" s="293" t="str">
        <f>VLOOKUP(A105,'Reference Sheet'!A9:E265,4,FALSE)</f>
        <v>Point</v>
      </c>
      <c r="D105" s="292" t="str">
        <f>'Reference Sheet'!A242</f>
        <v>STMH</v>
      </c>
      <c r="E105" s="293" t="str">
        <f>VLOOKUP(D105,'Reference Sheet'!A14:E270,3,FALSE)</f>
        <v xml:space="preserve"> Steam Manhole</v>
      </c>
      <c r="F105" s="294" t="str">
        <f>VLOOKUP(D105,'Reference Sheet'!A14:E270,4,FALSE)</f>
        <v>Point</v>
      </c>
    </row>
    <row r="106" spans="1:15" ht="15" customHeight="1" x14ac:dyDescent="0.25">
      <c r="A106" s="295" t="str">
        <f>'Reference Sheet'!A196</f>
        <v>POR</v>
      </c>
      <c r="B106" s="278" t="str">
        <f>VLOOKUP(A106,'Reference Sheet'!A10:E266,3,FALSE)</f>
        <v xml:space="preserve">Porch     </v>
      </c>
      <c r="C106" s="278" t="str">
        <f>VLOOKUP(A106,'Reference Sheet'!A10:E266,4,FALSE)</f>
        <v>Line</v>
      </c>
      <c r="D106" s="295" t="str">
        <f>'Reference Sheet'!A243</f>
        <v>STP</v>
      </c>
      <c r="E106" s="278" t="str">
        <f>VLOOKUP(D106,'Reference Sheet'!A15:E271,3,FALSE)</f>
        <v xml:space="preserve">Steps    </v>
      </c>
      <c r="F106" s="279" t="str">
        <f>VLOOKUP(D106,'Reference Sheet'!A15:E271,4,FALSE)</f>
        <v>Line</v>
      </c>
    </row>
    <row r="107" spans="1:15" ht="15" customHeight="1" x14ac:dyDescent="0.25">
      <c r="A107" s="292" t="str">
        <f>'Reference Sheet'!A197</f>
        <v>POST</v>
      </c>
      <c r="B107" s="293" t="str">
        <f>VLOOKUP(A107,'Reference Sheet'!A11:E267,3,FALSE)</f>
        <v>Post</v>
      </c>
      <c r="C107" s="293" t="str">
        <f>VLOOKUP(A107,'Reference Sheet'!A11:E267,4,FALSE)</f>
        <v>Point</v>
      </c>
      <c r="D107" s="292" t="str">
        <f>'Reference Sheet'!A244</f>
        <v>STVT</v>
      </c>
      <c r="E107" s="293" t="str">
        <f>VLOOKUP(D107,'Reference Sheet'!A16:E272,3,FALSE)</f>
        <v xml:space="preserve"> Steam Vent Pipe</v>
      </c>
      <c r="F107" s="294" t="str">
        <f>VLOOKUP(D107,'Reference Sheet'!A16:E272,4,FALSE)</f>
        <v>Point</v>
      </c>
    </row>
    <row r="108" spans="1:15" ht="15" customHeight="1" x14ac:dyDescent="0.25">
      <c r="A108" s="295" t="str">
        <f>'Reference Sheet'!A198</f>
        <v>PP</v>
      </c>
      <c r="B108" s="278" t="str">
        <f>VLOOKUP(A108,'Reference Sheet'!A12:E268,3,FALSE)</f>
        <v>Power Pole</v>
      </c>
      <c r="C108" s="278" t="str">
        <f>VLOOKUP(A108,'Reference Sheet'!A12:E268,4,FALSE)</f>
        <v>Point</v>
      </c>
      <c r="D108" s="155" t="str">
        <f>'Reference Sheet'!A245</f>
        <v>SVT  </v>
      </c>
      <c r="E108" s="278" t="str">
        <f>VLOOKUP(D108,'Reference Sheet'!A17:E273,3,FALSE)</f>
        <v>Sewer Vent</v>
      </c>
      <c r="F108" s="279" t="str">
        <f>VLOOKUP(D108,'Reference Sheet'!A17:E273,4,FALSE)</f>
        <v>Point</v>
      </c>
    </row>
    <row r="109" spans="1:15" s="120" customFormat="1" ht="15" customHeight="1" x14ac:dyDescent="0.25">
      <c r="A109" s="292" t="str">
        <f>'Reference Sheet'!A199</f>
        <v>PR</v>
      </c>
      <c r="B109" s="293" t="str">
        <f>VLOOKUP(A109,'Reference Sheet'!A13:E269,3,FALSE)</f>
        <v>Power Riser Pole</v>
      </c>
      <c r="C109" s="293" t="str">
        <f>VLOOKUP(A109,'Reference Sheet'!A13:E269,4,FALSE)</f>
        <v>Point</v>
      </c>
      <c r="D109" s="292" t="str">
        <f>'Reference Sheet'!A246</f>
        <v>SWK</v>
      </c>
      <c r="E109" s="293" t="str">
        <f>VLOOKUP(D109,'Reference Sheet'!A18:E274,3,FALSE)</f>
        <v>Sidewalk</v>
      </c>
      <c r="F109" s="294" t="str">
        <f>VLOOKUP(D109,'Reference Sheet'!A18:E274,4,FALSE)</f>
        <v>Line</v>
      </c>
      <c r="G109"/>
      <c r="H109"/>
      <c r="I109"/>
      <c r="J109"/>
      <c r="K109"/>
      <c r="L109"/>
      <c r="M109"/>
      <c r="N109"/>
      <c r="O109"/>
    </row>
    <row r="110" spans="1:15" ht="15" customHeight="1" x14ac:dyDescent="0.25">
      <c r="A110" s="295" t="str">
        <f>'Reference Sheet'!A200</f>
        <v>RC???P</v>
      </c>
      <c r="B110" s="278" t="str">
        <f>VLOOKUP(A110,'Reference Sheet'!A14:E270,3,FALSE)</f>
        <v>In Pl. Concrete Pipe (Size)</v>
      </c>
      <c r="C110" s="278" t="str">
        <f>VLOOKUP(A110,'Reference Sheet'!A14:E270,4,FALSE)</f>
        <v>Line</v>
      </c>
      <c r="D110" s="295" t="str">
        <f>'Reference Sheet'!A247</f>
        <v>SWK??</v>
      </c>
      <c r="E110" s="278" t="str">
        <f>VLOOKUP(D110,'Reference Sheet'!A19:E275,3,FALSE)</f>
        <v>Sidewalk (Size, L or R)</v>
      </c>
      <c r="F110" s="279" t="str">
        <f>VLOOKUP(D110,'Reference Sheet'!A19:E275,4,FALSE)</f>
        <v>Line</v>
      </c>
    </row>
    <row r="111" spans="1:15" ht="15" customHeight="1" x14ac:dyDescent="0.25">
      <c r="A111" s="292" t="str">
        <f>'Reference Sheet'!A201</f>
        <v>RCP</v>
      </c>
      <c r="B111" s="293" t="str">
        <f>VLOOKUP(A111,'Reference Sheet'!A15:E271,3,FALSE)</f>
        <v>Reinfoced Concrete Pipe</v>
      </c>
      <c r="C111" s="293" t="str">
        <f>VLOOKUP(A111,'Reference Sheet'!A15:E271,4,FALSE)</f>
        <v>Line</v>
      </c>
      <c r="D111" s="292" t="str">
        <f>'Reference Sheet'!A248</f>
        <v>SWL</v>
      </c>
      <c r="E111" s="293" t="str">
        <f>VLOOKUP(D111,'Reference Sheet'!A20:E276,3,FALSE)</f>
        <v>Sound Wall</v>
      </c>
      <c r="F111" s="294" t="str">
        <f>VLOOKUP(D111,'Reference Sheet'!A20:E276,4,FALSE)</f>
        <v>Line</v>
      </c>
    </row>
    <row r="112" spans="1:15" ht="15" customHeight="1" x14ac:dyDescent="0.25">
      <c r="A112" s="295" t="str">
        <f>'Reference Sheet'!A202</f>
        <v>REF</v>
      </c>
      <c r="B112" s="278" t="str">
        <f>VLOOKUP(A112,'Reference Sheet'!A16:E272,3,FALSE)</f>
        <v>Reference</v>
      </c>
      <c r="C112" s="278" t="str">
        <f>VLOOKUP(A112,'Reference Sheet'!A16:E272,4,FALSE)</f>
        <v>Point</v>
      </c>
      <c r="D112" s="295" t="str">
        <f>'Reference Sheet'!A249</f>
        <v>SWP</v>
      </c>
      <c r="E112" s="278" t="str">
        <f>VLOOKUP(D112,'Reference Sheet'!A21:E277,3,FALSE)</f>
        <v>Swamp</v>
      </c>
      <c r="F112" s="279" t="str">
        <f>VLOOKUP(D112,'Reference Sheet'!A21:E277,4,FALSE)</f>
        <v>Line</v>
      </c>
    </row>
    <row r="113" spans="1:15" ht="15" customHeight="1" x14ac:dyDescent="0.25">
      <c r="A113" s="292" t="str">
        <f>'Reference Sheet'!A203</f>
        <v>RM</v>
      </c>
      <c r="B113" s="293" t="str">
        <f>VLOOKUP(A113,'Reference Sheet'!A17:E273,3,FALSE)</f>
        <v xml:space="preserve">R/W Monument    </v>
      </c>
      <c r="C113" s="293" t="str">
        <f>VLOOKUP(A113,'Reference Sheet'!A17:E273,4,FALSE)</f>
        <v>Point</v>
      </c>
      <c r="D113" s="292" t="str">
        <f>'Reference Sheet'!A250</f>
        <v>TA</v>
      </c>
      <c r="E113" s="293" t="str">
        <f>VLOOKUP(D113,'Reference Sheet'!A22:E278,3,FALSE)</f>
        <v>Tower Anchor</v>
      </c>
      <c r="F113" s="294" t="str">
        <f>VLOOKUP(D113,'Reference Sheet'!A22:E278,4,FALSE)</f>
        <v>Point</v>
      </c>
    </row>
    <row r="114" spans="1:15" ht="15" customHeight="1" x14ac:dyDescent="0.25">
      <c r="A114" s="295" t="str">
        <f>'Reference Sheet'!A204</f>
        <v xml:space="preserve">RMC         </v>
      </c>
      <c r="B114" s="278" t="str">
        <f>VLOOKUP(A114,'Reference Sheet'!A18:E274,3,FALSE)</f>
        <v>Right of Way Monument-Center located</v>
      </c>
      <c r="C114" s="278" t="str">
        <f>VLOOKUP(A114,'Reference Sheet'!A18:E274,4,FALSE)</f>
        <v xml:space="preserve"> Point </v>
      </c>
      <c r="D114" s="295" t="str">
        <f>'Reference Sheet'!A251</f>
        <v>TBO</v>
      </c>
      <c r="E114" s="278" t="str">
        <f>VLOOKUP(D114,'Reference Sheet'!A23:E279,3,FALSE)</f>
        <v>Telephone Booth</v>
      </c>
      <c r="F114" s="279" t="str">
        <f>VLOOKUP(D114,'Reference Sheet'!A23:E279,4,FALSE)</f>
        <v>Point</v>
      </c>
    </row>
    <row r="115" spans="1:15" ht="15" customHeight="1" x14ac:dyDescent="0.25">
      <c r="A115" s="292" t="str">
        <f>'Reference Sheet'!A205</f>
        <v>ROC</v>
      </c>
      <c r="B115" s="293" t="str">
        <f>VLOOKUP(A115,'Reference Sheet'!A19:E275,3,FALSE)</f>
        <v>Rock Outcroing</v>
      </c>
      <c r="C115" s="293" t="str">
        <f>VLOOKUP(A115,'Reference Sheet'!A19:E275,4,FALSE)</f>
        <v>Line</v>
      </c>
      <c r="D115" s="292" t="str">
        <f>'Reference Sheet'!A252</f>
        <v>TCB</v>
      </c>
      <c r="E115" s="293" t="str">
        <f>VLOOKUP(D115,'Reference Sheet'!A24:E280,3,FALSE)</f>
        <v>TC Box</v>
      </c>
      <c r="F115" s="294" t="str">
        <f>VLOOKUP(D115,'Reference Sheet'!A24:E280,4,FALSE)</f>
        <v>Line</v>
      </c>
    </row>
    <row r="116" spans="1:15" ht="15" customHeight="1" x14ac:dyDescent="0.25">
      <c r="A116" s="295" t="str">
        <f>'Reference Sheet'!A206</f>
        <v>RP</v>
      </c>
      <c r="B116" s="278" t="str">
        <f>VLOOKUP(A116,'Reference Sheet'!A20:E276,3,FALSE)</f>
        <v>R/W Pin</v>
      </c>
      <c r="C116" s="278" t="str">
        <f>VLOOKUP(A116,'Reference Sheet'!A20:E276,4,FALSE)</f>
        <v>Point</v>
      </c>
      <c r="D116" s="295" t="str">
        <f>'Reference Sheet'!A253</f>
        <v>TCDCT</v>
      </c>
      <c r="E116" s="278" t="str">
        <f>VLOOKUP(D116,'Reference Sheet'!A25:E281,3,FALSE)</f>
        <v>Traffic Control Duct</v>
      </c>
      <c r="F116" s="279" t="str">
        <f>VLOOKUP(D116,'Reference Sheet'!A25:E281,4,FALSE)</f>
        <v>Line</v>
      </c>
    </row>
    <row r="117" spans="1:15" ht="15" customHeight="1" x14ac:dyDescent="0.25">
      <c r="A117" s="292" t="str">
        <f>'Reference Sheet'!A207</f>
        <v>RRAP</v>
      </c>
      <c r="B117" s="293" t="str">
        <f>VLOOKUP(A117,'Reference Sheet'!A21:E277,3,FALSE)</f>
        <v>Rip Rap</v>
      </c>
      <c r="C117" s="293" t="str">
        <f>VLOOKUP(A117,'Reference Sheet'!A21:E277,4,FALSE)</f>
        <v>Line</v>
      </c>
      <c r="D117" s="292" t="str">
        <f>'Reference Sheet'!A254</f>
        <v>TCFO</v>
      </c>
      <c r="E117" s="293" t="str">
        <f>VLOOKUP(D117,'Reference Sheet'!A26:E282,3,FALSE)</f>
        <v>Traffic Control FO Line</v>
      </c>
      <c r="F117" s="294" t="str">
        <f>VLOOKUP(D117,'Reference Sheet'!A26:E282,4,FALSE)</f>
        <v>Line</v>
      </c>
    </row>
    <row r="118" spans="1:15" ht="15" customHeight="1" x14ac:dyDescent="0.25">
      <c r="A118" s="295" t="str">
        <f>'Reference Sheet'!A208</f>
        <v>RRB</v>
      </c>
      <c r="B118" s="278" t="str">
        <f>VLOOKUP(A118,'Reference Sheet'!A22:E278,3,FALSE)</f>
        <v>R/R Box</v>
      </c>
      <c r="C118" s="278" t="str">
        <f>VLOOKUP(A118,'Reference Sheet'!A22:E278,4,FALSE)</f>
        <v>Line</v>
      </c>
      <c r="D118" s="295" t="str">
        <f>'Reference Sheet'!A255</f>
        <v>TCH</v>
      </c>
      <c r="E118" s="278" t="str">
        <f>VLOOKUP(D118,'Reference Sheet'!A27:E283,3,FALSE)</f>
        <v>Traffic Control Handhole</v>
      </c>
      <c r="F118" s="279" t="str">
        <f>VLOOKUP(D118,'Reference Sheet'!A27:E283,4,FALSE)</f>
        <v>Point</v>
      </c>
    </row>
    <row r="119" spans="1:15" ht="15" customHeight="1" x14ac:dyDescent="0.25">
      <c r="A119" s="292" t="str">
        <f>'Reference Sheet'!A209</f>
        <v>RRL</v>
      </c>
      <c r="B119" s="293" t="str">
        <f>VLOOKUP(A119,'Reference Sheet'!A23:E279,3,FALSE)</f>
        <v>Railroad</v>
      </c>
      <c r="C119" s="293" t="str">
        <f>VLOOKUP(A119,'Reference Sheet'!A23:E279,4,FALSE)</f>
        <v>Line</v>
      </c>
      <c r="D119" s="292" t="str">
        <f>'Reference Sheet'!A256</f>
        <v>TCL</v>
      </c>
      <c r="E119" s="293" t="str">
        <f>VLOOKUP(D119,'Reference Sheet'!A28:E284,3,FALSE)</f>
        <v>Traffic Control Line</v>
      </c>
      <c r="F119" s="294" t="str">
        <f>VLOOKUP(D119,'Reference Sheet'!A28:E284,4,FALSE)</f>
        <v>Line</v>
      </c>
    </row>
    <row r="120" spans="1:15" ht="15" customHeight="1" x14ac:dyDescent="0.25">
      <c r="A120" s="295" t="str">
        <f>'Reference Sheet'!A210</f>
        <v>RRMM</v>
      </c>
      <c r="B120" s="278" t="str">
        <f>VLOOKUP(A120,'Reference Sheet'!A24:E280,3,FALSE)</f>
        <v xml:space="preserve">R/R Mile Marker  </v>
      </c>
      <c r="C120" s="278" t="str">
        <f>VLOOKUP(A120,'Reference Sheet'!A24:E280,4,FALSE)</f>
        <v>Point</v>
      </c>
      <c r="D120" s="295" t="str">
        <f>'Reference Sheet'!A257</f>
        <v>TCMH</v>
      </c>
      <c r="E120" s="278" t="str">
        <f>VLOOKUP(D120,'Reference Sheet'!A29:E285,3,FALSE)</f>
        <v>Traffic Control Manhole</v>
      </c>
      <c r="F120" s="279" t="str">
        <f>VLOOKUP(D120,'Reference Sheet'!A29:E285,4,FALSE)</f>
        <v>Point</v>
      </c>
    </row>
    <row r="121" spans="1:15" ht="15" customHeight="1" x14ac:dyDescent="0.25">
      <c r="A121" s="292" t="str">
        <f>'Reference Sheet'!A211</f>
        <v>RRR</v>
      </c>
      <c r="B121" s="293" t="str">
        <f>VLOOKUP(A121,'Reference Sheet'!A25:E281,3,FALSE)</f>
        <v xml:space="preserve">Railroad </v>
      </c>
      <c r="C121" s="293" t="str">
        <f>VLOOKUP(A121,'Reference Sheet'!A25:E281,4,FALSE)</f>
        <v>Line</v>
      </c>
      <c r="D121" s="292" t="str">
        <f>'Reference Sheet'!A258</f>
        <v>TCW</v>
      </c>
      <c r="E121" s="293" t="str">
        <f>VLOOKUP(D121,'Reference Sheet'!A30:E286,3,FALSE)</f>
        <v>Traffic Guy Wire</v>
      </c>
      <c r="F121" s="294" t="str">
        <f>VLOOKUP(D121,'Reference Sheet'!A30:E286,4,FALSE)</f>
        <v>Line</v>
      </c>
    </row>
    <row r="122" spans="1:15" ht="15" customHeight="1" x14ac:dyDescent="0.25">
      <c r="A122" s="295" t="str">
        <f>'Reference Sheet'!A212</f>
        <v>RRRW</v>
      </c>
      <c r="B122" s="278" t="str">
        <f>VLOOKUP(A122,'Reference Sheet'!A26:E282,3,FALSE)</f>
        <v>Right-of-Way Railroad Monument</v>
      </c>
      <c r="C122" s="278" t="str">
        <f>VLOOKUP(A122,'Reference Sheet'!A26:E282,4,FALSE)</f>
        <v>Point</v>
      </c>
      <c r="D122" s="295" t="str">
        <f>'Reference Sheet'!A259</f>
        <v>TDCT</v>
      </c>
      <c r="E122" s="278" t="str">
        <f>VLOOKUP(D122,'Reference Sheet'!A31:E287,3,FALSE)</f>
        <v>Telephone Duct</v>
      </c>
      <c r="F122" s="279" t="str">
        <f>VLOOKUP(D122,'Reference Sheet'!A31:E287,4,FALSE)</f>
        <v>Line</v>
      </c>
    </row>
    <row r="123" spans="1:15" ht="15" customHeight="1" x14ac:dyDescent="0.25">
      <c r="A123" s="292" t="str">
        <f>'Reference Sheet'!A213</f>
        <v>RRSL</v>
      </c>
      <c r="B123" s="293" t="str">
        <f>VLOOKUP(A123,'Reference Sheet'!A27:E283,3,FALSE)</f>
        <v>Railroad Signal Line</v>
      </c>
      <c r="C123" s="293" t="str">
        <f>VLOOKUP(A123,'Reference Sheet'!A27:E283,4,FALSE)</f>
        <v>Line</v>
      </c>
      <c r="D123" s="296" t="str">
        <f>'Reference Sheet'!A260</f>
        <v>TDL</v>
      </c>
      <c r="E123" s="293" t="str">
        <f>VLOOKUP(D123,'Reference Sheet'!A32:E287,3,FALSE)</f>
        <v>Traffic Detection Loop</v>
      </c>
      <c r="F123" s="294" t="str">
        <f>VLOOKUP(D123,'Reference Sheet'!A32:E287,4,FALSE)</f>
        <v>Line</v>
      </c>
    </row>
    <row r="124" spans="1:15" ht="15" customHeight="1" x14ac:dyDescent="0.25">
      <c r="A124" s="295" t="str">
        <f>'Reference Sheet'!A214</f>
        <v>RRSP</v>
      </c>
      <c r="B124" s="278" t="str">
        <f>VLOOKUP(A124,'Reference Sheet'!A28:E284,3,FALSE)</f>
        <v xml:space="preserve">Railroad Signal </v>
      </c>
      <c r="C124" s="278" t="str">
        <f>VLOOKUP(A124,'Reference Sheet'!A28:E284,4,FALSE)</f>
        <v>Point</v>
      </c>
      <c r="D124" s="155" t="str">
        <f>'Reference Sheet'!A261</f>
        <v>TEB</v>
      </c>
      <c r="E124" s="278" t="str">
        <f>VLOOKUP(D124,'Reference Sheet'!A33:E287,3,FALSE)</f>
        <v xml:space="preserve">Telephone Boxes    </v>
      </c>
      <c r="F124" s="279" t="str">
        <f>VLOOKUP(D124,'Reference Sheet'!A33:E287,4,FALSE)</f>
        <v>Line</v>
      </c>
    </row>
    <row r="125" spans="1:15" ht="15" customHeight="1" x14ac:dyDescent="0.25">
      <c r="A125" s="292" t="str">
        <f>'Reference Sheet'!A215</f>
        <v>RRTP</v>
      </c>
      <c r="B125" s="293" t="str">
        <f>VLOOKUP(A125,'Reference Sheet'!A29:E285,3,FALSE)</f>
        <v xml:space="preserve">Railroad Telephone Pole </v>
      </c>
      <c r="C125" s="293" t="str">
        <f>VLOOKUP(A125,'Reference Sheet'!A29:E285,4,FALSE)</f>
        <v>Point</v>
      </c>
      <c r="D125" s="296" t="str">
        <f>'Reference Sheet'!A262</f>
        <v>TEVLT</v>
      </c>
      <c r="E125" s="293" t="str">
        <f>VLOOKUP(D125,'Reference Sheet'!A34:E287,3,FALSE)</f>
        <v xml:space="preserve"> Telephone Vault</v>
      </c>
      <c r="F125" s="294" t="str">
        <f>VLOOKUP(D125,'Reference Sheet'!A34:E287,4,FALSE)</f>
        <v>Line</v>
      </c>
    </row>
    <row r="126" spans="1:15" ht="15" customHeight="1" x14ac:dyDescent="0.25">
      <c r="A126" s="155" t="str">
        <f>'Reference Sheet'!A216</f>
        <v>RRW</v>
      </c>
      <c r="B126" s="278" t="str">
        <f>VLOOKUP(A126,'Reference Sheet'!A30:E286,3,FALSE)</f>
        <v>Railroad Switch</v>
      </c>
      <c r="C126" s="278" t="str">
        <f>VLOOKUP(A126,'Reference Sheet'!A30:E286,4,FALSE)</f>
        <v>Point</v>
      </c>
      <c r="D126" s="155" t="str">
        <f>'Reference Sheet'!A263</f>
        <v>TFO</v>
      </c>
      <c r="E126" s="278" t="str">
        <f>VLOOKUP(D126,'Reference Sheet'!A35:E287,3,FALSE)</f>
        <v>Telephone Fiber Optic</v>
      </c>
      <c r="F126" s="279" t="str">
        <f>VLOOKUP(D126,'Reference Sheet'!A35:E287,4,FALSE)</f>
        <v>Line</v>
      </c>
    </row>
    <row r="127" spans="1:15" ht="15" customHeight="1" x14ac:dyDescent="0.25">
      <c r="A127" s="292" t="str">
        <f>'Reference Sheet'!A217</f>
        <v>RT</v>
      </c>
      <c r="B127" s="293" t="str">
        <f>VLOOKUP(A127,'Reference Sheet'!A31:E287,3,FALSE)</f>
        <v>Radio Tower</v>
      </c>
      <c r="C127" s="293" t="str">
        <f>VLOOKUP(A127,'Reference Sheet'!A31:E287,4,FALSE)</f>
        <v>Line</v>
      </c>
      <c r="D127" s="296" t="str">
        <f>'Reference Sheet'!A264</f>
        <v>TGP</v>
      </c>
      <c r="E127" s="293" t="str">
        <f>VLOOKUP(D127,'Reference Sheet'!A36:E287,3,FALSE)</f>
        <v>Telegraph Pole</v>
      </c>
      <c r="F127" s="294" t="str">
        <f>VLOOKUP(D127,'Reference Sheet'!A36:E287,4,FALSE)</f>
        <v>Point</v>
      </c>
    </row>
    <row r="128" spans="1:15" s="120" customFormat="1" ht="15" customHeight="1" x14ac:dyDescent="0.25">
      <c r="A128" s="295" t="str">
        <f>'Reference Sheet'!A218</f>
        <v>RWAL</v>
      </c>
      <c r="B128" s="278" t="str">
        <f>VLOOKUP(A128,'Reference Sheet'!A32:E287,3,FALSE)</f>
        <v>Retaining Wall</v>
      </c>
      <c r="C128" s="278" t="str">
        <f>VLOOKUP(A128,'Reference Sheet'!A32:E287,4,FALSE)</f>
        <v>Line</v>
      </c>
      <c r="D128" s="155" t="str">
        <f>'Reference Sheet'!A265</f>
        <v>TGUY</v>
      </c>
      <c r="E128" s="278" t="str">
        <f>VLOOKUP(D128,'Reference Sheet'!A37:E288,3,FALSE)</f>
        <v>Guy Pole</v>
      </c>
      <c r="F128" s="279" t="str">
        <f>VLOOKUP(D128,'Reference Sheet'!A37:E288,4,FALSE)</f>
        <v>Point</v>
      </c>
      <c r="G128"/>
      <c r="H128"/>
      <c r="I128"/>
      <c r="J128"/>
      <c r="K128"/>
      <c r="L128"/>
      <c r="M128"/>
      <c r="N128"/>
      <c r="O128"/>
    </row>
    <row r="129" spans="1:6" ht="15" customHeight="1" x14ac:dyDescent="0.25">
      <c r="A129" s="292" t="str">
        <f>'Reference Sheet'!A219</f>
        <v>SANL</v>
      </c>
      <c r="B129" s="293" t="str">
        <f>VLOOKUP(A129,'Reference Sheet'!A33:E287,3,FALSE)</f>
        <v xml:space="preserve"> Sanitary Linework</v>
      </c>
      <c r="C129" s="293" t="str">
        <f>VLOOKUP(A129,'Reference Sheet'!A33:E287,4,FALSE)</f>
        <v>Line</v>
      </c>
      <c r="D129" s="296" t="str">
        <f>'Reference Sheet'!A266</f>
        <v>TGW</v>
      </c>
      <c r="E129" s="281" t="str">
        <f>VLOOKUP(D129,'Reference Sheet'!A38:E289,3,FALSE)</f>
        <v>Telephone Guy Wire</v>
      </c>
      <c r="F129" s="282" t="str">
        <f>VLOOKUP(D129,'Reference Sheet'!A38:E289,4,FALSE)</f>
        <v>Point</v>
      </c>
    </row>
    <row r="130" spans="1:6" ht="15" customHeight="1" x14ac:dyDescent="0.25">
      <c r="A130" s="295" t="str">
        <f>'Reference Sheet'!A220</f>
        <v>SATDIS</v>
      </c>
      <c r="B130" s="278" t="str">
        <f>VLOOKUP(A130,'Reference Sheet'!A34:E287,3,FALSE)</f>
        <v>Satellite Dish</v>
      </c>
      <c r="C130" s="278" t="str">
        <f>VLOOKUP(A130,'Reference Sheet'!A34:E287,4,FALSE)</f>
        <v>Point</v>
      </c>
      <c r="D130" s="155" t="str">
        <f>'Reference Sheet'!A267</f>
        <v>THC</v>
      </c>
      <c r="E130" s="143" t="str">
        <f>VLOOKUP(D130,'Reference Sheet'!A39:E290,3,FALSE)</f>
        <v>Test Hole Communication</v>
      </c>
      <c r="F130" s="144" t="str">
        <f>VLOOKUP(D130,'Reference Sheet'!A39:E290,4,FALSE)</f>
        <v>Point</v>
      </c>
    </row>
    <row r="131" spans="1:6" ht="15" customHeight="1" x14ac:dyDescent="0.25">
      <c r="A131" s="296" t="str">
        <f>'Reference Sheet'!A221</f>
        <v>SCO</v>
      </c>
      <c r="B131" s="293" t="str">
        <f>VLOOKUP(A131,'Reference Sheet'!A35:E287,3,FALSE)</f>
        <v>Sewer Clean Out</v>
      </c>
      <c r="C131" s="293" t="str">
        <f>VLOOKUP(A131,'Reference Sheet'!A35:E287,4,FALSE)</f>
        <v>Point</v>
      </c>
      <c r="D131" s="296" t="str">
        <f>'Reference Sheet'!A268</f>
        <v>THCTV</v>
      </c>
      <c r="E131" s="283" t="str">
        <f>VLOOKUP(D131,'Reference Sheet'!A40:E291,3,FALSE)</f>
        <v>Test Hole Television</v>
      </c>
      <c r="F131" s="282" t="str">
        <f>VLOOKUP(D131,'Reference Sheet'!A40:E291,4,FALSE)</f>
        <v>Point</v>
      </c>
    </row>
    <row r="132" spans="1:6" ht="15" customHeight="1" x14ac:dyDescent="0.25">
      <c r="A132" s="155" t="str">
        <f>'Reference Sheet'!A222</f>
        <v>SE</v>
      </c>
      <c r="B132" s="278" t="str">
        <f>VLOOKUP(A132,'Reference Sheet'!A36:E287,3,FALSE)</f>
        <v>Spot Elevation (Plan Only)</v>
      </c>
      <c r="C132" s="278" t="str">
        <f>VLOOKUP(A132,'Reference Sheet'!A36:E287,4,FALSE)</f>
        <v>Point</v>
      </c>
      <c r="D132" s="155" t="str">
        <f>'Reference Sheet'!A269</f>
        <v>THE</v>
      </c>
      <c r="E132" s="145" t="str">
        <f>VLOOKUP(D132,'Reference Sheet'!A41:E292,3,FALSE)</f>
        <v>Test Hole Electric</v>
      </c>
      <c r="F132" s="144" t="str">
        <f>VLOOKUP(D132,'Reference Sheet'!A41:E292,4,FALSE)</f>
        <v>Point </v>
      </c>
    </row>
    <row r="133" spans="1:6" ht="15" customHeight="1" x14ac:dyDescent="0.25">
      <c r="A133" s="292" t="str">
        <f>'Reference Sheet'!A223</f>
        <v>SEP</v>
      </c>
      <c r="B133" s="293" t="str">
        <f>VLOOKUP(A133,'Reference Sheet'!A37:E288,3,FALSE)</f>
        <v xml:space="preserve">Septic Tank     </v>
      </c>
      <c r="C133" s="293" t="str">
        <f>VLOOKUP(A133,'Reference Sheet'!A37:E288,4,FALSE)</f>
        <v>Line</v>
      </c>
      <c r="D133" s="296" t="str">
        <f>'Reference Sheet'!A270</f>
        <v>THG</v>
      </c>
      <c r="E133" s="283" t="str">
        <f>VLOOKUP(D133,'Reference Sheet'!A42:E293,3,FALSE)</f>
        <v>Test Hole Gas</v>
      </c>
      <c r="F133" s="284" t="str">
        <f>VLOOKUP(D133,'Reference Sheet'!A42:E293,4,FALSE)</f>
        <v>Point</v>
      </c>
    </row>
    <row r="134" spans="1:6" ht="15" customHeight="1" x14ac:dyDescent="0.25">
      <c r="A134" s="295" t="str">
        <f>'Reference Sheet'!A224</f>
        <v>SF</v>
      </c>
      <c r="B134" s="278" t="str">
        <f>VLOOKUP(A134,'Reference Sheet'!A38:E289,3,FALSE)</f>
        <v>Silt Fence</v>
      </c>
      <c r="C134" s="278" t="str">
        <f>VLOOKUP(A134,'Reference Sheet'!A38:E289,4,FALSE)</f>
        <v>Line</v>
      </c>
      <c r="D134" s="155" t="str">
        <f>'Reference Sheet'!A271</f>
        <v>THH</v>
      </c>
      <c r="E134" s="145" t="str">
        <f>VLOOKUP(D134,'Reference Sheet'!A43:E294,3,FALSE)</f>
        <v>Telephone Handhole</v>
      </c>
      <c r="F134" s="159" t="str">
        <f>VLOOKUP(D134,'Reference Sheet'!A43:E294,4,FALSE)</f>
        <v>Point</v>
      </c>
    </row>
    <row r="135" spans="1:6" ht="15" customHeight="1" x14ac:dyDescent="0.25">
      <c r="A135" s="297" t="str">
        <f>'Reference Sheet'!A225</f>
        <v>SFMV</v>
      </c>
      <c r="B135" s="281" t="str">
        <f>VLOOKUP(A135,'Reference Sheet'!A39:E290,3,FALSE)</f>
        <v>Sewer Force Main Valve</v>
      </c>
      <c r="C135" s="298" t="str">
        <f>VLOOKUP(A135,'Reference Sheet'!A39:E290,4,FALSE)</f>
        <v>Point</v>
      </c>
      <c r="D135" s="285" t="str">
        <f>'Reference Sheet'!A272</f>
        <v>THS</v>
      </c>
      <c r="E135" s="283" t="str">
        <f>VLOOKUP(D135,'Reference Sheet'!A44:E295,3,FALSE)</f>
        <v>Test Hole Sanitary</v>
      </c>
      <c r="F135" s="284" t="str">
        <f>VLOOKUP(D135,'Reference Sheet'!A44:E295,4,FALSE)</f>
        <v>Point</v>
      </c>
    </row>
    <row r="136" spans="1:6" ht="15" customHeight="1" x14ac:dyDescent="0.25">
      <c r="A136" s="146" t="str">
        <f>'Reference Sheet'!A226</f>
        <v>SHA</v>
      </c>
      <c r="B136" s="152" t="str">
        <f>VLOOKUP(A136,'Reference Sheet'!A40:E291,3,FALSE)</f>
        <v>Asphalt Shoulder</v>
      </c>
      <c r="C136" s="145" t="str">
        <f>VLOOKUP(A136,'Reference Sheet'!A40:E291,4,FALSE)</f>
        <v>Line</v>
      </c>
      <c r="D136" s="155" t="str">
        <f>'Reference Sheet'!A273</f>
        <v>THT</v>
      </c>
      <c r="E136" s="152" t="str">
        <f>VLOOKUP(D136,'Reference Sheet'!A45:E296,3,FALSE)</f>
        <v>Test Hole Traffic</v>
      </c>
      <c r="F136" s="159" t="str">
        <f>VLOOKUP(D136,'Reference Sheet'!A45:E296,4,FALSE)</f>
        <v>Point</v>
      </c>
    </row>
    <row r="137" spans="1:6" ht="15" customHeight="1" x14ac:dyDescent="0.25">
      <c r="A137" s="297" t="str">
        <f>'Reference Sheet'!A227</f>
        <v>SHC</v>
      </c>
      <c r="B137" s="281" t="str">
        <f>VLOOKUP(A137,'Reference Sheet'!A41:E292,3,FALSE)</f>
        <v>Conc. Shoulder</v>
      </c>
      <c r="C137" s="298" t="str">
        <f>VLOOKUP(A137,'Reference Sheet'!A41:E292,4,FALSE)</f>
        <v>Line</v>
      </c>
      <c r="D137" s="296" t="str">
        <f>'Reference Sheet'!A274</f>
        <v>THU</v>
      </c>
      <c r="E137" s="299" t="str">
        <f>VLOOKUP(D137,'Reference Sheet'!A46:E297,3,FALSE)</f>
        <v>Test Hole Unknown</v>
      </c>
      <c r="F137" s="300" t="str">
        <f>VLOOKUP(D137,'Reference Sheet'!A46:E297,4,FALSE)</f>
        <v>Point</v>
      </c>
    </row>
    <row r="138" spans="1:6" ht="15" customHeight="1" x14ac:dyDescent="0.25">
      <c r="A138" s="155" t="str">
        <f>'Reference Sheet'!A228</f>
        <v>SHG</v>
      </c>
      <c r="B138" s="152" t="str">
        <f>VLOOKUP(A138,'Reference Sheet'!A42:E293,3,FALSE)</f>
        <v>Gravel Shoulder</v>
      </c>
      <c r="C138" s="148" t="str">
        <f>VLOOKUP(A138,'Reference Sheet'!A42:E293,4,FALSE)</f>
        <v>Line</v>
      </c>
      <c r="D138" s="242" t="str">
        <f>'Reference Sheet'!A275</f>
        <v>THW</v>
      </c>
      <c r="E138" s="274" t="str">
        <f>VLOOKUP(D138,'Reference Sheet'!A47:E298,3,FALSE)</f>
        <v>Test Hole Water</v>
      </c>
      <c r="F138" s="275" t="str">
        <f>VLOOKUP(D138,'Reference Sheet'!A47:E298,4,FALSE)</f>
        <v>Point</v>
      </c>
    </row>
    <row r="139" spans="1:6" ht="15" customHeight="1" x14ac:dyDescent="0.25">
      <c r="A139" s="296" t="str">
        <f>'Reference Sheet'!A229</f>
        <v>SHR</v>
      </c>
      <c r="B139" s="283" t="str">
        <f>VLOOKUP(A139,'Reference Sheet'!A43:E294,3,FALSE)</f>
        <v>Shrub</v>
      </c>
      <c r="C139" s="280" t="str">
        <f>VLOOKUP(A139,'Reference Sheet'!A43:E294,4,FALSE)</f>
        <v>Point</v>
      </c>
      <c r="D139" s="301" t="str">
        <f>'Reference Sheet'!A276</f>
        <v>TIL</v>
      </c>
      <c r="E139" s="302" t="str">
        <f>VLOOKUP(D139,'Reference Sheet'!A48:E299,3,FALSE)</f>
        <v>Tile</v>
      </c>
      <c r="F139" s="303" t="str">
        <f>VLOOKUP(D139,'Reference Sheet'!A48:E299,4,FALSE)</f>
        <v>Point</v>
      </c>
    </row>
    <row r="140" spans="1:6" ht="15" customHeight="1" x14ac:dyDescent="0.25">
      <c r="A140" s="155" t="str">
        <f>'Reference Sheet'!A230</f>
        <v>SI</v>
      </c>
      <c r="B140" s="148" t="str">
        <f>VLOOKUP(A140,'Reference Sheet'!A44:E295,3,FALSE)</f>
        <v>Signs</v>
      </c>
      <c r="C140" s="148" t="str">
        <f>VLOOKUP(A140,'Reference Sheet'!A44:E295,4,FALSE)</f>
        <v>Point</v>
      </c>
      <c r="D140" s="155" t="str">
        <f>'Reference Sheet'!A277</f>
        <v>TMH</v>
      </c>
      <c r="E140" s="148" t="str">
        <f>VLOOKUP(D140,'Reference Sheet'!A49:E300,3,FALSE)</f>
        <v>In. Pl. Tele. MH</v>
      </c>
      <c r="F140" s="159" t="str">
        <f>VLOOKUP(D140,'Reference Sheet'!A49:E300,4,FALSE)</f>
        <v>Point</v>
      </c>
    </row>
    <row r="141" spans="1:6" ht="15" customHeight="1" x14ac:dyDescent="0.25">
      <c r="A141" s="296" t="str">
        <f>'Reference Sheet'!A231</f>
        <v>SIS</v>
      </c>
      <c r="B141" s="283" t="str">
        <f>VLOOKUP(A141,'Reference Sheet'!A45:E296,3,FALSE)</f>
        <v>Signs Square</v>
      </c>
      <c r="C141" s="280" t="str">
        <f>VLOOKUP(A141,'Reference Sheet'!A45:E296,4,FALSE)</f>
        <v>Line</v>
      </c>
      <c r="D141" s="296" t="str">
        <f>'Reference Sheet'!A278</f>
        <v>TMP</v>
      </c>
      <c r="E141" s="280" t="str">
        <f>VLOOKUP(D141,'Reference Sheet'!A50:E301,3,FALSE)</f>
        <v>Telephone Marker Post</v>
      </c>
      <c r="F141" s="284" t="str">
        <f>VLOOKUP(D141,'Reference Sheet'!A50:E301,4,FALSE)</f>
        <v>Point</v>
      </c>
    </row>
    <row r="142" spans="1:6" ht="15" customHeight="1" x14ac:dyDescent="0.25">
      <c r="A142" s="155" t="str">
        <f>'Reference Sheet'!A232</f>
        <v xml:space="preserve">SL </v>
      </c>
      <c r="B142" s="152" t="str">
        <f>VLOOKUP(A142,'Reference Sheet'!A46:E297,3,FALSE)</f>
        <v>Sewer Line</v>
      </c>
      <c r="C142" s="148" t="str">
        <f>VLOOKUP(A142,'Reference Sheet'!A46:E297,4,FALSE)</f>
        <v>Line</v>
      </c>
      <c r="D142" s="155" t="str">
        <f>'Reference Sheet'!A279</f>
        <v>TMPL</v>
      </c>
      <c r="E142" s="148" t="str">
        <f>VLOOKUP(D142,'Reference Sheet'!A51:E302,3,FALSE)</f>
        <v>Use To Start a Template</v>
      </c>
      <c r="F142" s="159">
        <f>VLOOKUP(D142,'Reference Sheet'!A51:E302,4,FALSE)</f>
        <v>0</v>
      </c>
    </row>
    <row r="143" spans="1:6" ht="15" customHeight="1" x14ac:dyDescent="0.25">
      <c r="A143" s="296" t="str">
        <f>'Reference Sheet'!A233</f>
        <v>SL???0</v>
      </c>
      <c r="B143" s="283" t="str">
        <f>VLOOKUP(A143,'Reference Sheet'!A47:E298,3,FALSE)</f>
        <v>Sewer Line PC (Size)</v>
      </c>
      <c r="C143" s="280" t="str">
        <f>VLOOKUP(A143,'Reference Sheet'!A47:E298,4,FALSE)</f>
        <v>Line</v>
      </c>
      <c r="D143" s="296" t="str">
        <f>'Reference Sheet'!A280</f>
        <v>TMPLCG???</v>
      </c>
      <c r="E143" s="280" t="str">
        <f>VLOOKUP(D143,'Reference Sheet'!A52:E303,3,FALSE)</f>
        <v>Curb and Gutter Template (size, L or R)</v>
      </c>
      <c r="F143" s="284" t="str">
        <f>VLOOKUP(D143,'Reference Sheet'!A52:E303,4,FALSE)</f>
        <v>Line</v>
      </c>
    </row>
    <row r="144" spans="1:6" ht="15" customHeight="1" x14ac:dyDescent="0.25">
      <c r="A144" s="304" t="str">
        <f>'Reference Sheet'!A234</f>
        <v>SMH</v>
      </c>
      <c r="B144" s="193" t="str">
        <f>VLOOKUP(A144,'Reference Sheet'!A48:E299,3,FALSE)</f>
        <v>Sewer Manhole</v>
      </c>
      <c r="C144" s="193" t="str">
        <f>VLOOKUP(A144,'Reference Sheet'!A48:E299,4,FALSE)</f>
        <v>Point</v>
      </c>
      <c r="D144" s="304" t="str">
        <f>'Reference Sheet'!A281</f>
        <v>TOP</v>
      </c>
      <c r="E144" s="193" t="str">
        <f>VLOOKUP(D144,'Reference Sheet'!A53:E304,3,FALSE)</f>
        <v>Top Bridge Pier</v>
      </c>
      <c r="F144" s="194" t="str">
        <f>VLOOKUP(D144,'Reference Sheet'!A53:E304,4,FALSE)</f>
        <v>Line</v>
      </c>
    </row>
    <row r="145" spans="1:6" ht="15" customHeight="1" x14ac:dyDescent="0.35">
      <c r="A145" s="286" t="s">
        <v>654</v>
      </c>
      <c r="B145" s="287" t="s">
        <v>2643</v>
      </c>
      <c r="C145" s="287" t="s">
        <v>2375</v>
      </c>
      <c r="D145" s="286" t="s">
        <v>654</v>
      </c>
      <c r="E145" s="287" t="s">
        <v>2643</v>
      </c>
      <c r="F145" s="288" t="s">
        <v>2375</v>
      </c>
    </row>
    <row r="146" spans="1:6" ht="15" customHeight="1" x14ac:dyDescent="0.25">
      <c r="A146" s="322" t="str">
        <f>'Reference Sheet'!A282</f>
        <v>TP</v>
      </c>
      <c r="B146" s="323" t="str">
        <f>VLOOKUP(A146,'Reference Sheet'!A50:E301,3,FALSE)</f>
        <v>Telephone Pole</v>
      </c>
      <c r="C146" s="323" t="str">
        <f>VLOOKUP(A146,'Reference Sheet'!A50:E301,4,FALSE)</f>
        <v>Point</v>
      </c>
      <c r="D146" s="430" t="str">
        <f>'Reference Sheet'!A309</f>
        <v>UVS</v>
      </c>
      <c r="E146" s="429" t="str">
        <f>VLOOKUP(D146,'Reference Sheet'!A55:E309,3,FALSE)</f>
        <v xml:space="preserve">Vacuum Sewer       </v>
      </c>
      <c r="F146" s="432" t="str">
        <f>VLOOKUP(D146,'Reference Sheet'!A55:E309,4,FALSE)</f>
        <v>Line</v>
      </c>
    </row>
    <row r="147" spans="1:6" ht="15" customHeight="1" x14ac:dyDescent="0.25">
      <c r="A147" s="439" t="str">
        <f>'Reference Sheet'!A283</f>
        <v>TPED</v>
      </c>
      <c r="B147" s="250" t="str">
        <f>VLOOKUP(A147,'Reference Sheet'!A51:E302,3,FALSE)</f>
        <v>Tele. Ped.</v>
      </c>
      <c r="C147" s="115" t="str">
        <f>VLOOKUP(A147,'Reference Sheet'!A51:E302,4,FALSE)</f>
        <v>Point</v>
      </c>
      <c r="D147" s="440" t="str">
        <f>'Reference Sheet'!A310</f>
        <v>UVT</v>
      </c>
      <c r="E147" s="115" t="str">
        <f>VLOOKUP(D147,'Reference Sheet'!A56:E310,3,FALSE)</f>
        <v>Utility Vault</v>
      </c>
      <c r="F147" s="413" t="str">
        <f>VLOOKUP(D147,'Reference Sheet'!A56:E310,4,FALSE)</f>
        <v>Line</v>
      </c>
    </row>
    <row r="148" spans="1:6" ht="15" customHeight="1" x14ac:dyDescent="0.25">
      <c r="A148" s="155" t="str">
        <f>'Reference Sheet'!A284</f>
        <v>TR</v>
      </c>
      <c r="B148" s="152" t="str">
        <f>VLOOKUP(A148,'Reference Sheet'!A52:E303,3,FALSE)</f>
        <v>Deciduous Tree</v>
      </c>
      <c r="C148" s="148" t="str">
        <f>VLOOKUP(A148,'Reference Sheet'!A52:E303,4,FALSE)</f>
        <v>Point</v>
      </c>
      <c r="D148" s="408" t="str">
        <f>'Reference Sheet'!A311</f>
        <v>WATL</v>
      </c>
      <c r="E148" s="148" t="str">
        <f>VLOOKUP(D148,'Reference Sheet'!A57:E311,3,FALSE)</f>
        <v xml:space="preserve"> Water Feature Linework</v>
      </c>
      <c r="F148" s="412" t="str">
        <f>VLOOKUP(D148,'Reference Sheet'!A57:E311,4,FALSE)</f>
        <v>Line</v>
      </c>
    </row>
    <row r="149" spans="1:6" ht="15" customHeight="1" x14ac:dyDescent="0.25">
      <c r="A149" s="439" t="str">
        <f>'Reference Sheet'!A285</f>
        <v>TRFL</v>
      </c>
      <c r="B149" s="250" t="str">
        <f>VLOOKUP(A149,'Reference Sheet'!A53:E304,3,FALSE)</f>
        <v xml:space="preserve"> Traffic Striping</v>
      </c>
      <c r="C149" s="115" t="str">
        <f>VLOOKUP(A149,'Reference Sheet'!A53:E304,4,FALSE)</f>
        <v>Line</v>
      </c>
      <c r="D149" s="440" t="str">
        <f>'Reference Sheet'!A312</f>
        <v>WBO</v>
      </c>
      <c r="E149" s="115" t="str">
        <f>VLOOKUP(D149,'Reference Sheet'!A58:E312,3,FALSE)</f>
        <v xml:space="preserve"> Water Blow Off Valve</v>
      </c>
      <c r="F149" s="413" t="str">
        <f>VLOOKUP(D149,'Reference Sheet'!A58:E312,4,FALSE)</f>
        <v>Point</v>
      </c>
    </row>
    <row r="150" spans="1:6" ht="15" customHeight="1" x14ac:dyDescent="0.25">
      <c r="A150" s="155" t="str">
        <f>'Reference Sheet'!A286</f>
        <v>TRFS</v>
      </c>
      <c r="B150" s="152" t="str">
        <f>VLOOKUP(A150,'Reference Sheet'!A54:E305,3,FALSE)</f>
        <v xml:space="preserve"> Traffic Symbology</v>
      </c>
      <c r="C150" s="148" t="str">
        <f>VLOOKUP(A150,'Reference Sheet'!A54:E305,4,FALSE)</f>
        <v>Point</v>
      </c>
      <c r="D150" s="408" t="str">
        <f>'Reference Sheet'!A313</f>
        <v>WCB</v>
      </c>
      <c r="E150" s="148" t="str">
        <f>VLOOKUP(D150,'Reference Sheet'!A59:E313,3,FALSE)</f>
        <v>Wheel Chair Ramp - buildings</v>
      </c>
      <c r="F150" s="412" t="str">
        <f>VLOOKUP(D150,'Reference Sheet'!A59:E313,4,FALSE)</f>
        <v>Line</v>
      </c>
    </row>
    <row r="151" spans="1:6" ht="21.75" customHeight="1" x14ac:dyDescent="0.25">
      <c r="A151" s="439" t="str">
        <f>'Reference Sheet'!A287</f>
        <v>TRGUY</v>
      </c>
      <c r="B151" s="250" t="str">
        <f>VLOOKUP(A151,'Reference Sheet'!A55:E306,3,FALSE)</f>
        <v>Traffic Guy Wire</v>
      </c>
      <c r="C151" s="115" t="str">
        <f>VLOOKUP(A151,'Reference Sheet'!A55:E306,4,FALSE)</f>
        <v>Point</v>
      </c>
      <c r="D151" s="440" t="str">
        <f>'Reference Sheet'!A314</f>
        <v>WCR</v>
      </c>
      <c r="E151" s="115" t="str">
        <f>VLOOKUP(D151,'Reference Sheet'!A60:E314,3,FALSE)</f>
        <v>Wheel Chair Ramp</v>
      </c>
      <c r="F151" s="413" t="str">
        <f>VLOOKUP(D151,'Reference Sheet'!A60:E314,4,FALSE)</f>
        <v>Line</v>
      </c>
    </row>
    <row r="152" spans="1:6" ht="15" customHeight="1" x14ac:dyDescent="0.25">
      <c r="A152" s="155" t="str">
        <f>'Reference Sheet'!A288</f>
        <v>TRP</v>
      </c>
      <c r="B152" s="152" t="str">
        <f>VLOOKUP(A152,'Reference Sheet'!A56:E307,3,FALSE)</f>
        <v>Telephone Riser Pole</v>
      </c>
      <c r="C152" s="148" t="str">
        <f>VLOOKUP(A152,'Reference Sheet'!A56:E307,4,FALSE)</f>
        <v>Point</v>
      </c>
      <c r="D152" s="408" t="str">
        <f>'Reference Sheet'!A315</f>
        <v>WDCT</v>
      </c>
      <c r="E152" s="148" t="str">
        <f>VLOOKUP(D152,'Reference Sheet'!A61:E315,3,FALSE)</f>
        <v xml:space="preserve">Water Line Duct        </v>
      </c>
      <c r="F152" s="412" t="str">
        <f>VLOOKUP(D152,'Reference Sheet'!A61:E315,4,FALSE)</f>
        <v>Line</v>
      </c>
    </row>
    <row r="153" spans="1:6" ht="21.75" customHeight="1" x14ac:dyDescent="0.25">
      <c r="A153" s="439" t="str">
        <f>'Reference Sheet'!A289</f>
        <v>TRVLT</v>
      </c>
      <c r="B153" s="250" t="str">
        <f>VLOOKUP(A153,'Reference Sheet'!A57:E308,3,FALSE)</f>
        <v xml:space="preserve"> Traffic Vault</v>
      </c>
      <c r="C153" s="115" t="str">
        <f>VLOOKUP(A153,'Reference Sheet'!A57:E308,4,FALSE)</f>
        <v>Line</v>
      </c>
      <c r="D153" s="440" t="str">
        <f>'Reference Sheet'!A316</f>
        <v>WEL</v>
      </c>
      <c r="E153" s="115" t="str">
        <f>VLOOKUP(D153,'Reference Sheet'!A62:E316,3,FALSE)</f>
        <v>Well</v>
      </c>
      <c r="F153" s="413" t="str">
        <f>VLOOKUP(D153,'Reference Sheet'!A62:E316,4,FALSE)</f>
        <v>Point</v>
      </c>
    </row>
    <row r="154" spans="1:6" ht="15" customHeight="1" x14ac:dyDescent="0.25">
      <c r="A154" s="155" t="str">
        <f>'Reference Sheet'!A290</f>
        <v>TSB</v>
      </c>
      <c r="B154" s="152" t="str">
        <f>VLOOKUP(A154,'Reference Sheet'!A58:E309,3,FALSE)</f>
        <v>Tele. Box</v>
      </c>
      <c r="C154" s="148" t="str">
        <f>VLOOKUP(A154,'Reference Sheet'!A58:E309,4,FALSE)</f>
        <v>Line</v>
      </c>
      <c r="D154" s="408" t="str">
        <f>'Reference Sheet'!A317</f>
        <v>WL</v>
      </c>
      <c r="E154" s="148" t="str">
        <f>VLOOKUP(D154,'Reference Sheet'!A63:E317,3,FALSE)</f>
        <v xml:space="preserve">Water Line </v>
      </c>
      <c r="F154" s="412" t="str">
        <f>VLOOKUP(D154,'Reference Sheet'!A63:E317,4,FALSE)</f>
        <v>Line</v>
      </c>
    </row>
    <row r="155" spans="1:6" ht="21.75" customHeight="1" x14ac:dyDescent="0.25">
      <c r="A155" s="439" t="str">
        <f>'Reference Sheet'!A291</f>
        <v>TSG</v>
      </c>
      <c r="B155" s="250" t="str">
        <f>VLOOKUP(A155,'Reference Sheet'!A59:E310,3,FALSE)</f>
        <v>Traffic Signal</v>
      </c>
      <c r="C155" s="115" t="str">
        <f>VLOOKUP(A155,'Reference Sheet'!A59:E310,4,FALSE)</f>
        <v>Point</v>
      </c>
      <c r="D155" s="440" t="str">
        <f>'Reference Sheet'!A318</f>
        <v>WL????</v>
      </c>
      <c r="E155" s="115" t="str">
        <f>VLOOKUP(D155,'Reference Sheet'!A64:E318,3,FALSE)</f>
        <v>Water Line (Size)</v>
      </c>
      <c r="F155" s="413" t="str">
        <f>VLOOKUP(D155,'Reference Sheet'!A64:E318,4,FALSE)</f>
        <v>Line</v>
      </c>
    </row>
    <row r="156" spans="1:6" ht="15" customHeight="1" x14ac:dyDescent="0.25">
      <c r="A156" s="155" t="str">
        <f>'Reference Sheet'!A292</f>
        <v>TSL</v>
      </c>
      <c r="B156" s="152" t="str">
        <f>VLOOKUP(A156,'Reference Sheet'!A60:E311,3,FALSE)</f>
        <v>Traffic Signal With Luminaire</v>
      </c>
      <c r="C156" s="148" t="str">
        <f>VLOOKUP(A156,'Reference Sheet'!A60:E311,4,FALSE)</f>
        <v>Point</v>
      </c>
      <c r="D156" s="408" t="str">
        <f>'Reference Sheet'!A319</f>
        <v>WLK</v>
      </c>
      <c r="E156" s="148" t="str">
        <f>VLOOKUP(D156,'Reference Sheet'!A65:E319,3,FALSE)</f>
        <v>Sidewalk - Building</v>
      </c>
      <c r="F156" s="412" t="str">
        <f>VLOOKUP(D156,'Reference Sheet'!A65:E319,4,FALSE)</f>
        <v>Line</v>
      </c>
    </row>
    <row r="157" spans="1:6" ht="21.75" customHeight="1" x14ac:dyDescent="0.25">
      <c r="A157" s="439" t="str">
        <f>'Reference Sheet'!A293</f>
        <v>TSP</v>
      </c>
      <c r="B157" s="250" t="str">
        <f>VLOOKUP(A157,'Reference Sheet'!A61:E312,3,FALSE)</f>
        <v>Traffic Signal Pole</v>
      </c>
      <c r="C157" s="115" t="str">
        <f>VLOOKUP(A157,'Reference Sheet'!A61:E312,4,FALSE)</f>
        <v>Point</v>
      </c>
      <c r="D157" s="440" t="str">
        <f>'Reference Sheet'!A320</f>
        <v>WLK??</v>
      </c>
      <c r="E157" s="115" t="str">
        <f>VLOOKUP(D157,'Reference Sheet'!A66:E320,3,FALSE)</f>
        <v>Sidewalk - Building (Size, L or R)</v>
      </c>
      <c r="F157" s="413" t="str">
        <f>VLOOKUP(D157,'Reference Sheet'!A66:E320,4,FALSE)</f>
        <v>Line</v>
      </c>
    </row>
    <row r="158" spans="1:6" ht="15" customHeight="1" x14ac:dyDescent="0.25">
      <c r="A158" s="155" t="str">
        <f>'Reference Sheet'!A294</f>
        <v>TSTUB</v>
      </c>
      <c r="B158" s="152" t="str">
        <f>VLOOKUP(A158,'Reference Sheet'!A62:E313,3,FALSE)</f>
        <v xml:space="preserve">Telephone Stub    </v>
      </c>
      <c r="C158" s="148" t="str">
        <f>VLOOKUP(A158,'Reference Sheet'!A62:E313,4,FALSE)</f>
        <v>Point</v>
      </c>
      <c r="D158" s="408" t="str">
        <f>'Reference Sheet'!A321</f>
        <v>WM</v>
      </c>
      <c r="E158" s="148" t="str">
        <f>VLOOKUP(D158,'Reference Sheet'!A67:E321,3,FALSE)</f>
        <v>Water Meter</v>
      </c>
      <c r="F158" s="412" t="str">
        <f>VLOOKUP(D158,'Reference Sheet'!A67:E321,4,FALSE)</f>
        <v>Point</v>
      </c>
    </row>
    <row r="159" spans="1:6" ht="21.75" customHeight="1" x14ac:dyDescent="0.25">
      <c r="A159" s="439" t="str">
        <f>'Reference Sheet'!A295</f>
        <v>TT</v>
      </c>
      <c r="B159" s="250" t="str">
        <f>VLOOKUP(A159,'Reference Sheet'!A63:E314,3,FALSE)</f>
        <v>Transmission Tower</v>
      </c>
      <c r="C159" s="115" t="str">
        <f>VLOOKUP(A159,'Reference Sheet'!A63:E314,4,FALSE)</f>
        <v>Line</v>
      </c>
      <c r="D159" s="440" t="str">
        <f>'Reference Sheet'!A322</f>
        <v>WMH</v>
      </c>
      <c r="E159" s="115" t="str">
        <f>VLOOKUP(D159,'Reference Sheet'!A68:E322,3,FALSE)</f>
        <v>In Pl. Water MH</v>
      </c>
      <c r="F159" s="413" t="str">
        <f>VLOOKUP(D159,'Reference Sheet'!A68:E322,4,FALSE)</f>
        <v>Point</v>
      </c>
    </row>
    <row r="160" spans="1:6" ht="15" customHeight="1" x14ac:dyDescent="0.25">
      <c r="A160" s="155" t="str">
        <f>'Reference Sheet'!A296</f>
        <v>UB</v>
      </c>
      <c r="B160" s="152" t="str">
        <f>VLOOKUP(A160,'Reference Sheet'!A64:E315,3,FALSE)</f>
        <v>Utility Box</v>
      </c>
      <c r="C160" s="148" t="str">
        <f>VLOOKUP(A160,'Reference Sheet'!A64:E315,4,FALSE)</f>
        <v>Line</v>
      </c>
      <c r="D160" s="408" t="str">
        <f>'Reference Sheet'!A323</f>
        <v>WMP</v>
      </c>
      <c r="E160" s="148" t="str">
        <f>VLOOKUP(D160,'Reference Sheet'!A69:E323,3,FALSE)</f>
        <v xml:space="preserve"> Water Marker Post</v>
      </c>
      <c r="F160" s="412" t="str">
        <f>VLOOKUP(D160,'Reference Sheet'!A69:E323,4,FALSE)</f>
        <v>Point</v>
      </c>
    </row>
    <row r="161" spans="1:6" ht="21.75" customHeight="1" x14ac:dyDescent="0.25">
      <c r="A161" s="439" t="str">
        <f>'Reference Sheet'!A297</f>
        <v>UCO</v>
      </c>
      <c r="B161" s="250" t="str">
        <f>VLOOKUP(A161,'Reference Sheet'!A65:E316,3,FALSE)</f>
        <v>Unknown Clean Out</v>
      </c>
      <c r="C161" s="115" t="str">
        <f>VLOOKUP(A161,'Reference Sheet'!A65:E316,4,FALSE)</f>
        <v>Point</v>
      </c>
      <c r="D161" s="440" t="str">
        <f>'Reference Sheet'!A324</f>
        <v>WOL</v>
      </c>
      <c r="E161" s="115" t="str">
        <f>VLOOKUP(D161,'Reference Sheet'!A70:E324,3,FALSE)</f>
        <v>Woods</v>
      </c>
      <c r="F161" s="413" t="str">
        <f>VLOOKUP(D161,'Reference Sheet'!A70:E324,4,FALSE)</f>
        <v>Line</v>
      </c>
    </row>
    <row r="162" spans="1:6" ht="15" customHeight="1" x14ac:dyDescent="0.25">
      <c r="A162" s="155" t="str">
        <f>'Reference Sheet'!A298</f>
        <v>UE</v>
      </c>
      <c r="B162" s="152" t="str">
        <f>VLOOKUP(A162,'Reference Sheet'!A66:E317,3,FALSE)</f>
        <v>Utility Elevation</v>
      </c>
      <c r="C162" s="148" t="str">
        <f>VLOOKUP(A162,'Reference Sheet'!A66:E317,4,FALSE)</f>
        <v>Point</v>
      </c>
      <c r="D162" s="408" t="str">
        <f>'Reference Sheet'!A325</f>
        <v>WOR</v>
      </c>
      <c r="E162" s="148" t="str">
        <f>VLOOKUP(D162,'Reference Sheet'!A71:E325,3,FALSE)</f>
        <v>Woods</v>
      </c>
      <c r="F162" s="412" t="str">
        <f>VLOOKUP(D162,'Reference Sheet'!A71:E325,4,FALSE)</f>
        <v>Line</v>
      </c>
    </row>
    <row r="163" spans="1:6" ht="21.75" customHeight="1" x14ac:dyDescent="0.25">
      <c r="A163" s="439" t="str">
        <f>'Reference Sheet'!A299</f>
        <v>UEDUCT</v>
      </c>
      <c r="B163" s="250" t="str">
        <f>VLOOKUP(A163,'Reference Sheet'!A67:E318,3,FALSE)</f>
        <v>Electric Duct  (Underground)</v>
      </c>
      <c r="C163" s="115" t="str">
        <f>VLOOKUP(A163,'Reference Sheet'!A67:E318,4,FALSE)</f>
        <v>Line</v>
      </c>
      <c r="D163" s="440" t="str">
        <f>'Reference Sheet'!A326</f>
        <v>WS</v>
      </c>
      <c r="E163" s="115" t="str">
        <f>VLOOKUP(D163,'Reference Sheet'!A72:E326,3,FALSE)</f>
        <v>Spigot</v>
      </c>
      <c r="F163" s="413" t="str">
        <f>VLOOKUP(D163,'Reference Sheet'!A72:E326,4,FALSE)</f>
        <v>Point</v>
      </c>
    </row>
    <row r="164" spans="1:6" ht="15" customHeight="1" x14ac:dyDescent="0.25">
      <c r="A164" s="155" t="str">
        <f>'Reference Sheet'!A300</f>
        <v>UEL</v>
      </c>
      <c r="B164" s="152" t="str">
        <f>VLOOKUP(A164,'Reference Sheet'!A68:E319,3,FALSE)</f>
        <v>Electric Line  (Underground)</v>
      </c>
      <c r="C164" s="148" t="str">
        <f>VLOOKUP(A164,'Reference Sheet'!A68:E319,4,FALSE)</f>
        <v>Line</v>
      </c>
      <c r="D164" s="408" t="str">
        <f>'Reference Sheet'!A327</f>
        <v>WSC</v>
      </c>
      <c r="E164" s="148" t="str">
        <f>VLOOKUP(D164,'Reference Sheet'!A73:E327,3,FALSE)</f>
        <v xml:space="preserve"> Water Siamese Connection</v>
      </c>
      <c r="F164" s="412" t="str">
        <f>VLOOKUP(D164,'Reference Sheet'!A73:E327,4,FALSE)</f>
        <v>Point</v>
      </c>
    </row>
    <row r="165" spans="1:6" ht="21.75" customHeight="1" x14ac:dyDescent="0.25">
      <c r="A165" s="439" t="str">
        <f>'Reference Sheet'!A301</f>
        <v>UFO</v>
      </c>
      <c r="B165" s="250" t="str">
        <f>VLOOKUP(A165,'Reference Sheet'!A69:E320,3,FALSE)</f>
        <v>Underground Fiber Optics Cable</v>
      </c>
      <c r="C165" s="115" t="str">
        <f>VLOOKUP(A165,'Reference Sheet'!A69:E320,4,FALSE)</f>
        <v>Line</v>
      </c>
      <c r="D165" s="440" t="str">
        <f>'Reference Sheet'!A328</f>
        <v>WSTUB</v>
      </c>
      <c r="E165" s="115" t="str">
        <f>VLOOKUP(D165,'Reference Sheet'!A74:E328,3,FALSE)</f>
        <v>Water Stub</v>
      </c>
      <c r="F165" s="413" t="str">
        <f>VLOOKUP(D165,'Reference Sheet'!A74:E328,4,FALSE)</f>
        <v>Point</v>
      </c>
    </row>
    <row r="166" spans="1:6" ht="15" customHeight="1" x14ac:dyDescent="0.25">
      <c r="A166" s="155" t="str">
        <f>'Reference Sheet'!A302</f>
        <v>UGH</v>
      </c>
      <c r="B166" s="152" t="str">
        <f>VLOOKUP(A166,'Reference Sheet'!A70:E321,3,FALSE)</f>
        <v>Underground Gas High Pressure Line</v>
      </c>
      <c r="C166" s="148" t="str">
        <f>VLOOKUP(A166,'Reference Sheet'!A70:E321,4,FALSE)</f>
        <v>Line</v>
      </c>
      <c r="D166" s="408" t="str">
        <f>'Reference Sheet'!A329</f>
        <v>WTF</v>
      </c>
      <c r="E166" s="148" t="str">
        <f>VLOOKUP(D166,'Reference Sheet'!A75:E329,3,FALSE)</f>
        <v>Wetland Flag #</v>
      </c>
      <c r="F166" s="412" t="str">
        <f>VLOOKUP(D166,'Reference Sheet'!A75:E329,4,FALSE)</f>
        <v>Point</v>
      </c>
    </row>
    <row r="167" spans="1:6" ht="15" customHeight="1" x14ac:dyDescent="0.25">
      <c r="A167" s="439" t="str">
        <f>'Reference Sheet'!A303</f>
        <v>UHH</v>
      </c>
      <c r="B167" s="250" t="str">
        <f>VLOOKUP(A167,'Reference Sheet'!A71:E322,3,FALSE)</f>
        <v>Unknown Hand Hole</v>
      </c>
      <c r="C167" s="115" t="str">
        <f>VLOOKUP(A167,'Reference Sheet'!A71:E322,4,FALSE)</f>
        <v>Point</v>
      </c>
      <c r="D167" s="440" t="str">
        <f>'Reference Sheet'!A330</f>
        <v>WTL</v>
      </c>
      <c r="E167" s="115" t="str">
        <f>VLOOKUP(D167,'Reference Sheet'!A76:E330,3,FALSE)</f>
        <v xml:space="preserve">Wetland               </v>
      </c>
      <c r="F167" s="413" t="str">
        <f>VLOOKUP(D167,'Reference Sheet'!A76:E330,4,FALSE)</f>
        <v>Line</v>
      </c>
    </row>
    <row r="168" spans="1:6" ht="15" customHeight="1" x14ac:dyDescent="0.25">
      <c r="A168" s="155" t="str">
        <f>'Reference Sheet'!A304</f>
        <v>UKU</v>
      </c>
      <c r="B168" s="152" t="str">
        <f>VLOOKUP(A168,'Reference Sheet'!A72:E323,3,FALSE)</f>
        <v>Unknown Utility Underground</v>
      </c>
      <c r="C168" s="148" t="str">
        <f>VLOOKUP(A168,'Reference Sheet'!A72:E323,4,FALSE)</f>
        <v>Line</v>
      </c>
      <c r="D168" s="408" t="str">
        <f>'Reference Sheet'!A331</f>
        <v>WUS</v>
      </c>
      <c r="E168" s="148" t="str">
        <f>VLOOKUP(D168,'Reference Sheet'!A77:E331,3,FALSE)</f>
        <v xml:space="preserve">Waters of US              </v>
      </c>
      <c r="F168" s="412" t="str">
        <f>VLOOKUP(D168,'Reference Sheet'!A77:E331,4,FALSE)</f>
        <v>Line</v>
      </c>
    </row>
    <row r="169" spans="1:6" ht="15" customHeight="1" x14ac:dyDescent="0.25">
      <c r="A169" s="439" t="str">
        <f>'Reference Sheet'!A305</f>
        <v>UMH</v>
      </c>
      <c r="B169" s="250" t="str">
        <f>VLOOKUP(A169,'Reference Sheet'!A73:E324,3,FALSE)</f>
        <v xml:space="preserve"> Unknown Manhole</v>
      </c>
      <c r="C169" s="115" t="str">
        <f>VLOOKUP(A169,'Reference Sheet'!A73:E324,4,FALSE)</f>
        <v>Point</v>
      </c>
      <c r="D169" s="440" t="str">
        <f>'Reference Sheet'!A332</f>
        <v>WV</v>
      </c>
      <c r="E169" s="115" t="str">
        <f>VLOOKUP(D169,'Reference Sheet'!A78:E332,3,FALSE)</f>
        <v>Water Valve</v>
      </c>
      <c r="F169" s="413" t="str">
        <f>VLOOKUP(D169,'Reference Sheet'!A78:E332,4,FALSE)</f>
        <v>Point</v>
      </c>
    </row>
    <row r="170" spans="1:6" ht="15" customHeight="1" x14ac:dyDescent="0.25">
      <c r="A170" s="155" t="str">
        <f>'Reference Sheet'!A306</f>
        <v>UNVLT</v>
      </c>
      <c r="B170" s="152" t="str">
        <f>VLOOKUP(A170,'Reference Sheet'!A74:E325,3,FALSE)</f>
        <v xml:space="preserve"> Unknown Vault</v>
      </c>
      <c r="C170" s="148" t="str">
        <f>VLOOKUP(A170,'Reference Sheet'!A74:E325,4,FALSE)</f>
        <v>Line</v>
      </c>
      <c r="D170" s="408" t="str">
        <f>'Reference Sheet'!A333</f>
        <v>WVLT</v>
      </c>
      <c r="E170" s="148" t="str">
        <f>VLOOKUP(D170,'Reference Sheet'!A79:E333,3,FALSE)</f>
        <v xml:space="preserve"> Water Vault</v>
      </c>
      <c r="F170" s="412" t="str">
        <f>VLOOKUP(D170,'Reference Sheet'!A79:E333,4,FALSE)</f>
        <v>Line</v>
      </c>
    </row>
    <row r="171" spans="1:6" ht="15" customHeight="1" x14ac:dyDescent="0.25">
      <c r="A171" s="439" t="str">
        <f>'Reference Sheet'!A307</f>
        <v>UTK</v>
      </c>
      <c r="B171" s="250" t="str">
        <f>VLOOKUP(A171,'Reference Sheet'!A75:E326,3,FALSE)</f>
        <v>Underground Storage Tanks</v>
      </c>
      <c r="C171" s="115" t="str">
        <f>VLOOKUP(A171,'Reference Sheet'!A75:E326,4,FALSE)</f>
        <v>Line</v>
      </c>
      <c r="D171" s="440" t="str">
        <f>'Reference Sheet'!A334</f>
        <v>XX</v>
      </c>
      <c r="E171" s="115" t="str">
        <f>VLOOKUP(D171,'Reference Sheet'!A80:E334,3,FALSE)</f>
        <v>Ground Shots (Field Survey)</v>
      </c>
      <c r="F171" s="413" t="str">
        <f>VLOOKUP(D171,'Reference Sheet'!A80:E334,4,FALSE)</f>
        <v>Point</v>
      </c>
    </row>
    <row r="172" spans="1:6" ht="15" customHeight="1" x14ac:dyDescent="0.25">
      <c r="A172" s="304" t="str">
        <f>'Reference Sheet'!A308</f>
        <v>UTL</v>
      </c>
      <c r="B172" s="193" t="str">
        <f>VLOOKUP(A172,'Reference Sheet'!A76:E327,3,FALSE)</f>
        <v>Underground Telephone Line</v>
      </c>
      <c r="C172" s="193" t="str">
        <f>VLOOKUP(A172,'Reference Sheet'!A76:E327,4,FALSE)</f>
        <v>Line</v>
      </c>
      <c r="D172" s="437"/>
      <c r="E172" s="193"/>
      <c r="F172" s="270"/>
    </row>
    <row r="174" spans="1:6" ht="15" customHeight="1" x14ac:dyDescent="0.3">
      <c r="E174" s="438"/>
    </row>
    <row r="175" spans="1:6" ht="15" customHeight="1" x14ac:dyDescent="0.3">
      <c r="E175" s="438"/>
    </row>
    <row r="176" spans="1:6" ht="15" customHeight="1" x14ac:dyDescent="0.3">
      <c r="E176" s="438"/>
    </row>
    <row r="177" spans="1:6" ht="15" customHeight="1" x14ac:dyDescent="0.3">
      <c r="E177" s="438"/>
    </row>
    <row r="189" spans="1:6" ht="15" customHeight="1" x14ac:dyDescent="0.3">
      <c r="A189" s="324" t="s">
        <v>2744</v>
      </c>
      <c r="B189" s="325" t="s">
        <v>2743</v>
      </c>
      <c r="C189" s="325"/>
      <c r="D189" s="325" t="s">
        <v>2744</v>
      </c>
      <c r="E189" s="325" t="s">
        <v>2743</v>
      </c>
      <c r="F189" s="326"/>
    </row>
    <row r="190" spans="1:6" ht="21.75" customHeight="1" x14ac:dyDescent="0.25">
      <c r="A190" s="327"/>
      <c r="B190" s="328" t="s">
        <v>2668</v>
      </c>
      <c r="C190" s="328"/>
      <c r="D190" s="329"/>
      <c r="E190" s="328" t="s">
        <v>2674</v>
      </c>
      <c r="F190" s="330"/>
    </row>
    <row r="191" spans="1:6" ht="15" customHeight="1" x14ac:dyDescent="0.25">
      <c r="A191" s="315"/>
      <c r="B191" s="149"/>
      <c r="C191" s="149"/>
      <c r="D191" s="149"/>
      <c r="E191" s="149"/>
      <c r="F191" s="316"/>
    </row>
    <row r="192" spans="1:6" ht="21.75" customHeight="1" x14ac:dyDescent="0.25">
      <c r="A192" s="313"/>
      <c r="B192" s="280" t="s">
        <v>2670</v>
      </c>
      <c r="C192" s="280"/>
      <c r="D192" s="312"/>
      <c r="E192" s="280" t="s">
        <v>2793</v>
      </c>
      <c r="F192" s="314"/>
    </row>
    <row r="193" spans="1:6" ht="15" customHeight="1" x14ac:dyDescent="0.25">
      <c r="A193" s="315"/>
      <c r="B193" s="149"/>
      <c r="C193" s="149"/>
      <c r="D193" s="149"/>
      <c r="E193" s="149"/>
      <c r="F193" s="316"/>
    </row>
    <row r="194" spans="1:6" ht="21.75" customHeight="1" x14ac:dyDescent="0.25">
      <c r="A194" s="313"/>
      <c r="B194" s="280" t="s">
        <v>2672</v>
      </c>
      <c r="C194" s="280"/>
      <c r="D194" s="312"/>
      <c r="E194" s="280" t="s">
        <v>2673</v>
      </c>
      <c r="F194" s="314"/>
    </row>
    <row r="195" spans="1:6" ht="15" customHeight="1" x14ac:dyDescent="0.25">
      <c r="A195" s="315"/>
      <c r="B195" s="149"/>
      <c r="C195" s="149"/>
      <c r="D195" s="149"/>
      <c r="E195" s="149"/>
      <c r="F195" s="316"/>
    </row>
    <row r="196" spans="1:6" ht="21.75" customHeight="1" x14ac:dyDescent="0.25">
      <c r="A196" s="313"/>
      <c r="B196" s="280" t="s">
        <v>2669</v>
      </c>
      <c r="C196" s="280"/>
      <c r="D196" s="312"/>
      <c r="E196" s="299" t="s">
        <v>2760</v>
      </c>
      <c r="F196" s="300"/>
    </row>
    <row r="197" spans="1:6" ht="15" customHeight="1" x14ac:dyDescent="0.25">
      <c r="A197" s="315"/>
      <c r="B197" s="149"/>
      <c r="C197" s="149"/>
      <c r="D197" s="149"/>
      <c r="E197" s="196" t="s">
        <v>2761</v>
      </c>
      <c r="F197" s="154"/>
    </row>
    <row r="198" spans="1:6" ht="21.75" customHeight="1" x14ac:dyDescent="0.25">
      <c r="A198" s="313"/>
      <c r="B198" s="280" t="s">
        <v>2671</v>
      </c>
      <c r="C198" s="280"/>
      <c r="D198" s="317"/>
      <c r="E198" s="280" t="s">
        <v>2754</v>
      </c>
      <c r="F198" s="318"/>
    </row>
    <row r="199" spans="1:6" ht="15" customHeight="1" x14ac:dyDescent="0.25">
      <c r="A199" s="319"/>
      <c r="B199" s="149"/>
      <c r="C199" s="149"/>
      <c r="D199" s="149"/>
      <c r="E199" s="149"/>
      <c r="F199" s="320"/>
    </row>
    <row r="200" spans="1:6" ht="21.75" customHeight="1" x14ac:dyDescent="0.25">
      <c r="A200" s="321"/>
      <c r="B200" s="283" t="s">
        <v>2755</v>
      </c>
      <c r="C200" s="283"/>
      <c r="D200" s="283"/>
      <c r="E200" s="283" t="s">
        <v>2758</v>
      </c>
      <c r="F200" s="300"/>
    </row>
    <row r="201" spans="1:6" ht="15" customHeight="1" x14ac:dyDescent="0.25">
      <c r="A201" s="319"/>
      <c r="B201" s="152"/>
      <c r="C201" s="152"/>
      <c r="D201" s="152"/>
      <c r="E201" s="152"/>
      <c r="F201" s="154"/>
    </row>
    <row r="202" spans="1:6" ht="21.75" customHeight="1" x14ac:dyDescent="0.25">
      <c r="A202" s="321"/>
      <c r="B202" s="283" t="s">
        <v>2757</v>
      </c>
      <c r="C202" s="283"/>
      <c r="D202" s="283"/>
      <c r="E202" s="283" t="s">
        <v>2759</v>
      </c>
      <c r="F202" s="300"/>
    </row>
    <row r="203" spans="1:6" ht="15" customHeight="1" x14ac:dyDescent="0.25">
      <c r="A203" s="319"/>
      <c r="B203" s="152"/>
      <c r="C203" s="152"/>
      <c r="D203" s="152"/>
      <c r="E203" s="152"/>
      <c r="F203" s="154"/>
    </row>
    <row r="204" spans="1:6" ht="21.75" customHeight="1" x14ac:dyDescent="0.25">
      <c r="A204" s="331"/>
      <c r="B204" s="332" t="s">
        <v>2756</v>
      </c>
      <c r="C204" s="332"/>
      <c r="D204" s="332"/>
      <c r="E204" s="332"/>
      <c r="F204" s="333"/>
    </row>
  </sheetData>
  <sheetProtection password="9BE0" sheet="1" objects="1" scenarios="1"/>
  <mergeCells count="1">
    <mergeCell ref="A1:F1"/>
  </mergeCells>
  <pageMargins left="0.25" right="0" top="0.75" bottom="0.55000000000000004" header="0.3" footer="0.3"/>
  <pageSetup orientation="portrait" r:id="rId1"/>
  <headerFooter differentFirst="1">
    <firstHeader xml:space="preserve">&amp;C&amp;"Times New Roman,Bold"&amp;18VDOT Field Codes June 2015&amp;"MS Sans Serif,Regular"&amp;10
</firstHead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4"/>
  <sheetViews>
    <sheetView topLeftCell="A289" workbookViewId="0">
      <selection activeCell="K330" sqref="K330"/>
    </sheetView>
  </sheetViews>
  <sheetFormatPr defaultColWidth="9.109375" defaultRowHeight="12.6" x14ac:dyDescent="0.25"/>
  <cols>
    <col min="1" max="1" width="10.6640625" style="182" bestFit="1" customWidth="1"/>
    <col min="2" max="2" width="5.6640625" style="182" bestFit="1" customWidth="1"/>
    <col min="3" max="3" width="34.109375" style="182" bestFit="1" customWidth="1"/>
    <col min="4" max="4" width="6.33203125" style="182" bestFit="1" customWidth="1"/>
    <col min="5" max="5" width="17.44140625" style="182" bestFit="1" customWidth="1"/>
    <col min="6" max="6" width="9.109375" style="182"/>
    <col min="7" max="7" width="8.5546875" style="182" bestFit="1" customWidth="1"/>
    <col min="8" max="8" width="4" style="182" bestFit="1" customWidth="1"/>
    <col min="9" max="9" width="30" bestFit="1" customWidth="1"/>
    <col min="10" max="10" width="5.33203125" style="182" bestFit="1" customWidth="1"/>
    <col min="11" max="11" width="12.5546875" style="182" bestFit="1" customWidth="1"/>
    <col min="12" max="16384" width="9.109375" style="182"/>
  </cols>
  <sheetData>
    <row r="1" spans="1:11" ht="10.199999999999999" x14ac:dyDescent="0.2">
      <c r="A1" s="181" t="s">
        <v>654</v>
      </c>
      <c r="B1" s="181" t="s">
        <v>2711</v>
      </c>
      <c r="C1" s="181" t="s">
        <v>2643</v>
      </c>
      <c r="D1" s="181" t="s">
        <v>2375</v>
      </c>
      <c r="E1" s="181" t="s">
        <v>823</v>
      </c>
      <c r="G1" s="181" t="s">
        <v>654</v>
      </c>
      <c r="H1" s="181" t="s">
        <v>2711</v>
      </c>
      <c r="I1" s="181" t="s">
        <v>2643</v>
      </c>
      <c r="J1" s="181" t="s">
        <v>2375</v>
      </c>
      <c r="K1" s="181" t="s">
        <v>823</v>
      </c>
    </row>
    <row r="2" spans="1:11" ht="10.199999999999999" x14ac:dyDescent="0.2">
      <c r="A2" s="128" t="s">
        <v>822</v>
      </c>
      <c r="B2" s="167"/>
      <c r="C2" s="128" t="s">
        <v>1574</v>
      </c>
      <c r="D2" s="128" t="s">
        <v>2676</v>
      </c>
      <c r="E2" s="128" t="s">
        <v>21</v>
      </c>
      <c r="G2" s="167" t="s">
        <v>2693</v>
      </c>
      <c r="H2" s="167"/>
      <c r="I2" s="167" t="s">
        <v>2709</v>
      </c>
      <c r="J2" s="167"/>
      <c r="K2" s="167" t="s">
        <v>2708</v>
      </c>
    </row>
    <row r="3" spans="1:11" ht="10.199999999999999" x14ac:dyDescent="0.2">
      <c r="A3" s="128" t="s">
        <v>2687</v>
      </c>
      <c r="B3" s="167"/>
      <c r="C3" s="167" t="s">
        <v>2697</v>
      </c>
      <c r="D3" s="167" t="s">
        <v>2675</v>
      </c>
      <c r="E3" s="167" t="s">
        <v>196</v>
      </c>
      <c r="G3" s="128" t="s">
        <v>2706</v>
      </c>
      <c r="H3" s="167"/>
      <c r="I3" s="128" t="s">
        <v>2707</v>
      </c>
      <c r="J3" s="128" t="s">
        <v>2676</v>
      </c>
      <c r="K3" s="128" t="s">
        <v>2708</v>
      </c>
    </row>
    <row r="4" spans="1:11" ht="10.199999999999999" x14ac:dyDescent="0.2">
      <c r="A4" s="167" t="s">
        <v>2679</v>
      </c>
      <c r="B4" s="167"/>
      <c r="C4" s="167" t="s">
        <v>604</v>
      </c>
      <c r="D4" s="167" t="s">
        <v>2675</v>
      </c>
      <c r="E4" s="128" t="s">
        <v>196</v>
      </c>
      <c r="G4" s="128" t="s">
        <v>822</v>
      </c>
      <c r="H4" s="167"/>
      <c r="I4" s="128" t="s">
        <v>1574</v>
      </c>
      <c r="J4" s="128" t="s">
        <v>2676</v>
      </c>
      <c r="K4" s="128" t="s">
        <v>21</v>
      </c>
    </row>
    <row r="5" spans="1:11" ht="10.199999999999999" x14ac:dyDescent="0.2">
      <c r="A5" s="128" t="s">
        <v>821</v>
      </c>
      <c r="B5" s="167" t="s">
        <v>2667</v>
      </c>
      <c r="C5" s="128" t="s">
        <v>820</v>
      </c>
      <c r="D5" s="128" t="s">
        <v>2676</v>
      </c>
      <c r="E5" s="128" t="s">
        <v>680</v>
      </c>
      <c r="G5" s="128" t="s">
        <v>607</v>
      </c>
      <c r="H5" s="167" t="s">
        <v>2667</v>
      </c>
      <c r="I5" s="128" t="s">
        <v>2355</v>
      </c>
      <c r="J5" s="128" t="s">
        <v>2676</v>
      </c>
      <c r="K5" s="128" t="s">
        <v>21</v>
      </c>
    </row>
    <row r="6" spans="1:11" ht="10.199999999999999" x14ac:dyDescent="0.2">
      <c r="A6" s="128" t="s">
        <v>671</v>
      </c>
      <c r="B6" s="167"/>
      <c r="C6" s="128" t="s">
        <v>819</v>
      </c>
      <c r="D6" s="128" t="s">
        <v>2676</v>
      </c>
      <c r="E6" s="128" t="s">
        <v>755</v>
      </c>
      <c r="G6" s="128" t="s">
        <v>608</v>
      </c>
      <c r="H6" s="167"/>
      <c r="I6" s="128" t="s">
        <v>784</v>
      </c>
      <c r="J6" s="128" t="s">
        <v>2676</v>
      </c>
      <c r="K6" s="128" t="s">
        <v>21</v>
      </c>
    </row>
    <row r="7" spans="1:11" ht="10.199999999999999" x14ac:dyDescent="0.2">
      <c r="A7" s="128" t="s">
        <v>818</v>
      </c>
      <c r="B7" s="167"/>
      <c r="C7" s="128" t="s">
        <v>817</v>
      </c>
      <c r="D7" s="128" t="s">
        <v>2676</v>
      </c>
      <c r="E7" s="128" t="s">
        <v>700</v>
      </c>
      <c r="G7" s="128" t="s">
        <v>609</v>
      </c>
      <c r="H7" s="167"/>
      <c r="I7" s="128" t="s">
        <v>783</v>
      </c>
      <c r="J7" s="128" t="s">
        <v>2676</v>
      </c>
      <c r="K7" s="128" t="s">
        <v>21</v>
      </c>
    </row>
    <row r="8" spans="1:11" ht="10.199999999999999" x14ac:dyDescent="0.2">
      <c r="A8" s="128" t="s">
        <v>816</v>
      </c>
      <c r="B8" s="167"/>
      <c r="C8" s="128" t="s">
        <v>815</v>
      </c>
      <c r="D8" s="128" t="s">
        <v>2676</v>
      </c>
      <c r="E8" s="128" t="s">
        <v>700</v>
      </c>
      <c r="G8" s="128" t="s">
        <v>618</v>
      </c>
      <c r="H8" s="167" t="s">
        <v>2667</v>
      </c>
      <c r="I8" s="128" t="s">
        <v>120</v>
      </c>
      <c r="J8" s="128" t="s">
        <v>2676</v>
      </c>
      <c r="K8" s="128" t="s">
        <v>21</v>
      </c>
    </row>
    <row r="9" spans="1:11" ht="10.199999999999999" x14ac:dyDescent="0.2">
      <c r="A9" s="128" t="s">
        <v>2688</v>
      </c>
      <c r="B9" s="167"/>
      <c r="C9" s="167" t="s">
        <v>2698</v>
      </c>
      <c r="D9" s="167" t="s">
        <v>2675</v>
      </c>
      <c r="E9" s="128" t="s">
        <v>700</v>
      </c>
      <c r="G9" s="128" t="s">
        <v>620</v>
      </c>
      <c r="H9" s="167" t="s">
        <v>2667</v>
      </c>
      <c r="I9" s="128" t="s">
        <v>122</v>
      </c>
      <c r="J9" s="128" t="s">
        <v>2676</v>
      </c>
      <c r="K9" s="128" t="s">
        <v>21</v>
      </c>
    </row>
    <row r="10" spans="1:11" ht="10.199999999999999" x14ac:dyDescent="0.2">
      <c r="A10" s="128" t="s">
        <v>814</v>
      </c>
      <c r="B10" s="167"/>
      <c r="C10" s="128" t="s">
        <v>813</v>
      </c>
      <c r="D10" s="128" t="s">
        <v>2676</v>
      </c>
      <c r="E10" s="128" t="s">
        <v>700</v>
      </c>
      <c r="G10" s="128" t="s">
        <v>124</v>
      </c>
      <c r="H10" s="167" t="s">
        <v>2667</v>
      </c>
      <c r="I10" s="128" t="s">
        <v>2052</v>
      </c>
      <c r="J10" s="128" t="s">
        <v>2676</v>
      </c>
      <c r="K10" s="128" t="s">
        <v>21</v>
      </c>
    </row>
    <row r="11" spans="1:11" ht="10.199999999999999" x14ac:dyDescent="0.2">
      <c r="A11" s="182" t="s">
        <v>2739</v>
      </c>
      <c r="C11" s="182" t="s">
        <v>2740</v>
      </c>
      <c r="D11" s="182" t="s">
        <v>2675</v>
      </c>
      <c r="E11" s="182" t="s">
        <v>196</v>
      </c>
      <c r="G11" s="128" t="s">
        <v>126</v>
      </c>
      <c r="H11" s="167" t="s">
        <v>2667</v>
      </c>
      <c r="I11" s="128" t="s">
        <v>2051</v>
      </c>
      <c r="J11" s="128" t="s">
        <v>2676</v>
      </c>
      <c r="K11" s="128" t="s">
        <v>21</v>
      </c>
    </row>
    <row r="12" spans="1:11" ht="10.199999999999999" x14ac:dyDescent="0.2">
      <c r="A12" s="128" t="s">
        <v>812</v>
      </c>
      <c r="B12" s="167"/>
      <c r="C12" s="128" t="s">
        <v>811</v>
      </c>
      <c r="D12" s="128" t="s">
        <v>2676</v>
      </c>
      <c r="E12" s="128" t="s">
        <v>196</v>
      </c>
      <c r="G12" s="128" t="s">
        <v>2361</v>
      </c>
      <c r="H12" s="167" t="s">
        <v>2667</v>
      </c>
      <c r="I12" s="128" t="s">
        <v>2208</v>
      </c>
      <c r="J12" s="128" t="s">
        <v>2676</v>
      </c>
      <c r="K12" s="128" t="s">
        <v>21</v>
      </c>
    </row>
    <row r="13" spans="1:11" ht="10.199999999999999" x14ac:dyDescent="0.2">
      <c r="A13" s="128" t="s">
        <v>810</v>
      </c>
      <c r="B13" s="167" t="s">
        <v>2667</v>
      </c>
      <c r="C13" s="128" t="s">
        <v>809</v>
      </c>
      <c r="D13" s="128" t="s">
        <v>2676</v>
      </c>
      <c r="E13" s="128" t="s">
        <v>15</v>
      </c>
      <c r="G13" s="128" t="s">
        <v>612</v>
      </c>
      <c r="H13" s="167"/>
      <c r="I13" s="128" t="s">
        <v>718</v>
      </c>
      <c r="J13" s="128" t="s">
        <v>2676</v>
      </c>
      <c r="K13" s="128" t="s">
        <v>21</v>
      </c>
    </row>
    <row r="14" spans="1:11" ht="10.199999999999999" x14ac:dyDescent="0.2">
      <c r="A14" s="128" t="s">
        <v>2623</v>
      </c>
      <c r="B14" s="167" t="s">
        <v>2667</v>
      </c>
      <c r="C14" s="128" t="s">
        <v>2715</v>
      </c>
      <c r="D14" s="128" t="s">
        <v>2675</v>
      </c>
      <c r="E14" s="128" t="s">
        <v>102</v>
      </c>
      <c r="G14" s="128" t="s">
        <v>1577</v>
      </c>
      <c r="H14" s="167"/>
      <c r="I14" s="128" t="s">
        <v>114</v>
      </c>
      <c r="J14" s="128" t="s">
        <v>2676</v>
      </c>
      <c r="K14" s="128" t="s">
        <v>21</v>
      </c>
    </row>
    <row r="15" spans="1:11" ht="10.199999999999999" x14ac:dyDescent="0.2">
      <c r="A15" s="128" t="s">
        <v>2357</v>
      </c>
      <c r="B15" s="167" t="s">
        <v>2667</v>
      </c>
      <c r="C15" s="128" t="s">
        <v>659</v>
      </c>
      <c r="D15" s="128" t="s">
        <v>2676</v>
      </c>
      <c r="E15" s="128" t="s">
        <v>102</v>
      </c>
      <c r="G15" s="128" t="s">
        <v>95</v>
      </c>
      <c r="H15" s="167" t="s">
        <v>2667</v>
      </c>
      <c r="I15" s="128" t="s">
        <v>799</v>
      </c>
      <c r="J15" s="128" t="s">
        <v>2676</v>
      </c>
      <c r="K15" s="128" t="s">
        <v>96</v>
      </c>
    </row>
    <row r="16" spans="1:11" ht="10.199999999999999" x14ac:dyDescent="0.2">
      <c r="A16" s="128" t="s">
        <v>2631</v>
      </c>
      <c r="B16" s="167" t="s">
        <v>2667</v>
      </c>
      <c r="C16" s="128" t="s">
        <v>2630</v>
      </c>
      <c r="D16" s="128" t="s">
        <v>2676</v>
      </c>
      <c r="E16" s="128" t="s">
        <v>102</v>
      </c>
      <c r="G16" s="128" t="s">
        <v>98</v>
      </c>
      <c r="H16" s="167" t="s">
        <v>2667</v>
      </c>
      <c r="I16" s="128" t="s">
        <v>793</v>
      </c>
      <c r="J16" s="128" t="s">
        <v>2676</v>
      </c>
      <c r="K16" s="128" t="s">
        <v>96</v>
      </c>
    </row>
    <row r="17" spans="1:11" ht="10.199999999999999" x14ac:dyDescent="0.2">
      <c r="A17" s="128" t="s">
        <v>2629</v>
      </c>
      <c r="B17" s="167" t="s">
        <v>2667</v>
      </c>
      <c r="C17" s="128" t="s">
        <v>2213</v>
      </c>
      <c r="D17" s="128" t="s">
        <v>2676</v>
      </c>
      <c r="E17" s="128" t="s">
        <v>102</v>
      </c>
      <c r="G17" s="128" t="s">
        <v>100</v>
      </c>
      <c r="H17" s="167" t="s">
        <v>2667</v>
      </c>
      <c r="I17" s="128" t="s">
        <v>716</v>
      </c>
      <c r="J17" s="128" t="s">
        <v>2676</v>
      </c>
      <c r="K17" s="128" t="s">
        <v>96</v>
      </c>
    </row>
    <row r="18" spans="1:11" ht="10.199999999999999" x14ac:dyDescent="0.2">
      <c r="A18" s="128" t="s">
        <v>2627</v>
      </c>
      <c r="B18" s="167" t="s">
        <v>2667</v>
      </c>
      <c r="C18" s="128" t="s">
        <v>2625</v>
      </c>
      <c r="D18" s="128" t="s">
        <v>2676</v>
      </c>
      <c r="E18" s="128" t="s">
        <v>102</v>
      </c>
      <c r="G18" s="128" t="s">
        <v>818</v>
      </c>
      <c r="H18" s="167"/>
      <c r="I18" s="128" t="s">
        <v>817</v>
      </c>
      <c r="J18" s="128" t="s">
        <v>2676</v>
      </c>
      <c r="K18" s="128" t="s">
        <v>700</v>
      </c>
    </row>
    <row r="19" spans="1:11" ht="10.199999999999999" x14ac:dyDescent="0.2">
      <c r="A19" s="128" t="s">
        <v>2628</v>
      </c>
      <c r="B19" s="167" t="s">
        <v>2667</v>
      </c>
      <c r="C19" s="128" t="s">
        <v>2626</v>
      </c>
      <c r="D19" s="128" t="s">
        <v>2676</v>
      </c>
      <c r="E19" s="128" t="s">
        <v>102</v>
      </c>
      <c r="G19" s="128" t="s">
        <v>816</v>
      </c>
      <c r="H19" s="167"/>
      <c r="I19" s="128" t="s">
        <v>815</v>
      </c>
      <c r="J19" s="128" t="s">
        <v>2676</v>
      </c>
      <c r="K19" s="128" t="s">
        <v>700</v>
      </c>
    </row>
    <row r="20" spans="1:11" ht="10.199999999999999" x14ac:dyDescent="0.2">
      <c r="A20" s="128" t="s">
        <v>808</v>
      </c>
      <c r="B20" s="167"/>
      <c r="C20" s="128" t="s">
        <v>807</v>
      </c>
      <c r="D20" s="128" t="s">
        <v>2676</v>
      </c>
      <c r="E20" s="128" t="s">
        <v>700</v>
      </c>
      <c r="G20" s="128" t="s">
        <v>2688</v>
      </c>
      <c r="H20" s="167"/>
      <c r="I20" s="167" t="s">
        <v>2698</v>
      </c>
      <c r="J20" s="167" t="s">
        <v>2675</v>
      </c>
      <c r="K20" s="128" t="s">
        <v>700</v>
      </c>
    </row>
    <row r="21" spans="1:11" ht="10.199999999999999" x14ac:dyDescent="0.2">
      <c r="A21" s="128" t="s">
        <v>670</v>
      </c>
      <c r="B21" s="167"/>
      <c r="C21" s="128" t="s">
        <v>826</v>
      </c>
      <c r="D21" s="128" t="s">
        <v>2675</v>
      </c>
      <c r="E21" s="128" t="s">
        <v>742</v>
      </c>
      <c r="G21" s="128" t="s">
        <v>814</v>
      </c>
      <c r="H21" s="167"/>
      <c r="I21" s="128" t="s">
        <v>813</v>
      </c>
      <c r="J21" s="128" t="s">
        <v>2676</v>
      </c>
      <c r="K21" s="128" t="s">
        <v>700</v>
      </c>
    </row>
    <row r="22" spans="1:11" ht="10.199999999999999" x14ac:dyDescent="0.2">
      <c r="A22" s="128" t="s">
        <v>840</v>
      </c>
      <c r="B22" s="167"/>
      <c r="C22" s="128" t="s">
        <v>841</v>
      </c>
      <c r="D22" s="128" t="s">
        <v>2675</v>
      </c>
      <c r="E22" s="128" t="s">
        <v>232</v>
      </c>
      <c r="G22" s="128" t="s">
        <v>808</v>
      </c>
      <c r="H22" s="167"/>
      <c r="I22" s="128" t="s">
        <v>807</v>
      </c>
      <c r="J22" s="128" t="s">
        <v>2676</v>
      </c>
      <c r="K22" s="128" t="s">
        <v>700</v>
      </c>
    </row>
    <row r="23" spans="1:11" ht="10.199999999999999" x14ac:dyDescent="0.2">
      <c r="A23" s="128" t="s">
        <v>669</v>
      </c>
      <c r="B23" s="167" t="s">
        <v>2667</v>
      </c>
      <c r="C23" s="128" t="s">
        <v>668</v>
      </c>
      <c r="D23" s="128" t="s">
        <v>2676</v>
      </c>
      <c r="E23" s="128" t="s">
        <v>700</v>
      </c>
      <c r="G23" s="128" t="s">
        <v>669</v>
      </c>
      <c r="H23" s="167" t="s">
        <v>2667</v>
      </c>
      <c r="I23" s="128" t="s">
        <v>668</v>
      </c>
      <c r="J23" s="128" t="s">
        <v>2676</v>
      </c>
      <c r="K23" s="128" t="s">
        <v>700</v>
      </c>
    </row>
    <row r="24" spans="1:11" ht="10.199999999999999" x14ac:dyDescent="0.2">
      <c r="A24" s="128" t="s">
        <v>1584</v>
      </c>
      <c r="B24" s="167" t="s">
        <v>2667</v>
      </c>
      <c r="C24" s="128" t="s">
        <v>804</v>
      </c>
      <c r="D24" s="128" t="s">
        <v>2676</v>
      </c>
      <c r="E24" s="128" t="s">
        <v>271</v>
      </c>
      <c r="G24" s="128" t="s">
        <v>2192</v>
      </c>
      <c r="H24" s="167"/>
      <c r="I24" s="128" t="s">
        <v>791</v>
      </c>
      <c r="J24" s="128" t="s">
        <v>2676</v>
      </c>
      <c r="K24" s="128" t="s">
        <v>700</v>
      </c>
    </row>
    <row r="25" spans="1:11" ht="10.199999999999999" x14ac:dyDescent="0.2">
      <c r="A25" s="128" t="s">
        <v>2055</v>
      </c>
      <c r="B25" s="167"/>
      <c r="C25" s="128" t="s">
        <v>804</v>
      </c>
      <c r="D25" s="128" t="s">
        <v>2676</v>
      </c>
      <c r="E25" s="128" t="s">
        <v>271</v>
      </c>
      <c r="G25" s="128" t="s">
        <v>2191</v>
      </c>
      <c r="H25" s="167"/>
      <c r="I25" s="128" t="s">
        <v>792</v>
      </c>
      <c r="J25" s="128" t="s">
        <v>2676</v>
      </c>
      <c r="K25" s="128" t="s">
        <v>700</v>
      </c>
    </row>
    <row r="26" spans="1:11" ht="10.199999999999999" x14ac:dyDescent="0.2">
      <c r="A26" s="128" t="s">
        <v>619</v>
      </c>
      <c r="B26" s="167" t="s">
        <v>2667</v>
      </c>
      <c r="C26" s="128" t="s">
        <v>803</v>
      </c>
      <c r="D26" s="128" t="s">
        <v>2676</v>
      </c>
      <c r="E26" s="128" t="s">
        <v>117</v>
      </c>
      <c r="G26" s="128" t="s">
        <v>661</v>
      </c>
      <c r="H26" s="167"/>
      <c r="I26" s="128" t="s">
        <v>701</v>
      </c>
      <c r="J26" s="130" t="s">
        <v>2676</v>
      </c>
      <c r="K26" s="128" t="s">
        <v>700</v>
      </c>
    </row>
    <row r="27" spans="1:11" ht="10.199999999999999" x14ac:dyDescent="0.2">
      <c r="A27" s="128" t="s">
        <v>613</v>
      </c>
      <c r="B27" s="167" t="s">
        <v>2667</v>
      </c>
      <c r="C27" s="128" t="s">
        <v>802</v>
      </c>
      <c r="D27" s="128" t="s">
        <v>2676</v>
      </c>
      <c r="E27" s="128" t="s">
        <v>102</v>
      </c>
      <c r="G27" s="128" t="s">
        <v>2623</v>
      </c>
      <c r="H27" s="167" t="s">
        <v>2667</v>
      </c>
      <c r="I27" s="128" t="s">
        <v>2715</v>
      </c>
      <c r="J27" s="128" t="s">
        <v>2675</v>
      </c>
      <c r="K27" s="128" t="s">
        <v>102</v>
      </c>
    </row>
    <row r="28" spans="1:11" ht="10.199999999999999" x14ac:dyDescent="0.2">
      <c r="A28" s="128" t="s">
        <v>801</v>
      </c>
      <c r="B28" s="167"/>
      <c r="C28" s="128" t="s">
        <v>800</v>
      </c>
      <c r="D28" s="128" t="s">
        <v>2676</v>
      </c>
      <c r="E28" s="128" t="s">
        <v>196</v>
      </c>
      <c r="G28" s="128" t="s">
        <v>2357</v>
      </c>
      <c r="H28" s="167" t="s">
        <v>2667</v>
      </c>
      <c r="I28" s="128" t="s">
        <v>659</v>
      </c>
      <c r="J28" s="128" t="s">
        <v>2676</v>
      </c>
      <c r="K28" s="128" t="s">
        <v>102</v>
      </c>
    </row>
    <row r="29" spans="1:11" ht="10.199999999999999" x14ac:dyDescent="0.2">
      <c r="A29" s="128" t="s">
        <v>645</v>
      </c>
      <c r="B29" s="167" t="s">
        <v>2667</v>
      </c>
      <c r="C29" s="128" t="s">
        <v>515</v>
      </c>
      <c r="D29" s="128" t="s">
        <v>2676</v>
      </c>
      <c r="E29" s="128" t="s">
        <v>517</v>
      </c>
      <c r="G29" s="128" t="s">
        <v>2631</v>
      </c>
      <c r="H29" s="167" t="s">
        <v>2667</v>
      </c>
      <c r="I29" s="128" t="s">
        <v>2630</v>
      </c>
      <c r="J29" s="128" t="s">
        <v>2676</v>
      </c>
      <c r="K29" s="128" t="s">
        <v>102</v>
      </c>
    </row>
    <row r="30" spans="1:11" ht="10.199999999999999" x14ac:dyDescent="0.2">
      <c r="A30" s="128" t="s">
        <v>2645</v>
      </c>
      <c r="B30" s="167" t="s">
        <v>2667</v>
      </c>
      <c r="C30" s="128" t="s">
        <v>2664</v>
      </c>
      <c r="D30" s="128" t="s">
        <v>2676</v>
      </c>
      <c r="E30" s="128" t="s">
        <v>725</v>
      </c>
      <c r="G30" s="128" t="s">
        <v>2629</v>
      </c>
      <c r="H30" s="167" t="s">
        <v>2667</v>
      </c>
      <c r="I30" s="128" t="s">
        <v>2213</v>
      </c>
      <c r="J30" s="128" t="s">
        <v>2676</v>
      </c>
      <c r="K30" s="128" t="s">
        <v>102</v>
      </c>
    </row>
    <row r="31" spans="1:11" ht="10.199999999999999" x14ac:dyDescent="0.2">
      <c r="A31" s="128" t="s">
        <v>2646</v>
      </c>
      <c r="B31" s="167" t="s">
        <v>2667</v>
      </c>
      <c r="C31" s="128" t="s">
        <v>2663</v>
      </c>
      <c r="D31" s="128" t="s">
        <v>2676</v>
      </c>
      <c r="E31" s="128" t="s">
        <v>725</v>
      </c>
      <c r="G31" s="128" t="s">
        <v>2627</v>
      </c>
      <c r="H31" s="167" t="s">
        <v>2667</v>
      </c>
      <c r="I31" s="128" t="s">
        <v>2625</v>
      </c>
      <c r="J31" s="128" t="s">
        <v>2676</v>
      </c>
      <c r="K31" s="128" t="s">
        <v>102</v>
      </c>
    </row>
    <row r="32" spans="1:11" ht="10.199999999999999" x14ac:dyDescent="0.2">
      <c r="A32" s="231" t="s">
        <v>2748</v>
      </c>
      <c r="C32" s="182" t="s">
        <v>2749</v>
      </c>
      <c r="D32" s="182" t="s">
        <v>2676</v>
      </c>
      <c r="E32" s="182" t="s">
        <v>725</v>
      </c>
      <c r="G32" s="128" t="s">
        <v>2628</v>
      </c>
      <c r="H32" s="167" t="s">
        <v>2667</v>
      </c>
      <c r="I32" s="128" t="s">
        <v>2626</v>
      </c>
      <c r="J32" s="128" t="s">
        <v>2676</v>
      </c>
      <c r="K32" s="128" t="s">
        <v>102</v>
      </c>
    </row>
    <row r="33" spans="1:11" ht="10.199999999999999" x14ac:dyDescent="0.2">
      <c r="A33" s="231" t="s">
        <v>2750</v>
      </c>
      <c r="C33" s="182" t="s">
        <v>2751</v>
      </c>
      <c r="D33" s="182" t="s">
        <v>2676</v>
      </c>
      <c r="E33" s="182" t="s">
        <v>725</v>
      </c>
      <c r="G33" s="128" t="s">
        <v>613</v>
      </c>
      <c r="H33" s="167" t="s">
        <v>2667</v>
      </c>
      <c r="I33" s="128" t="s">
        <v>802</v>
      </c>
      <c r="J33" s="128" t="s">
        <v>2676</v>
      </c>
      <c r="K33" s="128" t="s">
        <v>102</v>
      </c>
    </row>
    <row r="34" spans="1:11" ht="10.199999999999999" x14ac:dyDescent="0.2">
      <c r="A34" s="128" t="s">
        <v>2386</v>
      </c>
      <c r="B34" s="167"/>
      <c r="C34" s="128" t="s">
        <v>828</v>
      </c>
      <c r="D34" s="128" t="s">
        <v>2676</v>
      </c>
      <c r="E34" s="128" t="s">
        <v>725</v>
      </c>
      <c r="G34" s="128" t="s">
        <v>614</v>
      </c>
      <c r="H34" s="167" t="s">
        <v>2667</v>
      </c>
      <c r="I34" s="128" t="s">
        <v>2358</v>
      </c>
      <c r="J34" s="128" t="s">
        <v>2676</v>
      </c>
      <c r="K34" s="128" t="s">
        <v>102</v>
      </c>
    </row>
    <row r="35" spans="1:11" ht="10.199999999999999" x14ac:dyDescent="0.2">
      <c r="A35" s="128" t="s">
        <v>2387</v>
      </c>
      <c r="B35" s="167"/>
      <c r="C35" s="128" t="s">
        <v>827</v>
      </c>
      <c r="D35" s="128" t="s">
        <v>2676</v>
      </c>
      <c r="E35" s="128" t="s">
        <v>725</v>
      </c>
      <c r="G35" s="128" t="s">
        <v>2356</v>
      </c>
      <c r="H35" s="167"/>
      <c r="I35" s="128" t="s">
        <v>2359</v>
      </c>
      <c r="J35" s="128" t="s">
        <v>2676</v>
      </c>
      <c r="K35" s="128" t="s">
        <v>102</v>
      </c>
    </row>
    <row r="36" spans="1:11" ht="10.199999999999999" x14ac:dyDescent="0.2">
      <c r="A36" s="128" t="s">
        <v>95</v>
      </c>
      <c r="B36" s="167" t="s">
        <v>2667</v>
      </c>
      <c r="C36" s="128" t="s">
        <v>799</v>
      </c>
      <c r="D36" s="128" t="s">
        <v>2676</v>
      </c>
      <c r="E36" s="128" t="s">
        <v>96</v>
      </c>
      <c r="G36" s="128" t="s">
        <v>615</v>
      </c>
      <c r="H36" s="167" t="s">
        <v>2667</v>
      </c>
      <c r="I36" s="128" t="s">
        <v>749</v>
      </c>
      <c r="J36" s="128" t="s">
        <v>2676</v>
      </c>
      <c r="K36" s="128" t="s">
        <v>102</v>
      </c>
    </row>
    <row r="37" spans="1:11" ht="10.199999999999999" x14ac:dyDescent="0.2">
      <c r="A37" s="128" t="s">
        <v>798</v>
      </c>
      <c r="B37" s="167"/>
      <c r="C37" s="128" t="s">
        <v>797</v>
      </c>
      <c r="D37" s="128" t="s">
        <v>2676</v>
      </c>
      <c r="E37" s="128" t="s">
        <v>196</v>
      </c>
      <c r="G37" s="128" t="s">
        <v>616</v>
      </c>
      <c r="H37" s="167" t="s">
        <v>2667</v>
      </c>
      <c r="I37" s="128" t="s">
        <v>715</v>
      </c>
      <c r="J37" s="128" t="s">
        <v>2676</v>
      </c>
      <c r="K37" s="128" t="s">
        <v>102</v>
      </c>
    </row>
    <row r="38" spans="1:11" ht="10.199999999999999" x14ac:dyDescent="0.2">
      <c r="A38" s="128" t="s">
        <v>611</v>
      </c>
      <c r="B38" s="167" t="s">
        <v>2667</v>
      </c>
      <c r="C38" s="128" t="s">
        <v>796</v>
      </c>
      <c r="D38" s="128" t="s">
        <v>2676</v>
      </c>
      <c r="E38" s="128" t="s">
        <v>725</v>
      </c>
      <c r="G38" s="128" t="s">
        <v>1575</v>
      </c>
      <c r="H38" s="167" t="s">
        <v>2667</v>
      </c>
      <c r="I38" s="128" t="s">
        <v>1576</v>
      </c>
      <c r="J38" s="128" t="s">
        <v>2676</v>
      </c>
      <c r="K38" s="128" t="s">
        <v>102</v>
      </c>
    </row>
    <row r="39" spans="1:11" ht="10.199999999999999" x14ac:dyDescent="0.2">
      <c r="A39" s="128" t="s">
        <v>830</v>
      </c>
      <c r="B39" s="167" t="s">
        <v>2667</v>
      </c>
      <c r="C39" s="128" t="s">
        <v>831</v>
      </c>
      <c r="D39" s="128" t="s">
        <v>2676</v>
      </c>
      <c r="E39" s="128" t="s">
        <v>725</v>
      </c>
      <c r="G39" s="128" t="s">
        <v>670</v>
      </c>
      <c r="H39" s="167"/>
      <c r="I39" s="128" t="s">
        <v>826</v>
      </c>
      <c r="J39" s="128" t="s">
        <v>2675</v>
      </c>
      <c r="K39" s="128" t="s">
        <v>742</v>
      </c>
    </row>
    <row r="40" spans="1:11" ht="10.199999999999999" x14ac:dyDescent="0.2">
      <c r="A40" s="128" t="s">
        <v>638</v>
      </c>
      <c r="B40" s="167" t="s">
        <v>2667</v>
      </c>
      <c r="C40" s="128" t="s">
        <v>368</v>
      </c>
      <c r="D40" s="128" t="s">
        <v>2676</v>
      </c>
      <c r="E40" s="128" t="s">
        <v>313</v>
      </c>
      <c r="G40" s="128" t="s">
        <v>195</v>
      </c>
      <c r="H40" s="167" t="s">
        <v>2667</v>
      </c>
      <c r="I40" s="128" t="s">
        <v>194</v>
      </c>
      <c r="J40" s="128" t="s">
        <v>2675</v>
      </c>
      <c r="K40" s="128" t="s">
        <v>742</v>
      </c>
    </row>
    <row r="41" spans="1:11" ht="10.199999999999999" x14ac:dyDescent="0.2">
      <c r="A41" s="128" t="s">
        <v>2644</v>
      </c>
      <c r="B41" s="167" t="s">
        <v>2667</v>
      </c>
      <c r="C41" s="128" t="s">
        <v>2662</v>
      </c>
      <c r="D41" s="128" t="s">
        <v>2676</v>
      </c>
      <c r="E41" s="128" t="s">
        <v>117</v>
      </c>
      <c r="G41" s="128" t="s">
        <v>2677</v>
      </c>
      <c r="H41" s="167"/>
      <c r="I41" s="128" t="s">
        <v>2678</v>
      </c>
      <c r="J41" s="128" t="s">
        <v>2675</v>
      </c>
      <c r="K41" s="128" t="s">
        <v>742</v>
      </c>
    </row>
    <row r="42" spans="1:11" ht="10.199999999999999" x14ac:dyDescent="0.2">
      <c r="A42" s="128" t="s">
        <v>795</v>
      </c>
      <c r="B42" s="167"/>
      <c r="C42" s="128" t="s">
        <v>794</v>
      </c>
      <c r="D42" s="128" t="s">
        <v>2676</v>
      </c>
      <c r="E42" s="128" t="s">
        <v>117</v>
      </c>
      <c r="G42" s="128" t="s">
        <v>753</v>
      </c>
      <c r="H42" s="167"/>
      <c r="I42" s="128" t="s">
        <v>752</v>
      </c>
      <c r="J42" s="128" t="s">
        <v>2675</v>
      </c>
      <c r="K42" s="128" t="s">
        <v>742</v>
      </c>
    </row>
    <row r="43" spans="1:11" ht="10.199999999999999" x14ac:dyDescent="0.2">
      <c r="A43" s="128" t="s">
        <v>2192</v>
      </c>
      <c r="B43" s="167"/>
      <c r="C43" s="128" t="s">
        <v>791</v>
      </c>
      <c r="D43" s="128" t="s">
        <v>2676</v>
      </c>
      <c r="E43" s="128" t="s">
        <v>700</v>
      </c>
      <c r="G43" s="128" t="s">
        <v>751</v>
      </c>
      <c r="H43" s="167"/>
      <c r="I43" s="128" t="s">
        <v>750</v>
      </c>
      <c r="J43" s="128" t="s">
        <v>2675</v>
      </c>
      <c r="K43" s="128" t="s">
        <v>742</v>
      </c>
    </row>
    <row r="44" spans="1:11" ht="10.199999999999999" x14ac:dyDescent="0.2">
      <c r="A44" s="128" t="s">
        <v>2191</v>
      </c>
      <c r="B44" s="167"/>
      <c r="C44" s="128" t="s">
        <v>792</v>
      </c>
      <c r="D44" s="128" t="s">
        <v>2676</v>
      </c>
      <c r="E44" s="128" t="s">
        <v>700</v>
      </c>
      <c r="G44" s="128" t="s">
        <v>744</v>
      </c>
      <c r="H44" s="167"/>
      <c r="I44" s="128" t="s">
        <v>743</v>
      </c>
      <c r="J44" s="128" t="s">
        <v>2675</v>
      </c>
      <c r="K44" s="128" t="s">
        <v>742</v>
      </c>
    </row>
    <row r="45" spans="1:11" ht="10.199999999999999" x14ac:dyDescent="0.2">
      <c r="A45" s="128" t="s">
        <v>98</v>
      </c>
      <c r="B45" s="167" t="s">
        <v>2667</v>
      </c>
      <c r="C45" s="128" t="s">
        <v>793</v>
      </c>
      <c r="D45" s="128" t="s">
        <v>2676</v>
      </c>
      <c r="E45" s="128" t="s">
        <v>96</v>
      </c>
      <c r="G45" s="395" t="s">
        <v>2805</v>
      </c>
      <c r="H45" s="395"/>
      <c r="I45" s="395" t="s">
        <v>2806</v>
      </c>
      <c r="J45" s="395" t="s">
        <v>2675</v>
      </c>
      <c r="K45" s="395" t="s">
        <v>2807</v>
      </c>
    </row>
    <row r="46" spans="1:11" ht="10.199999999999999" x14ac:dyDescent="0.2">
      <c r="A46" s="128" t="s">
        <v>607</v>
      </c>
      <c r="B46" s="167" t="s">
        <v>2667</v>
      </c>
      <c r="C46" s="128" t="s">
        <v>2355</v>
      </c>
      <c r="D46" s="128" t="s">
        <v>2676</v>
      </c>
      <c r="E46" s="128" t="s">
        <v>21</v>
      </c>
      <c r="G46" s="128" t="s">
        <v>619</v>
      </c>
      <c r="H46" s="167" t="s">
        <v>2667</v>
      </c>
      <c r="I46" s="128" t="s">
        <v>803</v>
      </c>
      <c r="J46" s="128" t="s">
        <v>2676</v>
      </c>
      <c r="K46" s="128" t="s">
        <v>117</v>
      </c>
    </row>
    <row r="47" spans="1:11" ht="10.199999999999999" x14ac:dyDescent="0.2">
      <c r="A47" s="395" t="s">
        <v>2802</v>
      </c>
      <c r="B47" s="395"/>
      <c r="C47" s="395" t="s">
        <v>2803</v>
      </c>
      <c r="D47" s="395" t="s">
        <v>2675</v>
      </c>
      <c r="E47" s="395" t="s">
        <v>2804</v>
      </c>
      <c r="G47" s="128" t="s">
        <v>2644</v>
      </c>
      <c r="H47" s="167" t="s">
        <v>2667</v>
      </c>
      <c r="I47" s="128" t="s">
        <v>2662</v>
      </c>
      <c r="J47" s="128" t="s">
        <v>2676</v>
      </c>
      <c r="K47" s="128" t="s">
        <v>117</v>
      </c>
    </row>
    <row r="48" spans="1:11" ht="10.199999999999999" x14ac:dyDescent="0.2">
      <c r="A48" s="128" t="s">
        <v>195</v>
      </c>
      <c r="B48" s="167" t="s">
        <v>2667</v>
      </c>
      <c r="C48" s="128" t="s">
        <v>194</v>
      </c>
      <c r="D48" s="128" t="s">
        <v>2675</v>
      </c>
      <c r="E48" s="128" t="s">
        <v>742</v>
      </c>
      <c r="G48" s="128" t="s">
        <v>795</v>
      </c>
      <c r="H48" s="167"/>
      <c r="I48" s="128" t="s">
        <v>794</v>
      </c>
      <c r="J48" s="128" t="s">
        <v>2676</v>
      </c>
      <c r="K48" s="128" t="s">
        <v>117</v>
      </c>
    </row>
    <row r="49" spans="1:11" ht="10.199999999999999" x14ac:dyDescent="0.2">
      <c r="A49" s="395" t="s">
        <v>2805</v>
      </c>
      <c r="B49" s="395"/>
      <c r="C49" s="395" t="s">
        <v>2806</v>
      </c>
      <c r="D49" s="395" t="s">
        <v>2675</v>
      </c>
      <c r="E49" s="395" t="s">
        <v>2807</v>
      </c>
      <c r="G49" s="128" t="s">
        <v>667</v>
      </c>
      <c r="H49" s="167"/>
      <c r="I49" s="128" t="s">
        <v>666</v>
      </c>
      <c r="J49" s="128" t="s">
        <v>2676</v>
      </c>
      <c r="K49" s="128" t="s">
        <v>117</v>
      </c>
    </row>
    <row r="50" spans="1:11" ht="10.199999999999999" x14ac:dyDescent="0.2">
      <c r="A50" s="128" t="s">
        <v>2677</v>
      </c>
      <c r="B50" s="167"/>
      <c r="C50" s="128" t="s">
        <v>2678</v>
      </c>
      <c r="D50" s="128" t="s">
        <v>2675</v>
      </c>
      <c r="E50" s="128" t="s">
        <v>742</v>
      </c>
      <c r="G50" s="128" t="s">
        <v>617</v>
      </c>
      <c r="H50" s="167" t="s">
        <v>2667</v>
      </c>
      <c r="I50" s="128" t="s">
        <v>2214</v>
      </c>
      <c r="J50" s="128" t="s">
        <v>2676</v>
      </c>
      <c r="K50" s="128" t="s">
        <v>117</v>
      </c>
    </row>
    <row r="51" spans="1:11" ht="10.199999999999999" x14ac:dyDescent="0.2">
      <c r="A51" s="128" t="s">
        <v>508</v>
      </c>
      <c r="B51" s="167" t="s">
        <v>2667</v>
      </c>
      <c r="C51" s="128" t="s">
        <v>790</v>
      </c>
      <c r="D51" s="128" t="s">
        <v>2675</v>
      </c>
      <c r="E51" s="128" t="s">
        <v>484</v>
      </c>
      <c r="G51" s="128" t="s">
        <v>2368</v>
      </c>
      <c r="H51" s="167" t="s">
        <v>2667</v>
      </c>
      <c r="I51" s="128" t="s">
        <v>2215</v>
      </c>
      <c r="J51" s="128" t="s">
        <v>2676</v>
      </c>
      <c r="K51" s="128" t="s">
        <v>117</v>
      </c>
    </row>
    <row r="52" spans="1:11" ht="10.199999999999999" x14ac:dyDescent="0.2">
      <c r="A52" s="128" t="s">
        <v>646</v>
      </c>
      <c r="B52" s="167" t="s">
        <v>2667</v>
      </c>
      <c r="C52" s="128" t="s">
        <v>518</v>
      </c>
      <c r="D52" s="128" t="s">
        <v>2676</v>
      </c>
      <c r="E52" s="128" t="s">
        <v>517</v>
      </c>
      <c r="G52" s="128" t="s">
        <v>789</v>
      </c>
      <c r="H52" s="167" t="s">
        <v>2667</v>
      </c>
      <c r="I52" s="128" t="s">
        <v>788</v>
      </c>
      <c r="J52" s="128" t="s">
        <v>2676</v>
      </c>
      <c r="K52" s="128" t="s">
        <v>117</v>
      </c>
    </row>
    <row r="53" spans="1:11" ht="10.199999999999999" x14ac:dyDescent="0.2">
      <c r="A53" s="128" t="s">
        <v>2635</v>
      </c>
      <c r="B53" s="167"/>
      <c r="C53" s="128" t="s">
        <v>2636</v>
      </c>
      <c r="D53" s="128" t="s">
        <v>2676</v>
      </c>
      <c r="E53" s="128" t="s">
        <v>517</v>
      </c>
      <c r="G53" s="128" t="s">
        <v>786</v>
      </c>
      <c r="H53" s="167"/>
      <c r="I53" s="128" t="s">
        <v>785</v>
      </c>
      <c r="J53" s="128" t="s">
        <v>2676</v>
      </c>
      <c r="K53" s="128" t="s">
        <v>117</v>
      </c>
    </row>
    <row r="54" spans="1:11" ht="10.199999999999999" x14ac:dyDescent="0.2">
      <c r="A54" s="128" t="s">
        <v>647</v>
      </c>
      <c r="B54" s="167" t="s">
        <v>2667</v>
      </c>
      <c r="C54" s="128" t="s">
        <v>522</v>
      </c>
      <c r="D54" s="128" t="s">
        <v>2676</v>
      </c>
      <c r="E54" s="128" t="s">
        <v>517</v>
      </c>
      <c r="G54" s="128" t="s">
        <v>781</v>
      </c>
      <c r="H54" s="167"/>
      <c r="I54" s="128" t="s">
        <v>780</v>
      </c>
      <c r="J54" s="128" t="s">
        <v>2675</v>
      </c>
      <c r="K54" s="128" t="s">
        <v>117</v>
      </c>
    </row>
    <row r="55" spans="1:11" ht="10.199999999999999" x14ac:dyDescent="0.2">
      <c r="A55" s="128" t="s">
        <v>1579</v>
      </c>
      <c r="B55" s="167"/>
      <c r="C55" s="128" t="s">
        <v>2716</v>
      </c>
      <c r="D55" s="128" t="s">
        <v>2675</v>
      </c>
      <c r="E55" s="128" t="s">
        <v>517</v>
      </c>
      <c r="G55" s="128" t="s">
        <v>658</v>
      </c>
      <c r="H55" s="167" t="s">
        <v>2667</v>
      </c>
      <c r="I55" s="128" t="s">
        <v>777</v>
      </c>
      <c r="J55" s="128" t="s">
        <v>2676</v>
      </c>
      <c r="K55" s="128" t="s">
        <v>117</v>
      </c>
    </row>
    <row r="56" spans="1:11" ht="10.199999999999999" x14ac:dyDescent="0.2">
      <c r="A56" s="128" t="s">
        <v>1580</v>
      </c>
      <c r="B56" s="167" t="s">
        <v>2667</v>
      </c>
      <c r="C56" s="128" t="s">
        <v>2228</v>
      </c>
      <c r="D56" s="128" t="s">
        <v>2675</v>
      </c>
      <c r="E56" s="128" t="s">
        <v>517</v>
      </c>
      <c r="G56" s="128" t="s">
        <v>2649</v>
      </c>
      <c r="H56" s="167" t="s">
        <v>2667</v>
      </c>
      <c r="I56" s="128" t="s">
        <v>2660</v>
      </c>
      <c r="J56" s="128" t="s">
        <v>2676</v>
      </c>
      <c r="K56" s="128" t="s">
        <v>117</v>
      </c>
    </row>
    <row r="57" spans="1:11" ht="10.199999999999999" x14ac:dyDescent="0.2">
      <c r="A57" s="395" t="s">
        <v>2808</v>
      </c>
      <c r="B57" s="395"/>
      <c r="C57" s="395" t="s">
        <v>2809</v>
      </c>
      <c r="D57" s="395" t="s">
        <v>2675</v>
      </c>
      <c r="E57" s="395" t="s">
        <v>2810</v>
      </c>
      <c r="G57" s="128" t="s">
        <v>763</v>
      </c>
      <c r="H57" s="167"/>
      <c r="I57" s="128" t="s">
        <v>762</v>
      </c>
      <c r="J57" s="128" t="s">
        <v>2676</v>
      </c>
      <c r="K57" s="128" t="s">
        <v>117</v>
      </c>
    </row>
    <row r="58" spans="1:11" ht="10.199999999999999" x14ac:dyDescent="0.2">
      <c r="A58" s="128" t="s">
        <v>1581</v>
      </c>
      <c r="B58" s="167" t="s">
        <v>2667</v>
      </c>
      <c r="C58" s="128" t="s">
        <v>2229</v>
      </c>
      <c r="D58" s="128" t="s">
        <v>2675</v>
      </c>
      <c r="E58" s="128" t="s">
        <v>517</v>
      </c>
      <c r="G58" s="128" t="s">
        <v>2683</v>
      </c>
      <c r="H58" s="167"/>
      <c r="I58" s="128" t="s">
        <v>2684</v>
      </c>
      <c r="J58" s="128" t="s">
        <v>2675</v>
      </c>
      <c r="K58" s="128" t="s">
        <v>117</v>
      </c>
    </row>
    <row r="59" spans="1:11" ht="10.199999999999999" x14ac:dyDescent="0.2">
      <c r="A59" s="395" t="s">
        <v>2811</v>
      </c>
      <c r="B59" s="395"/>
      <c r="C59" s="395" t="s">
        <v>2812</v>
      </c>
      <c r="D59" s="395" t="s">
        <v>2676</v>
      </c>
      <c r="E59" s="395" t="s">
        <v>2813</v>
      </c>
      <c r="G59" s="128" t="s">
        <v>2650</v>
      </c>
      <c r="H59" s="167" t="s">
        <v>2667</v>
      </c>
      <c r="I59" s="128" t="s">
        <v>2659</v>
      </c>
      <c r="J59" s="128" t="s">
        <v>2676</v>
      </c>
      <c r="K59" s="128" t="s">
        <v>117</v>
      </c>
    </row>
    <row r="60" spans="1:11" ht="10.199999999999999" x14ac:dyDescent="0.2">
      <c r="A60" s="128" t="s">
        <v>667</v>
      </c>
      <c r="B60" s="167"/>
      <c r="C60" s="128" t="s">
        <v>666</v>
      </c>
      <c r="D60" s="128" t="s">
        <v>2676</v>
      </c>
      <c r="E60" s="128" t="s">
        <v>117</v>
      </c>
      <c r="G60" s="128" t="s">
        <v>746</v>
      </c>
      <c r="H60" s="167" t="s">
        <v>2667</v>
      </c>
      <c r="I60" s="128" t="s">
        <v>745</v>
      </c>
      <c r="J60" s="128" t="s">
        <v>2676</v>
      </c>
      <c r="K60" s="128" t="s">
        <v>117</v>
      </c>
    </row>
    <row r="61" spans="1:11" ht="10.199999999999999" x14ac:dyDescent="0.2">
      <c r="A61" s="128" t="s">
        <v>625</v>
      </c>
      <c r="B61" s="167" t="s">
        <v>2667</v>
      </c>
      <c r="C61" s="128" t="s">
        <v>2354</v>
      </c>
      <c r="D61" s="128" t="s">
        <v>2676</v>
      </c>
      <c r="E61" s="128" t="s">
        <v>374</v>
      </c>
      <c r="G61" s="128" t="s">
        <v>622</v>
      </c>
      <c r="H61" s="167" t="s">
        <v>2667</v>
      </c>
      <c r="I61" s="128" t="s">
        <v>2224</v>
      </c>
      <c r="J61" s="128" t="s">
        <v>2676</v>
      </c>
      <c r="K61" s="128" t="s">
        <v>117</v>
      </c>
    </row>
    <row r="62" spans="1:11" ht="10.199999999999999" x14ac:dyDescent="0.2">
      <c r="A62" s="128" t="s">
        <v>623</v>
      </c>
      <c r="B62" s="167" t="s">
        <v>2667</v>
      </c>
      <c r="C62" s="128" t="s">
        <v>197</v>
      </c>
      <c r="D62" s="128" t="s">
        <v>2676</v>
      </c>
      <c r="E62" s="128" t="s">
        <v>374</v>
      </c>
      <c r="G62" s="128" t="s">
        <v>720</v>
      </c>
      <c r="H62" s="167"/>
      <c r="I62" s="128" t="s">
        <v>719</v>
      </c>
      <c r="J62" s="128" t="s">
        <v>2676</v>
      </c>
      <c r="K62" s="128" t="s">
        <v>117</v>
      </c>
    </row>
    <row r="63" spans="1:11" ht="10.199999999999999" x14ac:dyDescent="0.2">
      <c r="A63" s="128" t="s">
        <v>617</v>
      </c>
      <c r="B63" s="167" t="s">
        <v>2667</v>
      </c>
      <c r="C63" s="128" t="s">
        <v>2214</v>
      </c>
      <c r="D63" s="128" t="s">
        <v>2676</v>
      </c>
      <c r="E63" s="128" t="s">
        <v>117</v>
      </c>
      <c r="G63" s="128" t="s">
        <v>181</v>
      </c>
      <c r="H63" s="167" t="s">
        <v>2667</v>
      </c>
      <c r="I63" s="128" t="s">
        <v>2216</v>
      </c>
      <c r="J63" s="128" t="s">
        <v>2675</v>
      </c>
      <c r="K63" s="128" t="s">
        <v>117</v>
      </c>
    </row>
    <row r="64" spans="1:11" ht="10.199999999999999" x14ac:dyDescent="0.2">
      <c r="A64" s="128" t="s">
        <v>2368</v>
      </c>
      <c r="B64" s="167" t="s">
        <v>2667</v>
      </c>
      <c r="C64" s="128" t="s">
        <v>2215</v>
      </c>
      <c r="D64" s="128" t="s">
        <v>2676</v>
      </c>
      <c r="E64" s="128" t="s">
        <v>117</v>
      </c>
      <c r="G64" s="128" t="s">
        <v>712</v>
      </c>
      <c r="H64" s="167"/>
      <c r="I64" s="128" t="s">
        <v>663</v>
      </c>
      <c r="J64" s="128" t="s">
        <v>2676</v>
      </c>
      <c r="K64" s="128" t="s">
        <v>117</v>
      </c>
    </row>
    <row r="65" spans="1:11" ht="10.199999999999999" x14ac:dyDescent="0.2">
      <c r="A65" s="128" t="s">
        <v>789</v>
      </c>
      <c r="B65" s="167" t="s">
        <v>2667</v>
      </c>
      <c r="C65" s="128" t="s">
        <v>788</v>
      </c>
      <c r="D65" s="128" t="s">
        <v>2676</v>
      </c>
      <c r="E65" s="128" t="s">
        <v>117</v>
      </c>
      <c r="G65" s="128" t="s">
        <v>703</v>
      </c>
      <c r="H65" s="167"/>
      <c r="I65" s="128" t="s">
        <v>702</v>
      </c>
      <c r="J65" s="130" t="s">
        <v>2675</v>
      </c>
      <c r="K65" s="128" t="s">
        <v>117</v>
      </c>
    </row>
    <row r="66" spans="1:11" ht="10.199999999999999" x14ac:dyDescent="0.2">
      <c r="A66" s="128" t="s">
        <v>614</v>
      </c>
      <c r="B66" s="167" t="s">
        <v>2667</v>
      </c>
      <c r="C66" s="128" t="s">
        <v>2358</v>
      </c>
      <c r="D66" s="128" t="s">
        <v>2676</v>
      </c>
      <c r="E66" s="128" t="s">
        <v>102</v>
      </c>
      <c r="G66" s="167" t="s">
        <v>2053</v>
      </c>
      <c r="H66" s="167" t="s">
        <v>2667</v>
      </c>
      <c r="I66" s="167" t="s">
        <v>2372</v>
      </c>
      <c r="J66" s="167" t="s">
        <v>2675</v>
      </c>
      <c r="K66" s="167" t="s">
        <v>117</v>
      </c>
    </row>
    <row r="67" spans="1:11" ht="10.199999999999999" x14ac:dyDescent="0.2">
      <c r="A67" s="128" t="s">
        <v>15</v>
      </c>
      <c r="B67" s="167"/>
      <c r="C67" s="128" t="s">
        <v>787</v>
      </c>
      <c r="D67" s="128" t="s">
        <v>2675</v>
      </c>
      <c r="E67" s="128" t="s">
        <v>15</v>
      </c>
      <c r="G67" s="167" t="s">
        <v>621</v>
      </c>
      <c r="H67" s="167" t="s">
        <v>2667</v>
      </c>
      <c r="I67" s="167" t="s">
        <v>2373</v>
      </c>
      <c r="J67" s="167" t="s">
        <v>2676</v>
      </c>
      <c r="K67" s="167" t="s">
        <v>117</v>
      </c>
    </row>
    <row r="68" spans="1:11" ht="10.199999999999999" x14ac:dyDescent="0.2">
      <c r="A68" s="128" t="s">
        <v>786</v>
      </c>
      <c r="B68" s="167"/>
      <c r="C68" s="128" t="s">
        <v>785</v>
      </c>
      <c r="D68" s="128" t="s">
        <v>2676</v>
      </c>
      <c r="E68" s="128" t="s">
        <v>117</v>
      </c>
      <c r="G68" s="167" t="s">
        <v>2613</v>
      </c>
      <c r="H68" s="167" t="s">
        <v>2667</v>
      </c>
      <c r="I68" s="167" t="s">
        <v>2614</v>
      </c>
      <c r="J68" s="167" t="s">
        <v>2676</v>
      </c>
      <c r="K68" s="167" t="s">
        <v>117</v>
      </c>
    </row>
    <row r="69" spans="1:11" ht="10.199999999999999" x14ac:dyDescent="0.2">
      <c r="A69" s="128" t="s">
        <v>2238</v>
      </c>
      <c r="B69" s="167" t="s">
        <v>2667</v>
      </c>
      <c r="C69" s="128" t="s">
        <v>2202</v>
      </c>
      <c r="D69" s="128" t="s">
        <v>2676</v>
      </c>
      <c r="E69" s="128" t="s">
        <v>725</v>
      </c>
      <c r="G69" s="128" t="s">
        <v>810</v>
      </c>
      <c r="H69" s="167" t="s">
        <v>2667</v>
      </c>
      <c r="I69" s="128" t="s">
        <v>809</v>
      </c>
      <c r="J69" s="128" t="s">
        <v>2676</v>
      </c>
      <c r="K69" s="128" t="s">
        <v>15</v>
      </c>
    </row>
    <row r="70" spans="1:11" ht="10.199999999999999" x14ac:dyDescent="0.2">
      <c r="A70" s="128" t="s">
        <v>2239</v>
      </c>
      <c r="B70" s="167" t="s">
        <v>2667</v>
      </c>
      <c r="C70" s="128" t="s">
        <v>2204</v>
      </c>
      <c r="D70" s="128" t="s">
        <v>2676</v>
      </c>
      <c r="E70" s="128" t="s">
        <v>725</v>
      </c>
      <c r="G70" s="128" t="s">
        <v>15</v>
      </c>
      <c r="H70" s="167"/>
      <c r="I70" s="128" t="s">
        <v>787</v>
      </c>
      <c r="J70" s="128" t="s">
        <v>2675</v>
      </c>
      <c r="K70" s="128" t="s">
        <v>15</v>
      </c>
    </row>
    <row r="71" spans="1:11" ht="10.199999999999999" x14ac:dyDescent="0.2">
      <c r="A71" s="128" t="s">
        <v>2240</v>
      </c>
      <c r="B71" s="167" t="s">
        <v>2667</v>
      </c>
      <c r="C71" s="128" t="s">
        <v>2200</v>
      </c>
      <c r="D71" s="128" t="s">
        <v>2676</v>
      </c>
      <c r="E71" s="128" t="s">
        <v>725</v>
      </c>
      <c r="G71" s="128" t="s">
        <v>653</v>
      </c>
      <c r="H71" s="167" t="s">
        <v>2667</v>
      </c>
      <c r="I71" s="128" t="s">
        <v>672</v>
      </c>
      <c r="J71" s="128" t="s">
        <v>2675</v>
      </c>
      <c r="K71" s="128" t="s">
        <v>15</v>
      </c>
    </row>
    <row r="72" spans="1:11" ht="10.199999999999999" x14ac:dyDescent="0.2">
      <c r="A72" s="128" t="s">
        <v>2241</v>
      </c>
      <c r="B72" s="167" t="s">
        <v>2667</v>
      </c>
      <c r="C72" s="128" t="s">
        <v>2206</v>
      </c>
      <c r="D72" s="128" t="s">
        <v>2676</v>
      </c>
      <c r="E72" s="128" t="s">
        <v>725</v>
      </c>
      <c r="G72" s="128" t="s">
        <v>634</v>
      </c>
      <c r="H72" s="167" t="s">
        <v>2667</v>
      </c>
      <c r="I72" s="128" t="s">
        <v>2217</v>
      </c>
      <c r="J72" s="128" t="s">
        <v>2675</v>
      </c>
      <c r="K72" s="128" t="s">
        <v>285</v>
      </c>
    </row>
    <row r="73" spans="1:11" ht="10.199999999999999" x14ac:dyDescent="0.2">
      <c r="A73" s="128" t="s">
        <v>634</v>
      </c>
      <c r="B73" s="167" t="s">
        <v>2667</v>
      </c>
      <c r="C73" s="128" t="s">
        <v>2217</v>
      </c>
      <c r="D73" s="128" t="s">
        <v>2675</v>
      </c>
      <c r="E73" s="128" t="s">
        <v>285</v>
      </c>
      <c r="G73" s="167" t="s">
        <v>289</v>
      </c>
      <c r="H73" s="167" t="s">
        <v>2667</v>
      </c>
      <c r="I73" s="167" t="s">
        <v>2712</v>
      </c>
      <c r="J73" s="167" t="s">
        <v>2675</v>
      </c>
      <c r="K73" s="167" t="s">
        <v>285</v>
      </c>
    </row>
    <row r="74" spans="1:11" ht="10.199999999999999" x14ac:dyDescent="0.2">
      <c r="A74" s="128" t="s">
        <v>608</v>
      </c>
      <c r="B74" s="167"/>
      <c r="C74" s="128" t="s">
        <v>784</v>
      </c>
      <c r="D74" s="128" t="s">
        <v>2676</v>
      </c>
      <c r="E74" s="128" t="s">
        <v>21</v>
      </c>
      <c r="G74" s="128" t="s">
        <v>297</v>
      </c>
      <c r="H74" s="167" t="s">
        <v>2667</v>
      </c>
      <c r="I74" s="128" t="s">
        <v>296</v>
      </c>
      <c r="J74" s="128" t="s">
        <v>2675</v>
      </c>
      <c r="K74" s="128" t="s">
        <v>285</v>
      </c>
    </row>
    <row r="75" spans="1:11" ht="10.199999999999999" x14ac:dyDescent="0.2">
      <c r="A75" s="128" t="s">
        <v>609</v>
      </c>
      <c r="B75" s="167"/>
      <c r="C75" s="128" t="s">
        <v>783</v>
      </c>
      <c r="D75" s="128" t="s">
        <v>2676</v>
      </c>
      <c r="E75" s="128" t="s">
        <v>21</v>
      </c>
      <c r="G75" s="182" t="s">
        <v>2764</v>
      </c>
      <c r="I75" s="269" t="s">
        <v>2766</v>
      </c>
      <c r="J75" s="182" t="s">
        <v>2675</v>
      </c>
      <c r="K75" s="182" t="s">
        <v>285</v>
      </c>
    </row>
    <row r="76" spans="1:11" ht="10.199999999999999" x14ac:dyDescent="0.2">
      <c r="A76" s="128" t="s">
        <v>618</v>
      </c>
      <c r="B76" s="167" t="s">
        <v>2667</v>
      </c>
      <c r="C76" s="128" t="s">
        <v>120</v>
      </c>
      <c r="D76" s="128" t="s">
        <v>2676</v>
      </c>
      <c r="E76" s="128" t="s">
        <v>21</v>
      </c>
      <c r="G76" s="128" t="s">
        <v>2689</v>
      </c>
      <c r="H76" s="167"/>
      <c r="I76" s="167" t="s">
        <v>2699</v>
      </c>
      <c r="J76" s="167" t="s">
        <v>2676</v>
      </c>
      <c r="K76" s="167" t="s">
        <v>285</v>
      </c>
    </row>
    <row r="77" spans="1:11" ht="10.199999999999999" x14ac:dyDescent="0.2">
      <c r="A77" s="395" t="s">
        <v>2814</v>
      </c>
      <c r="B77" s="395"/>
      <c r="C77" s="395" t="s">
        <v>2815</v>
      </c>
      <c r="D77" s="395" t="s">
        <v>2675</v>
      </c>
      <c r="E77" s="395" t="s">
        <v>2816</v>
      </c>
      <c r="G77" s="128" t="s">
        <v>305</v>
      </c>
      <c r="H77" s="167" t="s">
        <v>2667</v>
      </c>
      <c r="I77" s="128" t="s">
        <v>304</v>
      </c>
      <c r="J77" s="128" t="s">
        <v>2675</v>
      </c>
      <c r="K77" s="128" t="s">
        <v>285</v>
      </c>
    </row>
    <row r="78" spans="1:11" ht="10.199999999999999" x14ac:dyDescent="0.2">
      <c r="A78" s="128" t="s">
        <v>2619</v>
      </c>
      <c r="B78" s="167" t="s">
        <v>2667</v>
      </c>
      <c r="C78" s="128" t="s">
        <v>782</v>
      </c>
      <c r="D78" s="128" t="s">
        <v>2676</v>
      </c>
      <c r="E78" s="128" t="s">
        <v>725</v>
      </c>
      <c r="G78" s="128" t="s">
        <v>295</v>
      </c>
      <c r="H78" s="167" t="s">
        <v>2667</v>
      </c>
      <c r="I78" s="128" t="s">
        <v>2221</v>
      </c>
      <c r="J78" s="128" t="s">
        <v>2675</v>
      </c>
      <c r="K78" s="128" t="s">
        <v>285</v>
      </c>
    </row>
    <row r="79" spans="1:11" ht="10.199999999999999" x14ac:dyDescent="0.2">
      <c r="A79" s="167" t="s">
        <v>289</v>
      </c>
      <c r="B79" s="167" t="s">
        <v>2667</v>
      </c>
      <c r="C79" s="167" t="s">
        <v>2712</v>
      </c>
      <c r="D79" s="167" t="s">
        <v>2675</v>
      </c>
      <c r="E79" s="167" t="s">
        <v>285</v>
      </c>
      <c r="G79" s="128" t="s">
        <v>307</v>
      </c>
      <c r="H79" s="167" t="s">
        <v>2667</v>
      </c>
      <c r="I79" s="128" t="s">
        <v>2717</v>
      </c>
      <c r="J79" s="128" t="s">
        <v>2675</v>
      </c>
      <c r="K79" s="128" t="s">
        <v>285</v>
      </c>
    </row>
    <row r="80" spans="1:11" ht="10.199999999999999" x14ac:dyDescent="0.2">
      <c r="A80" s="128" t="s">
        <v>297</v>
      </c>
      <c r="B80" s="167" t="s">
        <v>2667</v>
      </c>
      <c r="C80" s="128" t="s">
        <v>296</v>
      </c>
      <c r="D80" s="128" t="s">
        <v>2675</v>
      </c>
      <c r="E80" s="128" t="s">
        <v>285</v>
      </c>
      <c r="G80" s="128" t="s">
        <v>302</v>
      </c>
      <c r="H80" s="167" t="s">
        <v>2667</v>
      </c>
      <c r="I80" s="128" t="s">
        <v>2218</v>
      </c>
      <c r="J80" s="128" t="s">
        <v>2675</v>
      </c>
      <c r="K80" s="128" t="s">
        <v>285</v>
      </c>
    </row>
    <row r="81" spans="1:11" ht="10.199999999999999" x14ac:dyDescent="0.2">
      <c r="A81" s="128" t="s">
        <v>781</v>
      </c>
      <c r="B81" s="167"/>
      <c r="C81" s="128" t="s">
        <v>780</v>
      </c>
      <c r="D81" s="128" t="s">
        <v>2675</v>
      </c>
      <c r="E81" s="128" t="s">
        <v>117</v>
      </c>
      <c r="G81" s="128" t="s">
        <v>300</v>
      </c>
      <c r="H81" s="167" t="s">
        <v>2667</v>
      </c>
      <c r="I81" s="128" t="s">
        <v>778</v>
      </c>
      <c r="J81" s="128" t="s">
        <v>2675</v>
      </c>
      <c r="K81" s="128" t="s">
        <v>285</v>
      </c>
    </row>
    <row r="82" spans="1:11" ht="10.199999999999999" x14ac:dyDescent="0.2">
      <c r="A82" s="231" t="s">
        <v>2765</v>
      </c>
      <c r="C82" s="268" t="s">
        <v>2763</v>
      </c>
      <c r="D82" s="128" t="s">
        <v>2675</v>
      </c>
      <c r="E82" s="182" t="s">
        <v>484</v>
      </c>
      <c r="G82" s="128" t="s">
        <v>2189</v>
      </c>
      <c r="H82" s="167"/>
      <c r="I82" s="128" t="s">
        <v>1190</v>
      </c>
      <c r="J82" s="128" t="s">
        <v>2676</v>
      </c>
      <c r="K82" s="128" t="s">
        <v>285</v>
      </c>
    </row>
    <row r="83" spans="1:11" ht="10.199999999999999" x14ac:dyDescent="0.2">
      <c r="A83" s="182" t="s">
        <v>2777</v>
      </c>
      <c r="C83" s="182" t="s">
        <v>2778</v>
      </c>
      <c r="D83" s="182" t="s">
        <v>2675</v>
      </c>
      <c r="E83" s="182" t="s">
        <v>517</v>
      </c>
      <c r="G83" s="128" t="s">
        <v>2364</v>
      </c>
      <c r="H83" s="167"/>
      <c r="I83" s="128" t="s">
        <v>2220</v>
      </c>
      <c r="J83" s="128" t="s">
        <v>2675</v>
      </c>
      <c r="K83" s="128" t="s">
        <v>285</v>
      </c>
    </row>
    <row r="84" spans="1:11" ht="10.199999999999999" x14ac:dyDescent="0.2">
      <c r="A84" s="396" t="s">
        <v>2817</v>
      </c>
      <c r="B84" s="396"/>
      <c r="C84" s="396" t="s">
        <v>2842</v>
      </c>
      <c r="D84" s="396" t="s">
        <v>2675</v>
      </c>
      <c r="E84" s="396" t="s">
        <v>2799</v>
      </c>
      <c r="G84" s="128" t="s">
        <v>2369</v>
      </c>
      <c r="H84" s="167"/>
      <c r="I84" s="128" t="s">
        <v>2219</v>
      </c>
      <c r="J84" s="128" t="s">
        <v>2675</v>
      </c>
      <c r="K84" s="128" t="s">
        <v>285</v>
      </c>
    </row>
    <row r="85" spans="1:11" ht="10.199999999999999" x14ac:dyDescent="0.2">
      <c r="A85" s="182" t="s">
        <v>2764</v>
      </c>
      <c r="C85" s="269" t="s">
        <v>2766</v>
      </c>
      <c r="D85" s="182" t="s">
        <v>2675</v>
      </c>
      <c r="E85" s="182" t="s">
        <v>285</v>
      </c>
      <c r="G85" s="128" t="s">
        <v>291</v>
      </c>
      <c r="H85" s="167"/>
      <c r="I85" s="128" t="s">
        <v>290</v>
      </c>
      <c r="J85" s="128" t="s">
        <v>2675</v>
      </c>
      <c r="K85" s="128" t="s">
        <v>285</v>
      </c>
    </row>
    <row r="86" spans="1:11" ht="10.199999999999999" x14ac:dyDescent="0.2">
      <c r="A86" s="182" t="s">
        <v>2770</v>
      </c>
      <c r="C86" s="182" t="s">
        <v>2769</v>
      </c>
      <c r="D86" s="182" t="s">
        <v>2675</v>
      </c>
      <c r="E86" s="182" t="s">
        <v>484</v>
      </c>
      <c r="G86" s="128" t="s">
        <v>760</v>
      </c>
      <c r="H86" s="167"/>
      <c r="I86" s="128" t="s">
        <v>759</v>
      </c>
      <c r="J86" s="128" t="s">
        <v>2675</v>
      </c>
      <c r="K86" s="128" t="s">
        <v>285</v>
      </c>
    </row>
    <row r="87" spans="1:11" ht="10.199999999999999" x14ac:dyDescent="0.2">
      <c r="A87" s="182" t="s">
        <v>2767</v>
      </c>
      <c r="C87" s="182" t="s">
        <v>2768</v>
      </c>
      <c r="D87" s="182" t="s">
        <v>2675</v>
      </c>
      <c r="E87" s="182" t="s">
        <v>313</v>
      </c>
      <c r="G87" s="128" t="s">
        <v>636</v>
      </c>
      <c r="H87" s="167" t="s">
        <v>2667</v>
      </c>
      <c r="I87" s="128" t="s">
        <v>309</v>
      </c>
      <c r="J87" s="128" t="s">
        <v>2676</v>
      </c>
      <c r="K87" s="128" t="s">
        <v>285</v>
      </c>
    </row>
    <row r="88" spans="1:11" ht="10.199999999999999" x14ac:dyDescent="0.2">
      <c r="A88" s="182" t="s">
        <v>2771</v>
      </c>
      <c r="C88" s="182" t="s">
        <v>2772</v>
      </c>
      <c r="D88" s="182" t="s">
        <v>2675</v>
      </c>
      <c r="E88" s="182" t="s">
        <v>313</v>
      </c>
      <c r="G88" s="128" t="s">
        <v>94</v>
      </c>
      <c r="H88" s="167" t="s">
        <v>2667</v>
      </c>
      <c r="I88" s="128" t="s">
        <v>303</v>
      </c>
      <c r="J88" s="128" t="s">
        <v>2675</v>
      </c>
      <c r="K88" s="128" t="s">
        <v>285</v>
      </c>
    </row>
    <row r="89" spans="1:11" ht="10.199999999999999" x14ac:dyDescent="0.2">
      <c r="A89" s="182" t="s">
        <v>2773</v>
      </c>
      <c r="C89" s="182" t="s">
        <v>2774</v>
      </c>
      <c r="D89" s="182" t="s">
        <v>2675</v>
      </c>
      <c r="E89" s="182" t="s">
        <v>374</v>
      </c>
      <c r="G89" s="128" t="s">
        <v>657</v>
      </c>
      <c r="H89" s="167"/>
      <c r="I89" s="128" t="s">
        <v>748</v>
      </c>
      <c r="J89" s="128" t="s">
        <v>2675</v>
      </c>
      <c r="K89" s="128" t="s">
        <v>285</v>
      </c>
    </row>
    <row r="90" spans="1:11" ht="10.199999999999999" x14ac:dyDescent="0.2">
      <c r="A90" s="395" t="s">
        <v>2818</v>
      </c>
      <c r="B90" s="395"/>
      <c r="C90" s="395" t="s">
        <v>2819</v>
      </c>
      <c r="D90" s="395" t="s">
        <v>2675</v>
      </c>
      <c r="E90" s="395" t="s">
        <v>2799</v>
      </c>
      <c r="G90" s="230" t="s">
        <v>2724</v>
      </c>
      <c r="I90" s="230" t="s">
        <v>2725</v>
      </c>
      <c r="J90" s="230" t="s">
        <v>2726</v>
      </c>
      <c r="K90" s="182" t="s">
        <v>285</v>
      </c>
    </row>
    <row r="91" spans="1:11" ht="10.199999999999999" x14ac:dyDescent="0.2">
      <c r="A91" s="182" t="s">
        <v>2775</v>
      </c>
      <c r="C91" s="182" t="s">
        <v>2776</v>
      </c>
      <c r="D91" s="182" t="s">
        <v>2675</v>
      </c>
      <c r="E91" s="182" t="s">
        <v>531</v>
      </c>
      <c r="G91" s="128" t="s">
        <v>105</v>
      </c>
      <c r="H91" s="167" t="s">
        <v>2667</v>
      </c>
      <c r="I91" s="128" t="s">
        <v>1190</v>
      </c>
      <c r="J91" s="128" t="s">
        <v>2676</v>
      </c>
      <c r="K91" s="128" t="s">
        <v>285</v>
      </c>
    </row>
    <row r="92" spans="1:11" ht="10.199999999999999" x14ac:dyDescent="0.2">
      <c r="A92" s="182" t="s">
        <v>2779</v>
      </c>
      <c r="C92" s="182" t="s">
        <v>2780</v>
      </c>
      <c r="D92" s="182" t="s">
        <v>2675</v>
      </c>
      <c r="E92" s="182" t="s">
        <v>755</v>
      </c>
      <c r="G92" s="128" t="s">
        <v>2187</v>
      </c>
      <c r="H92" s="167"/>
      <c r="I92" s="128" t="s">
        <v>2188</v>
      </c>
      <c r="J92" s="128" t="s">
        <v>2676</v>
      </c>
      <c r="K92" s="128" t="s">
        <v>285</v>
      </c>
    </row>
    <row r="93" spans="1:11" ht="10.199999999999999" x14ac:dyDescent="0.2">
      <c r="A93" s="182" t="s">
        <v>2781</v>
      </c>
      <c r="C93" s="182" t="s">
        <v>2782</v>
      </c>
      <c r="D93" s="182" t="s">
        <v>2675</v>
      </c>
      <c r="E93" s="182" t="s">
        <v>547</v>
      </c>
      <c r="G93" s="128" t="s">
        <v>635</v>
      </c>
      <c r="H93" s="167" t="s">
        <v>2667</v>
      </c>
      <c r="I93" s="128" t="s">
        <v>292</v>
      </c>
      <c r="J93" s="128" t="s">
        <v>2676</v>
      </c>
      <c r="K93" s="128" t="s">
        <v>285</v>
      </c>
    </row>
    <row r="94" spans="1:11" ht="10.199999999999999" x14ac:dyDescent="0.2">
      <c r="A94" s="128" t="s">
        <v>2689</v>
      </c>
      <c r="B94" s="167"/>
      <c r="C94" s="167" t="s">
        <v>2699</v>
      </c>
      <c r="D94" s="167" t="s">
        <v>2676</v>
      </c>
      <c r="E94" s="167" t="s">
        <v>285</v>
      </c>
      <c r="G94" s="395" t="s">
        <v>2814</v>
      </c>
      <c r="H94" s="395"/>
      <c r="I94" s="395" t="s">
        <v>2815</v>
      </c>
      <c r="J94" s="395" t="s">
        <v>2675</v>
      </c>
      <c r="K94" s="395" t="s">
        <v>2816</v>
      </c>
    </row>
    <row r="95" spans="1:11" ht="10.199999999999999" x14ac:dyDescent="0.2">
      <c r="A95" s="128" t="s">
        <v>305</v>
      </c>
      <c r="B95" s="167" t="s">
        <v>2667</v>
      </c>
      <c r="C95" s="128" t="s">
        <v>304</v>
      </c>
      <c r="D95" s="128" t="s">
        <v>2675</v>
      </c>
      <c r="E95" s="128" t="s">
        <v>285</v>
      </c>
      <c r="G95" s="395" t="s">
        <v>2820</v>
      </c>
      <c r="H95" s="395"/>
      <c r="I95" s="395" t="s">
        <v>2821</v>
      </c>
      <c r="J95" s="395" t="s">
        <v>2676</v>
      </c>
      <c r="K95" s="395" t="s">
        <v>2816</v>
      </c>
    </row>
    <row r="96" spans="1:11" ht="10.199999999999999" x14ac:dyDescent="0.2">
      <c r="A96" s="128" t="s">
        <v>295</v>
      </c>
      <c r="B96" s="167" t="s">
        <v>2667</v>
      </c>
      <c r="C96" s="128" t="s">
        <v>2221</v>
      </c>
      <c r="D96" s="128" t="s">
        <v>2675</v>
      </c>
      <c r="E96" s="128" t="s">
        <v>285</v>
      </c>
      <c r="G96" s="395" t="s">
        <v>2869</v>
      </c>
      <c r="H96" s="395"/>
      <c r="I96" s="395" t="s">
        <v>2870</v>
      </c>
      <c r="J96" s="395" t="s">
        <v>2676</v>
      </c>
      <c r="K96" s="395" t="s">
        <v>2816</v>
      </c>
    </row>
    <row r="97" spans="1:11" ht="10.199999999999999" x14ac:dyDescent="0.2">
      <c r="A97" s="128" t="s">
        <v>307</v>
      </c>
      <c r="B97" s="167" t="s">
        <v>2667</v>
      </c>
      <c r="C97" s="128" t="s">
        <v>2717</v>
      </c>
      <c r="D97" s="128" t="s">
        <v>2675</v>
      </c>
      <c r="E97" s="128" t="s">
        <v>285</v>
      </c>
      <c r="G97" s="395" t="s">
        <v>2871</v>
      </c>
      <c r="H97" s="395"/>
      <c r="I97" s="395" t="s">
        <v>2872</v>
      </c>
      <c r="J97" s="395" t="s">
        <v>2676</v>
      </c>
      <c r="K97" s="395" t="s">
        <v>2816</v>
      </c>
    </row>
    <row r="98" spans="1:11" ht="10.199999999999999" x14ac:dyDescent="0.2">
      <c r="A98" s="128" t="s">
        <v>2237</v>
      </c>
      <c r="B98" s="167" t="s">
        <v>2667</v>
      </c>
      <c r="C98" s="128" t="s">
        <v>2203</v>
      </c>
      <c r="D98" s="130" t="s">
        <v>2676</v>
      </c>
      <c r="E98" s="128" t="s">
        <v>725</v>
      </c>
      <c r="G98" s="128" t="s">
        <v>638</v>
      </c>
      <c r="H98" s="167" t="s">
        <v>2667</v>
      </c>
      <c r="I98" s="128" t="s">
        <v>368</v>
      </c>
      <c r="J98" s="128" t="s">
        <v>2676</v>
      </c>
      <c r="K98" s="128" t="s">
        <v>313</v>
      </c>
    </row>
    <row r="99" spans="1:11" ht="10.199999999999999" x14ac:dyDescent="0.2">
      <c r="A99" s="128" t="s">
        <v>829</v>
      </c>
      <c r="B99" s="167" t="s">
        <v>2667</v>
      </c>
      <c r="C99" s="128" t="s">
        <v>2205</v>
      </c>
      <c r="D99" s="128" t="s">
        <v>2676</v>
      </c>
      <c r="E99" s="128" t="s">
        <v>725</v>
      </c>
      <c r="G99" s="182" t="s">
        <v>2767</v>
      </c>
      <c r="I99" s="182" t="s">
        <v>2768</v>
      </c>
      <c r="J99" s="182" t="s">
        <v>2675</v>
      </c>
      <c r="K99" s="182" t="s">
        <v>313</v>
      </c>
    </row>
    <row r="100" spans="1:11" ht="10.199999999999999" x14ac:dyDescent="0.2">
      <c r="A100" s="128" t="s">
        <v>779</v>
      </c>
      <c r="B100" s="167" t="s">
        <v>2667</v>
      </c>
      <c r="C100" s="128" t="s">
        <v>2201</v>
      </c>
      <c r="D100" s="128" t="s">
        <v>2676</v>
      </c>
      <c r="E100" s="128" t="s">
        <v>725</v>
      </c>
      <c r="G100" s="182" t="s">
        <v>2771</v>
      </c>
      <c r="I100" s="182" t="s">
        <v>2772</v>
      </c>
      <c r="J100" s="182" t="s">
        <v>2675</v>
      </c>
      <c r="K100" s="182" t="s">
        <v>313</v>
      </c>
    </row>
    <row r="101" spans="1:11" ht="10.199999999999999" x14ac:dyDescent="0.2">
      <c r="A101" s="128" t="s">
        <v>2236</v>
      </c>
      <c r="B101" s="167" t="s">
        <v>2667</v>
      </c>
      <c r="C101" s="128" t="s">
        <v>2207</v>
      </c>
      <c r="D101" s="128" t="s">
        <v>2676</v>
      </c>
      <c r="E101" s="128" t="s">
        <v>725</v>
      </c>
      <c r="G101" s="128" t="s">
        <v>637</v>
      </c>
      <c r="H101" s="167" t="s">
        <v>2667</v>
      </c>
      <c r="I101" s="128" t="s">
        <v>366</v>
      </c>
      <c r="J101" s="128" t="s">
        <v>2676</v>
      </c>
      <c r="K101" s="128" t="s">
        <v>313</v>
      </c>
    </row>
    <row r="102" spans="1:11" ht="10.199999999999999" x14ac:dyDescent="0.2">
      <c r="A102" s="128" t="s">
        <v>302</v>
      </c>
      <c r="B102" s="167" t="s">
        <v>2667</v>
      </c>
      <c r="C102" s="128" t="s">
        <v>2218</v>
      </c>
      <c r="D102" s="128" t="s">
        <v>2675</v>
      </c>
      <c r="E102" s="128" t="s">
        <v>285</v>
      </c>
      <c r="G102" s="128" t="s">
        <v>2056</v>
      </c>
      <c r="H102" s="167" t="s">
        <v>2667</v>
      </c>
      <c r="I102" s="128" t="s">
        <v>1185</v>
      </c>
      <c r="J102" s="128" t="s">
        <v>2676</v>
      </c>
      <c r="K102" s="128" t="s">
        <v>313</v>
      </c>
    </row>
    <row r="103" spans="1:11" ht="10.199999999999999" x14ac:dyDescent="0.2">
      <c r="A103" s="128" t="s">
        <v>2184</v>
      </c>
      <c r="B103" s="167" t="s">
        <v>2667</v>
      </c>
      <c r="C103" s="128" t="s">
        <v>2186</v>
      </c>
      <c r="D103" s="128" t="s">
        <v>2676</v>
      </c>
      <c r="E103" s="128" t="s">
        <v>725</v>
      </c>
      <c r="G103" s="128" t="s">
        <v>2648</v>
      </c>
      <c r="H103" s="167" t="s">
        <v>2667</v>
      </c>
      <c r="I103" s="128" t="s">
        <v>2665</v>
      </c>
      <c r="J103" s="128" t="s">
        <v>2676</v>
      </c>
      <c r="K103" s="128" t="s">
        <v>313</v>
      </c>
    </row>
    <row r="104" spans="1:11" ht="10.199999999999999" x14ac:dyDescent="0.2">
      <c r="A104" s="128" t="s">
        <v>2183</v>
      </c>
      <c r="B104" s="167" t="s">
        <v>2667</v>
      </c>
      <c r="C104" s="128" t="s">
        <v>2185</v>
      </c>
      <c r="D104" s="128" t="s">
        <v>2676</v>
      </c>
      <c r="E104" s="128" t="s">
        <v>725</v>
      </c>
      <c r="G104" s="128" t="s">
        <v>851</v>
      </c>
      <c r="H104" s="167" t="s">
        <v>2667</v>
      </c>
      <c r="I104" s="128" t="s">
        <v>852</v>
      </c>
      <c r="J104" s="128" t="s">
        <v>2676</v>
      </c>
      <c r="K104" s="128" t="s">
        <v>313</v>
      </c>
    </row>
    <row r="105" spans="1:11" ht="10.199999999999999" x14ac:dyDescent="0.2">
      <c r="A105" s="128" t="s">
        <v>300</v>
      </c>
      <c r="B105" s="167" t="s">
        <v>2667</v>
      </c>
      <c r="C105" s="128" t="s">
        <v>778</v>
      </c>
      <c r="D105" s="128" t="s">
        <v>2675</v>
      </c>
      <c r="E105" s="128" t="s">
        <v>285</v>
      </c>
      <c r="G105" s="128" t="s">
        <v>355</v>
      </c>
      <c r="H105" s="167" t="s">
        <v>2667</v>
      </c>
      <c r="I105" s="128" t="s">
        <v>1147</v>
      </c>
      <c r="J105" s="128" t="s">
        <v>2675</v>
      </c>
      <c r="K105" s="128" t="s">
        <v>313</v>
      </c>
    </row>
    <row r="106" spans="1:11" ht="10.199999999999999" x14ac:dyDescent="0.2">
      <c r="A106" s="128" t="s">
        <v>2189</v>
      </c>
      <c r="B106" s="167"/>
      <c r="C106" s="128" t="s">
        <v>1190</v>
      </c>
      <c r="D106" s="128" t="s">
        <v>2676</v>
      </c>
      <c r="E106" s="128" t="s">
        <v>285</v>
      </c>
      <c r="G106" s="128" t="s">
        <v>357</v>
      </c>
      <c r="H106" s="167" t="s">
        <v>2667</v>
      </c>
      <c r="I106" s="128" t="s">
        <v>2222</v>
      </c>
      <c r="J106" s="128" t="s">
        <v>2675</v>
      </c>
      <c r="K106" s="128" t="s">
        <v>313</v>
      </c>
    </row>
    <row r="107" spans="1:11" ht="10.199999999999999" x14ac:dyDescent="0.2">
      <c r="A107" s="395" t="s">
        <v>2820</v>
      </c>
      <c r="B107" s="395"/>
      <c r="C107" s="395" t="s">
        <v>2821</v>
      </c>
      <c r="D107" s="395" t="s">
        <v>2676</v>
      </c>
      <c r="E107" s="395" t="s">
        <v>2816</v>
      </c>
      <c r="G107" s="128" t="s">
        <v>361</v>
      </c>
      <c r="H107" s="167" t="s">
        <v>2667</v>
      </c>
      <c r="I107" s="128" t="s">
        <v>360</v>
      </c>
      <c r="J107" s="128" t="s">
        <v>2675</v>
      </c>
      <c r="K107" s="128" t="s">
        <v>313</v>
      </c>
    </row>
    <row r="108" spans="1:11" ht="10.199999999999999" x14ac:dyDescent="0.2">
      <c r="A108" s="128" t="s">
        <v>658</v>
      </c>
      <c r="B108" s="167" t="s">
        <v>2667</v>
      </c>
      <c r="C108" s="128" t="s">
        <v>777</v>
      </c>
      <c r="D108" s="128" t="s">
        <v>2676</v>
      </c>
      <c r="E108" s="128" t="s">
        <v>117</v>
      </c>
      <c r="G108" s="128" t="s">
        <v>359</v>
      </c>
      <c r="H108" s="167" t="s">
        <v>2667</v>
      </c>
      <c r="I108" s="128" t="s">
        <v>765</v>
      </c>
      <c r="J108" s="128" t="s">
        <v>2675</v>
      </c>
      <c r="K108" s="128" t="s">
        <v>313</v>
      </c>
    </row>
    <row r="109" spans="1:11" ht="10.199999999999999" x14ac:dyDescent="0.2">
      <c r="A109" s="128" t="s">
        <v>235</v>
      </c>
      <c r="B109" s="167" t="s">
        <v>2667</v>
      </c>
      <c r="C109" s="128" t="s">
        <v>234</v>
      </c>
      <c r="D109" s="128" t="s">
        <v>2675</v>
      </c>
      <c r="E109" s="128" t="s">
        <v>232</v>
      </c>
      <c r="G109" s="128" t="s">
        <v>631</v>
      </c>
      <c r="H109" s="167" t="s">
        <v>2667</v>
      </c>
      <c r="I109" s="128" t="s">
        <v>2718</v>
      </c>
      <c r="J109" s="128" t="s">
        <v>2676</v>
      </c>
      <c r="K109" s="128" t="s">
        <v>313</v>
      </c>
    </row>
    <row r="110" spans="1:11" ht="10.199999999999999" x14ac:dyDescent="0.2">
      <c r="A110" s="128" t="s">
        <v>832</v>
      </c>
      <c r="B110" s="167" t="s">
        <v>2667</v>
      </c>
      <c r="C110" s="128" t="s">
        <v>833</v>
      </c>
      <c r="D110" s="128" t="s">
        <v>2675</v>
      </c>
      <c r="E110" s="128" t="s">
        <v>243</v>
      </c>
      <c r="G110" s="182" t="s">
        <v>2783</v>
      </c>
      <c r="I110" s="182" t="s">
        <v>2784</v>
      </c>
      <c r="J110" s="182" t="s">
        <v>2675</v>
      </c>
      <c r="K110" s="182" t="s">
        <v>313</v>
      </c>
    </row>
    <row r="111" spans="1:11" ht="10.199999999999999" x14ac:dyDescent="0.2">
      <c r="A111" s="128" t="s">
        <v>549</v>
      </c>
      <c r="B111" s="167" t="s">
        <v>2667</v>
      </c>
      <c r="C111" s="128" t="s">
        <v>548</v>
      </c>
      <c r="D111" s="128" t="s">
        <v>2675</v>
      </c>
      <c r="E111" s="128" t="s">
        <v>547</v>
      </c>
      <c r="G111" s="128" t="s">
        <v>1578</v>
      </c>
      <c r="H111" s="167" t="s">
        <v>2667</v>
      </c>
      <c r="I111" s="128" t="s">
        <v>362</v>
      </c>
      <c r="J111" s="128" t="s">
        <v>2675</v>
      </c>
      <c r="K111" s="128" t="s">
        <v>313</v>
      </c>
    </row>
    <row r="112" spans="1:11" ht="10.199999999999999" x14ac:dyDescent="0.2">
      <c r="A112" s="128" t="s">
        <v>776</v>
      </c>
      <c r="B112" s="167"/>
      <c r="C112" s="128" t="s">
        <v>775</v>
      </c>
      <c r="D112" s="128" t="s">
        <v>2675</v>
      </c>
      <c r="E112" s="128" t="s">
        <v>196</v>
      </c>
      <c r="G112" s="128" t="s">
        <v>365</v>
      </c>
      <c r="H112" s="167" t="s">
        <v>2667</v>
      </c>
      <c r="I112" s="128" t="s">
        <v>764</v>
      </c>
      <c r="J112" s="128" t="s">
        <v>2675</v>
      </c>
      <c r="K112" s="128" t="s">
        <v>313</v>
      </c>
    </row>
    <row r="113" spans="1:11" ht="10.199999999999999" x14ac:dyDescent="0.2">
      <c r="A113" s="128" t="s">
        <v>2101</v>
      </c>
      <c r="B113" s="167" t="s">
        <v>2667</v>
      </c>
      <c r="C113" s="128" t="s">
        <v>1086</v>
      </c>
      <c r="D113" s="128" t="s">
        <v>2676</v>
      </c>
      <c r="E113" s="128" t="s">
        <v>374</v>
      </c>
      <c r="G113" s="182" t="s">
        <v>2727</v>
      </c>
      <c r="I113" s="182" t="s">
        <v>2730</v>
      </c>
      <c r="J113" s="182" t="s">
        <v>2675</v>
      </c>
      <c r="K113" s="182" t="s">
        <v>313</v>
      </c>
    </row>
    <row r="114" spans="1:11" ht="10.199999999999999" x14ac:dyDescent="0.2">
      <c r="A114" s="128" t="s">
        <v>2647</v>
      </c>
      <c r="B114" s="167" t="s">
        <v>2667</v>
      </c>
      <c r="C114" s="128" t="s">
        <v>2661</v>
      </c>
      <c r="D114" s="128" t="s">
        <v>2676</v>
      </c>
      <c r="E114" s="128" t="s">
        <v>374</v>
      </c>
      <c r="G114" s="128" t="s">
        <v>685</v>
      </c>
      <c r="H114" s="167"/>
      <c r="I114" s="128" t="s">
        <v>684</v>
      </c>
      <c r="J114" s="128" t="s">
        <v>2676</v>
      </c>
      <c r="K114" s="128" t="s">
        <v>313</v>
      </c>
    </row>
    <row r="115" spans="1:11" ht="10.199999999999999" x14ac:dyDescent="0.2">
      <c r="A115" s="128" t="s">
        <v>2353</v>
      </c>
      <c r="B115" s="167"/>
      <c r="C115" s="128" t="s">
        <v>2211</v>
      </c>
      <c r="D115" s="128" t="s">
        <v>2676</v>
      </c>
      <c r="E115" s="128" t="s">
        <v>196</v>
      </c>
      <c r="G115" s="395" t="s">
        <v>2832</v>
      </c>
      <c r="H115" s="395"/>
      <c r="I115" s="395" t="s">
        <v>2833</v>
      </c>
      <c r="J115" s="395" t="s">
        <v>2676</v>
      </c>
      <c r="K115" s="395" t="s">
        <v>2834</v>
      </c>
    </row>
    <row r="116" spans="1:11" ht="10.199999999999999" x14ac:dyDescent="0.2">
      <c r="A116" s="396" t="s">
        <v>2822</v>
      </c>
      <c r="B116" s="396"/>
      <c r="C116" s="396" t="s">
        <v>2823</v>
      </c>
      <c r="D116" s="396" t="s">
        <v>2676</v>
      </c>
      <c r="E116" s="396" t="s">
        <v>2824</v>
      </c>
      <c r="G116" s="395" t="s">
        <v>2843</v>
      </c>
      <c r="H116" s="395"/>
      <c r="I116" s="395" t="s">
        <v>2844</v>
      </c>
      <c r="J116" s="395" t="s">
        <v>2676</v>
      </c>
      <c r="K116" s="395" t="s">
        <v>2834</v>
      </c>
    </row>
    <row r="117" spans="1:11" ht="10.199999999999999" x14ac:dyDescent="0.2">
      <c r="A117" s="128" t="s">
        <v>643</v>
      </c>
      <c r="B117" s="167" t="s">
        <v>2667</v>
      </c>
      <c r="C117" s="128" t="s">
        <v>774</v>
      </c>
      <c r="D117" s="128" t="s">
        <v>2676</v>
      </c>
      <c r="E117" s="128" t="s">
        <v>484</v>
      </c>
      <c r="G117" s="395" t="s">
        <v>2853</v>
      </c>
      <c r="H117" s="395"/>
      <c r="I117" s="395" t="s">
        <v>2854</v>
      </c>
      <c r="J117" s="395" t="s">
        <v>2676</v>
      </c>
      <c r="K117" s="395" t="s">
        <v>2834</v>
      </c>
    </row>
    <row r="118" spans="1:11" ht="10.199999999999999" x14ac:dyDescent="0.2">
      <c r="A118" s="128" t="s">
        <v>2634</v>
      </c>
      <c r="B118" s="167"/>
      <c r="C118" s="128" t="s">
        <v>2719</v>
      </c>
      <c r="D118" s="128" t="s">
        <v>2675</v>
      </c>
      <c r="E118" s="128" t="s">
        <v>484</v>
      </c>
      <c r="G118" s="395" t="s">
        <v>2855</v>
      </c>
      <c r="H118" s="395"/>
      <c r="I118" s="395" t="s">
        <v>2856</v>
      </c>
      <c r="J118" s="395" t="s">
        <v>2676</v>
      </c>
      <c r="K118" s="395" t="s">
        <v>2834</v>
      </c>
    </row>
    <row r="119" spans="1:11" ht="10.199999999999999" x14ac:dyDescent="0.2">
      <c r="A119" s="128" t="s">
        <v>490</v>
      </c>
      <c r="B119" s="167" t="s">
        <v>2667</v>
      </c>
      <c r="C119" s="128" t="s">
        <v>773</v>
      </c>
      <c r="D119" s="128" t="s">
        <v>2675</v>
      </c>
      <c r="E119" s="128" t="s">
        <v>517</v>
      </c>
      <c r="G119" s="395" t="s">
        <v>2857</v>
      </c>
      <c r="H119" s="395"/>
      <c r="I119" s="395" t="s">
        <v>2858</v>
      </c>
      <c r="J119" s="395" t="s">
        <v>2676</v>
      </c>
      <c r="K119" s="395" t="s">
        <v>2834</v>
      </c>
    </row>
    <row r="120" spans="1:11" ht="10.199999999999999" x14ac:dyDescent="0.2">
      <c r="A120" s="395" t="s">
        <v>2825</v>
      </c>
      <c r="B120" s="395"/>
      <c r="C120" s="395" t="s">
        <v>2826</v>
      </c>
      <c r="D120" s="395" t="s">
        <v>2676</v>
      </c>
      <c r="E120" s="395" t="s">
        <v>2824</v>
      </c>
      <c r="G120" s="128" t="s">
        <v>840</v>
      </c>
      <c r="H120" s="167"/>
      <c r="I120" s="128" t="s">
        <v>841</v>
      </c>
      <c r="J120" s="128" t="s">
        <v>2675</v>
      </c>
      <c r="K120" s="128" t="s">
        <v>232</v>
      </c>
    </row>
    <row r="121" spans="1:11" ht="10.199999999999999" x14ac:dyDescent="0.2">
      <c r="A121" s="128" t="s">
        <v>665</v>
      </c>
      <c r="B121" s="167"/>
      <c r="C121" s="128" t="s">
        <v>772</v>
      </c>
      <c r="D121" s="128" t="s">
        <v>2675</v>
      </c>
      <c r="E121" s="128" t="s">
        <v>232</v>
      </c>
      <c r="G121" s="128" t="s">
        <v>235</v>
      </c>
      <c r="H121" s="167" t="s">
        <v>2667</v>
      </c>
      <c r="I121" s="128" t="s">
        <v>234</v>
      </c>
      <c r="J121" s="128" t="s">
        <v>2675</v>
      </c>
      <c r="K121" s="128" t="s">
        <v>232</v>
      </c>
    </row>
    <row r="122" spans="1:11" ht="10.199999999999999" x14ac:dyDescent="0.2">
      <c r="A122" s="128" t="s">
        <v>637</v>
      </c>
      <c r="B122" s="167" t="s">
        <v>2667</v>
      </c>
      <c r="C122" s="128" t="s">
        <v>366</v>
      </c>
      <c r="D122" s="128" t="s">
        <v>2676</v>
      </c>
      <c r="E122" s="128" t="s">
        <v>313</v>
      </c>
      <c r="G122" s="128" t="s">
        <v>665</v>
      </c>
      <c r="H122" s="167"/>
      <c r="I122" s="128" t="s">
        <v>772</v>
      </c>
      <c r="J122" s="128" t="s">
        <v>2675</v>
      </c>
      <c r="K122" s="128" t="s">
        <v>232</v>
      </c>
    </row>
    <row r="123" spans="1:11" ht="10.199999999999999" x14ac:dyDescent="0.2">
      <c r="A123" s="128" t="s">
        <v>241</v>
      </c>
      <c r="B123" s="167" t="s">
        <v>2667</v>
      </c>
      <c r="C123" s="128" t="s">
        <v>240</v>
      </c>
      <c r="D123" s="128" t="s">
        <v>2675</v>
      </c>
      <c r="E123" s="128" t="s">
        <v>232</v>
      </c>
      <c r="G123" s="128" t="s">
        <v>241</v>
      </c>
      <c r="H123" s="167" t="s">
        <v>2667</v>
      </c>
      <c r="I123" s="128" t="s">
        <v>240</v>
      </c>
      <c r="J123" s="128" t="s">
        <v>2675</v>
      </c>
      <c r="K123" s="128" t="s">
        <v>232</v>
      </c>
    </row>
    <row r="124" spans="1:11" ht="10.199999999999999" x14ac:dyDescent="0.2">
      <c r="A124" s="128" t="s">
        <v>2356</v>
      </c>
      <c r="B124" s="167"/>
      <c r="C124" s="128" t="s">
        <v>2359</v>
      </c>
      <c r="D124" s="128" t="s">
        <v>2676</v>
      </c>
      <c r="E124" s="128" t="s">
        <v>102</v>
      </c>
      <c r="G124" s="167" t="s">
        <v>2713</v>
      </c>
      <c r="I124" s="167" t="s">
        <v>2714</v>
      </c>
      <c r="J124" s="167" t="s">
        <v>2676</v>
      </c>
      <c r="K124" s="167" t="s">
        <v>232</v>
      </c>
    </row>
    <row r="125" spans="1:11" ht="10.199999999999999" x14ac:dyDescent="0.2">
      <c r="A125" s="167" t="s">
        <v>2713</v>
      </c>
      <c r="C125" s="167" t="s">
        <v>2714</v>
      </c>
      <c r="D125" s="167" t="s">
        <v>2676</v>
      </c>
      <c r="E125" s="167" t="s">
        <v>313</v>
      </c>
      <c r="G125" s="128" t="s">
        <v>239</v>
      </c>
      <c r="H125" s="167" t="s">
        <v>2667</v>
      </c>
      <c r="I125" s="128" t="s">
        <v>238</v>
      </c>
      <c r="J125" s="128" t="s">
        <v>2675</v>
      </c>
      <c r="K125" s="128" t="s">
        <v>232</v>
      </c>
    </row>
    <row r="126" spans="1:11" ht="10.199999999999999" x14ac:dyDescent="0.2">
      <c r="A126" s="128" t="s">
        <v>627</v>
      </c>
      <c r="B126" s="167" t="s">
        <v>2667</v>
      </c>
      <c r="C126" s="128" t="s">
        <v>771</v>
      </c>
      <c r="D126" s="128" t="s">
        <v>2676</v>
      </c>
      <c r="E126" s="128" t="s">
        <v>725</v>
      </c>
      <c r="G126" s="128" t="s">
        <v>2690</v>
      </c>
      <c r="H126" s="167"/>
      <c r="I126" s="167" t="s">
        <v>2700</v>
      </c>
      <c r="J126" s="167" t="s">
        <v>2676</v>
      </c>
      <c r="K126" s="167" t="s">
        <v>232</v>
      </c>
    </row>
    <row r="127" spans="1:11" ht="10.199999999999999" x14ac:dyDescent="0.2">
      <c r="A127" s="128" t="s">
        <v>770</v>
      </c>
      <c r="B127" s="167" t="s">
        <v>2667</v>
      </c>
      <c r="C127" s="128" t="s">
        <v>769</v>
      </c>
      <c r="D127" s="128" t="s">
        <v>2676</v>
      </c>
      <c r="E127" s="128" t="s">
        <v>725</v>
      </c>
      <c r="G127" s="128" t="s">
        <v>632</v>
      </c>
      <c r="H127" s="167" t="s">
        <v>2667</v>
      </c>
      <c r="I127" s="128" t="s">
        <v>766</v>
      </c>
      <c r="J127" s="128" t="s">
        <v>2676</v>
      </c>
      <c r="K127" s="128" t="s">
        <v>232</v>
      </c>
    </row>
    <row r="128" spans="1:11" ht="10.199999999999999" x14ac:dyDescent="0.2">
      <c r="A128" s="128" t="s">
        <v>2056</v>
      </c>
      <c r="B128" s="167" t="s">
        <v>2667</v>
      </c>
      <c r="C128" s="128" t="s">
        <v>1185</v>
      </c>
      <c r="D128" s="128" t="s">
        <v>2676</v>
      </c>
      <c r="E128" s="128" t="s">
        <v>313</v>
      </c>
      <c r="G128" s="128" t="s">
        <v>237</v>
      </c>
      <c r="H128" s="167" t="s">
        <v>2667</v>
      </c>
      <c r="I128" s="128" t="s">
        <v>236</v>
      </c>
      <c r="J128" s="128" t="s">
        <v>2675</v>
      </c>
      <c r="K128" s="128" t="s">
        <v>232</v>
      </c>
    </row>
    <row r="129" spans="1:11" ht="10.199999999999999" x14ac:dyDescent="0.2">
      <c r="A129" s="128" t="s">
        <v>2648</v>
      </c>
      <c r="B129" s="167" t="s">
        <v>2667</v>
      </c>
      <c r="C129" s="128" t="s">
        <v>2665</v>
      </c>
      <c r="D129" s="128" t="s">
        <v>2676</v>
      </c>
      <c r="E129" s="128" t="s">
        <v>313</v>
      </c>
      <c r="G129" s="128" t="s">
        <v>682</v>
      </c>
      <c r="H129" s="167" t="s">
        <v>2667</v>
      </c>
      <c r="I129" s="128" t="s">
        <v>681</v>
      </c>
      <c r="J129" s="128" t="s">
        <v>2676</v>
      </c>
      <c r="K129" s="128" t="s">
        <v>232</v>
      </c>
    </row>
    <row r="130" spans="1:11" ht="10.199999999999999" x14ac:dyDescent="0.2">
      <c r="A130" s="128" t="s">
        <v>851</v>
      </c>
      <c r="B130" s="167" t="s">
        <v>2667</v>
      </c>
      <c r="C130" s="128" t="s">
        <v>852</v>
      </c>
      <c r="D130" s="128" t="s">
        <v>2676</v>
      </c>
      <c r="E130" s="128" t="s">
        <v>313</v>
      </c>
      <c r="G130" s="128" t="s">
        <v>671</v>
      </c>
      <c r="H130" s="167"/>
      <c r="I130" s="128" t="s">
        <v>819</v>
      </c>
      <c r="J130" s="128" t="s">
        <v>2676</v>
      </c>
      <c r="K130" s="128" t="s">
        <v>755</v>
      </c>
    </row>
    <row r="131" spans="1:11" ht="10.199999999999999" x14ac:dyDescent="0.2">
      <c r="A131" s="128" t="s">
        <v>355</v>
      </c>
      <c r="B131" s="167" t="s">
        <v>2667</v>
      </c>
      <c r="C131" s="128" t="s">
        <v>1147</v>
      </c>
      <c r="D131" s="128" t="s">
        <v>2675</v>
      </c>
      <c r="E131" s="128" t="s">
        <v>313</v>
      </c>
      <c r="G131" s="182" t="s">
        <v>2779</v>
      </c>
      <c r="I131" s="182" t="s">
        <v>2780</v>
      </c>
      <c r="J131" s="182" t="s">
        <v>2675</v>
      </c>
      <c r="K131" s="182" t="s">
        <v>755</v>
      </c>
    </row>
    <row r="132" spans="1:11" ht="13.8" x14ac:dyDescent="0.3">
      <c r="A132" s="128" t="s">
        <v>357</v>
      </c>
      <c r="B132" s="167" t="s">
        <v>2667</v>
      </c>
      <c r="C132" s="128" t="s">
        <v>2222</v>
      </c>
      <c r="D132" s="128" t="s">
        <v>2675</v>
      </c>
      <c r="E132" s="128" t="s">
        <v>313</v>
      </c>
      <c r="G132" s="182" t="s">
        <v>2752</v>
      </c>
      <c r="I132" s="251" t="s">
        <v>2753</v>
      </c>
      <c r="J132" s="182" t="s">
        <v>2675</v>
      </c>
      <c r="K132" s="182" t="s">
        <v>755</v>
      </c>
    </row>
    <row r="133" spans="1:11" ht="10.199999999999999" x14ac:dyDescent="0.2">
      <c r="A133" s="128" t="s">
        <v>361</v>
      </c>
      <c r="B133" s="167" t="s">
        <v>2667</v>
      </c>
      <c r="C133" s="128" t="s">
        <v>360</v>
      </c>
      <c r="D133" s="128" t="s">
        <v>2675</v>
      </c>
      <c r="E133" s="128" t="s">
        <v>313</v>
      </c>
      <c r="G133" s="128" t="s">
        <v>832</v>
      </c>
      <c r="H133" s="167" t="s">
        <v>2667</v>
      </c>
      <c r="I133" s="128" t="s">
        <v>833</v>
      </c>
      <c r="J133" s="128" t="s">
        <v>2675</v>
      </c>
      <c r="K133" s="128" t="s">
        <v>243</v>
      </c>
    </row>
    <row r="134" spans="1:11" ht="10.199999999999999" x14ac:dyDescent="0.2">
      <c r="A134" s="128" t="s">
        <v>239</v>
      </c>
      <c r="B134" s="167" t="s">
        <v>2667</v>
      </c>
      <c r="C134" s="128" t="s">
        <v>238</v>
      </c>
      <c r="D134" s="128" t="s">
        <v>2675</v>
      </c>
      <c r="E134" s="128" t="s">
        <v>232</v>
      </c>
      <c r="G134" s="128" t="s">
        <v>252</v>
      </c>
      <c r="H134" s="167" t="s">
        <v>2667</v>
      </c>
      <c r="I134" s="128" t="s">
        <v>741</v>
      </c>
      <c r="J134" s="128" t="s">
        <v>2675</v>
      </c>
      <c r="K134" s="128" t="s">
        <v>243</v>
      </c>
    </row>
    <row r="135" spans="1:11" ht="10.199999999999999" x14ac:dyDescent="0.2">
      <c r="A135" s="128" t="s">
        <v>768</v>
      </c>
      <c r="B135" s="167"/>
      <c r="C135" s="128" t="s">
        <v>767</v>
      </c>
      <c r="D135" s="128" t="s">
        <v>2675</v>
      </c>
      <c r="E135" s="128" t="s">
        <v>725</v>
      </c>
      <c r="G135" s="182" t="s">
        <v>2746</v>
      </c>
      <c r="I135" s="182" t="s">
        <v>2747</v>
      </c>
      <c r="J135" s="182" t="s">
        <v>2745</v>
      </c>
      <c r="K135" s="182" t="s">
        <v>243</v>
      </c>
    </row>
    <row r="136" spans="1:11" ht="10.199999999999999" x14ac:dyDescent="0.2">
      <c r="A136" s="128" t="s">
        <v>2690</v>
      </c>
      <c r="B136" s="167"/>
      <c r="C136" s="167" t="s">
        <v>2700</v>
      </c>
      <c r="D136" s="167" t="s">
        <v>2676</v>
      </c>
      <c r="E136" s="167" t="s">
        <v>232</v>
      </c>
      <c r="G136" s="128" t="s">
        <v>254</v>
      </c>
      <c r="H136" s="167" t="s">
        <v>2667</v>
      </c>
      <c r="I136" s="128" t="s">
        <v>253</v>
      </c>
      <c r="J136" s="128" t="s">
        <v>2675</v>
      </c>
      <c r="K136" s="128" t="s">
        <v>243</v>
      </c>
    </row>
    <row r="137" spans="1:11" ht="10.199999999999999" x14ac:dyDescent="0.2">
      <c r="A137" s="128" t="s">
        <v>632</v>
      </c>
      <c r="B137" s="167" t="s">
        <v>2667</v>
      </c>
      <c r="C137" s="128" t="s">
        <v>766</v>
      </c>
      <c r="D137" s="128" t="s">
        <v>2676</v>
      </c>
      <c r="E137" s="128" t="s">
        <v>232</v>
      </c>
      <c r="G137" s="128" t="s">
        <v>738</v>
      </c>
      <c r="H137" s="167" t="s">
        <v>2667</v>
      </c>
      <c r="I137" s="128" t="s">
        <v>2212</v>
      </c>
      <c r="J137" s="128" t="s">
        <v>2676</v>
      </c>
      <c r="K137" s="128" t="s">
        <v>257</v>
      </c>
    </row>
    <row r="138" spans="1:11" ht="10.199999999999999" x14ac:dyDescent="0.2">
      <c r="A138" s="128" t="s">
        <v>204</v>
      </c>
      <c r="B138" s="167" t="s">
        <v>2667</v>
      </c>
      <c r="C138" s="128" t="s">
        <v>835</v>
      </c>
      <c r="D138" s="128" t="s">
        <v>2675</v>
      </c>
      <c r="E138" s="128" t="s">
        <v>196</v>
      </c>
      <c r="G138" s="128" t="s">
        <v>2054</v>
      </c>
      <c r="H138" s="167" t="s">
        <v>2667</v>
      </c>
      <c r="I138" s="128" t="s">
        <v>656</v>
      </c>
      <c r="J138" s="128" t="s">
        <v>2676</v>
      </c>
      <c r="K138" s="128" t="s">
        <v>257</v>
      </c>
    </row>
    <row r="139" spans="1:11" ht="10.199999999999999" x14ac:dyDescent="0.2">
      <c r="A139" s="128" t="s">
        <v>626</v>
      </c>
      <c r="B139" s="167" t="s">
        <v>2667</v>
      </c>
      <c r="C139" s="128" t="s">
        <v>2210</v>
      </c>
      <c r="D139" s="128" t="s">
        <v>2676</v>
      </c>
      <c r="E139" s="128" t="s">
        <v>196</v>
      </c>
      <c r="G139" s="128" t="s">
        <v>262</v>
      </c>
      <c r="H139" s="167" t="s">
        <v>2667</v>
      </c>
      <c r="I139" s="128" t="s">
        <v>2352</v>
      </c>
      <c r="J139" s="128" t="s">
        <v>2675</v>
      </c>
      <c r="K139" s="128" t="s">
        <v>257</v>
      </c>
    </row>
    <row r="140" spans="1:11" ht="10.199999999999999" x14ac:dyDescent="0.2">
      <c r="A140" s="128" t="s">
        <v>359</v>
      </c>
      <c r="B140" s="167" t="s">
        <v>2667</v>
      </c>
      <c r="C140" s="128" t="s">
        <v>765</v>
      </c>
      <c r="D140" s="128" t="s">
        <v>2675</v>
      </c>
      <c r="E140" s="128" t="s">
        <v>313</v>
      </c>
      <c r="G140" s="128" t="s">
        <v>737</v>
      </c>
      <c r="H140" s="167" t="s">
        <v>2667</v>
      </c>
      <c r="I140" s="128" t="s">
        <v>2394</v>
      </c>
      <c r="J140" s="128" t="s">
        <v>2676</v>
      </c>
      <c r="K140" s="128" t="s">
        <v>257</v>
      </c>
    </row>
    <row r="141" spans="1:11" ht="10.199999999999999" x14ac:dyDescent="0.2">
      <c r="A141" s="128" t="s">
        <v>631</v>
      </c>
      <c r="B141" s="167" t="s">
        <v>2667</v>
      </c>
      <c r="C141" s="128" t="s">
        <v>2718</v>
      </c>
      <c r="D141" s="128" t="s">
        <v>2676</v>
      </c>
      <c r="E141" s="128" t="s">
        <v>313</v>
      </c>
      <c r="G141" s="128" t="s">
        <v>2173</v>
      </c>
      <c r="H141" s="167"/>
      <c r="I141" s="128" t="s">
        <v>2174</v>
      </c>
      <c r="J141" s="128" t="s">
        <v>2675</v>
      </c>
      <c r="K141" s="128" t="s">
        <v>257</v>
      </c>
    </row>
    <row r="142" spans="1:11" ht="10.199999999999999" x14ac:dyDescent="0.2">
      <c r="A142" s="182" t="s">
        <v>2783</v>
      </c>
      <c r="C142" s="182" t="s">
        <v>2784</v>
      </c>
      <c r="D142" s="182" t="s">
        <v>2675</v>
      </c>
      <c r="E142" s="182" t="s">
        <v>313</v>
      </c>
      <c r="G142" s="128" t="s">
        <v>268</v>
      </c>
      <c r="H142" s="167"/>
      <c r="I142" s="128" t="s">
        <v>267</v>
      </c>
      <c r="J142" s="128" t="s">
        <v>2676</v>
      </c>
      <c r="K142" s="128" t="s">
        <v>257</v>
      </c>
    </row>
    <row r="143" spans="1:11" ht="10.199999999999999" x14ac:dyDescent="0.2">
      <c r="A143" s="395" t="s">
        <v>2827</v>
      </c>
      <c r="B143" s="395"/>
      <c r="C143" s="395" t="s">
        <v>2828</v>
      </c>
      <c r="D143" s="395" t="s">
        <v>2676</v>
      </c>
      <c r="E143" s="395" t="s">
        <v>2829</v>
      </c>
      <c r="G143" s="128" t="s">
        <v>264</v>
      </c>
      <c r="H143" s="167" t="s">
        <v>2667</v>
      </c>
      <c r="I143" s="128" t="s">
        <v>2363</v>
      </c>
      <c r="J143" s="128" t="s">
        <v>2675</v>
      </c>
      <c r="K143" s="128" t="s">
        <v>257</v>
      </c>
    </row>
    <row r="144" spans="1:11" ht="10.199999999999999" x14ac:dyDescent="0.2">
      <c r="A144" s="182" t="s">
        <v>2830</v>
      </c>
      <c r="C144" s="182" t="s">
        <v>2831</v>
      </c>
      <c r="D144" s="182" t="s">
        <v>2676</v>
      </c>
      <c r="E144" s="182" t="s">
        <v>2829</v>
      </c>
      <c r="G144" s="128" t="s">
        <v>266</v>
      </c>
      <c r="H144" s="167" t="s">
        <v>2667</v>
      </c>
      <c r="I144" s="128" t="s">
        <v>736</v>
      </c>
      <c r="J144" s="128" t="s">
        <v>2675</v>
      </c>
      <c r="K144" s="128" t="s">
        <v>257</v>
      </c>
    </row>
    <row r="145" spans="1:11" ht="10.199999999999999" x14ac:dyDescent="0.2">
      <c r="A145" s="128" t="s">
        <v>2364</v>
      </c>
      <c r="B145" s="167"/>
      <c r="C145" s="128" t="s">
        <v>2220</v>
      </c>
      <c r="D145" s="128" t="s">
        <v>2675</v>
      </c>
      <c r="E145" s="128" t="s">
        <v>285</v>
      </c>
      <c r="G145" s="128" t="s">
        <v>735</v>
      </c>
      <c r="H145" s="167"/>
      <c r="I145" s="128" t="s">
        <v>734</v>
      </c>
      <c r="J145" s="128" t="s">
        <v>2675</v>
      </c>
      <c r="K145" s="128" t="s">
        <v>257</v>
      </c>
    </row>
    <row r="146" spans="1:11" ht="10.199999999999999" x14ac:dyDescent="0.2">
      <c r="A146" s="128" t="s">
        <v>2369</v>
      </c>
      <c r="B146" s="167"/>
      <c r="C146" s="128" t="s">
        <v>2219</v>
      </c>
      <c r="D146" s="128" t="s">
        <v>2675</v>
      </c>
      <c r="E146" s="128" t="s">
        <v>285</v>
      </c>
      <c r="G146" s="128" t="s">
        <v>2645</v>
      </c>
      <c r="H146" s="167" t="s">
        <v>2667</v>
      </c>
      <c r="I146" s="128" t="s">
        <v>2664</v>
      </c>
      <c r="J146" s="128" t="s">
        <v>2676</v>
      </c>
      <c r="K146" s="128" t="s">
        <v>725</v>
      </c>
    </row>
    <row r="147" spans="1:11" ht="10.199999999999999" x14ac:dyDescent="0.2">
      <c r="A147" s="128" t="s">
        <v>1578</v>
      </c>
      <c r="B147" s="167" t="s">
        <v>2667</v>
      </c>
      <c r="C147" s="128" t="s">
        <v>362</v>
      </c>
      <c r="D147" s="128" t="s">
        <v>2675</v>
      </c>
      <c r="E147" s="128" t="s">
        <v>313</v>
      </c>
      <c r="G147" s="128" t="s">
        <v>2646</v>
      </c>
      <c r="H147" s="167" t="s">
        <v>2667</v>
      </c>
      <c r="I147" s="128" t="s">
        <v>2663</v>
      </c>
      <c r="J147" s="128" t="s">
        <v>2676</v>
      </c>
      <c r="K147" s="128" t="s">
        <v>725</v>
      </c>
    </row>
    <row r="148" spans="1:11" ht="10.199999999999999" x14ac:dyDescent="0.2">
      <c r="A148" s="128" t="s">
        <v>237</v>
      </c>
      <c r="B148" s="167" t="s">
        <v>2667</v>
      </c>
      <c r="C148" s="128" t="s">
        <v>236</v>
      </c>
      <c r="D148" s="128" t="s">
        <v>2675</v>
      </c>
      <c r="E148" s="128" t="s">
        <v>232</v>
      </c>
      <c r="G148" s="231" t="s">
        <v>2748</v>
      </c>
      <c r="I148" s="182" t="s">
        <v>2749</v>
      </c>
      <c r="J148" s="182" t="s">
        <v>2676</v>
      </c>
      <c r="K148" s="182" t="s">
        <v>725</v>
      </c>
    </row>
    <row r="149" spans="1:11" ht="10.199999999999999" x14ac:dyDescent="0.2">
      <c r="A149" s="395" t="s">
        <v>2832</v>
      </c>
      <c r="B149" s="395"/>
      <c r="C149" s="395" t="s">
        <v>2833</v>
      </c>
      <c r="D149" s="395" t="s">
        <v>2676</v>
      </c>
      <c r="E149" s="395" t="s">
        <v>2834</v>
      </c>
      <c r="G149" s="231" t="s">
        <v>2750</v>
      </c>
      <c r="I149" s="182" t="s">
        <v>2751</v>
      </c>
      <c r="J149" s="182" t="s">
        <v>2676</v>
      </c>
      <c r="K149" s="182" t="s">
        <v>725</v>
      </c>
    </row>
    <row r="150" spans="1:11" ht="10.199999999999999" x14ac:dyDescent="0.2">
      <c r="A150" s="128" t="s">
        <v>365</v>
      </c>
      <c r="B150" s="167" t="s">
        <v>2667</v>
      </c>
      <c r="C150" s="128" t="s">
        <v>764</v>
      </c>
      <c r="D150" s="128" t="s">
        <v>2675</v>
      </c>
      <c r="E150" s="128" t="s">
        <v>313</v>
      </c>
      <c r="G150" s="128" t="s">
        <v>2386</v>
      </c>
      <c r="H150" s="167"/>
      <c r="I150" s="128" t="s">
        <v>828</v>
      </c>
      <c r="J150" s="128" t="s">
        <v>2676</v>
      </c>
      <c r="K150" s="128" t="s">
        <v>725</v>
      </c>
    </row>
    <row r="151" spans="1:11" ht="10.199999999999999" x14ac:dyDescent="0.2">
      <c r="A151" s="128" t="s">
        <v>2649</v>
      </c>
      <c r="B151" s="167" t="s">
        <v>2667</v>
      </c>
      <c r="C151" s="128" t="s">
        <v>2660</v>
      </c>
      <c r="D151" s="128" t="s">
        <v>2676</v>
      </c>
      <c r="E151" s="128" t="s">
        <v>117</v>
      </c>
      <c r="G151" s="128" t="s">
        <v>2387</v>
      </c>
      <c r="H151" s="167"/>
      <c r="I151" s="128" t="s">
        <v>827</v>
      </c>
      <c r="J151" s="128" t="s">
        <v>2676</v>
      </c>
      <c r="K151" s="128" t="s">
        <v>725</v>
      </c>
    </row>
    <row r="152" spans="1:11" ht="10.199999999999999" x14ac:dyDescent="0.2">
      <c r="A152" s="128" t="s">
        <v>763</v>
      </c>
      <c r="B152" s="167"/>
      <c r="C152" s="128" t="s">
        <v>762</v>
      </c>
      <c r="D152" s="128" t="s">
        <v>2676</v>
      </c>
      <c r="E152" s="128" t="s">
        <v>117</v>
      </c>
      <c r="G152" s="128" t="s">
        <v>611</v>
      </c>
      <c r="H152" s="167" t="s">
        <v>2667</v>
      </c>
      <c r="I152" s="128" t="s">
        <v>796</v>
      </c>
      <c r="J152" s="128" t="s">
        <v>2676</v>
      </c>
      <c r="K152" s="128" t="s">
        <v>725</v>
      </c>
    </row>
    <row r="153" spans="1:11" ht="10.199999999999999" x14ac:dyDescent="0.2">
      <c r="A153" s="128" t="s">
        <v>275</v>
      </c>
      <c r="B153" s="167"/>
      <c r="C153" s="128" t="s">
        <v>274</v>
      </c>
      <c r="D153" s="128" t="s">
        <v>2676</v>
      </c>
      <c r="E153" s="128" t="s">
        <v>271</v>
      </c>
      <c r="G153" s="128" t="s">
        <v>830</v>
      </c>
      <c r="H153" s="167" t="s">
        <v>2667</v>
      </c>
      <c r="I153" s="128" t="s">
        <v>831</v>
      </c>
      <c r="J153" s="128" t="s">
        <v>2676</v>
      </c>
      <c r="K153" s="128" t="s">
        <v>725</v>
      </c>
    </row>
    <row r="154" spans="1:11" ht="10.199999999999999" x14ac:dyDescent="0.2">
      <c r="A154" s="128" t="s">
        <v>2683</v>
      </c>
      <c r="B154" s="167"/>
      <c r="C154" s="128" t="s">
        <v>2684</v>
      </c>
      <c r="D154" s="128" t="s">
        <v>2675</v>
      </c>
      <c r="E154" s="128" t="s">
        <v>117</v>
      </c>
      <c r="G154" s="128" t="s">
        <v>2238</v>
      </c>
      <c r="H154" s="167" t="s">
        <v>2667</v>
      </c>
      <c r="I154" s="128" t="s">
        <v>2202</v>
      </c>
      <c r="J154" s="128" t="s">
        <v>2676</v>
      </c>
      <c r="K154" s="128" t="s">
        <v>725</v>
      </c>
    </row>
    <row r="155" spans="1:11" ht="10.199999999999999" x14ac:dyDescent="0.2">
      <c r="A155" s="128" t="s">
        <v>2682</v>
      </c>
      <c r="B155" s="167"/>
      <c r="C155" s="128" t="s">
        <v>2685</v>
      </c>
      <c r="D155" s="128" t="s">
        <v>2675</v>
      </c>
      <c r="E155" s="128" t="s">
        <v>374</v>
      </c>
      <c r="G155" s="128" t="s">
        <v>2239</v>
      </c>
      <c r="H155" s="167" t="s">
        <v>2667</v>
      </c>
      <c r="I155" s="128" t="s">
        <v>2204</v>
      </c>
      <c r="J155" s="128" t="s">
        <v>2676</v>
      </c>
      <c r="K155" s="128" t="s">
        <v>725</v>
      </c>
    </row>
    <row r="156" spans="1:11" ht="10.199999999999999" x14ac:dyDescent="0.2">
      <c r="A156" s="128" t="s">
        <v>2680</v>
      </c>
      <c r="B156" s="167"/>
      <c r="C156" s="128" t="s">
        <v>2681</v>
      </c>
      <c r="D156" s="128" t="s">
        <v>2675</v>
      </c>
      <c r="E156" s="128" t="s">
        <v>196</v>
      </c>
      <c r="G156" s="128" t="s">
        <v>2240</v>
      </c>
      <c r="H156" s="167" t="s">
        <v>2667</v>
      </c>
      <c r="I156" s="128" t="s">
        <v>2200</v>
      </c>
      <c r="J156" s="128" t="s">
        <v>2676</v>
      </c>
      <c r="K156" s="128" t="s">
        <v>725</v>
      </c>
    </row>
    <row r="157" spans="1:11" ht="10.199999999999999" x14ac:dyDescent="0.2">
      <c r="A157" s="395" t="s">
        <v>2835</v>
      </c>
      <c r="B157" s="395"/>
      <c r="C157" s="395" t="s">
        <v>2836</v>
      </c>
      <c r="D157" s="395" t="s">
        <v>2675</v>
      </c>
      <c r="E157" s="395" t="s">
        <v>2799</v>
      </c>
      <c r="G157" s="128" t="s">
        <v>2241</v>
      </c>
      <c r="H157" s="167" t="s">
        <v>2667</v>
      </c>
      <c r="I157" s="128" t="s">
        <v>2206</v>
      </c>
      <c r="J157" s="128" t="s">
        <v>2676</v>
      </c>
      <c r="K157" s="128" t="s">
        <v>725</v>
      </c>
    </row>
    <row r="158" spans="1:11" ht="10.199999999999999" x14ac:dyDescent="0.2">
      <c r="A158" s="128" t="s">
        <v>214</v>
      </c>
      <c r="B158" s="167"/>
      <c r="C158" s="128" t="s">
        <v>761</v>
      </c>
      <c r="D158" s="128" t="s">
        <v>2676</v>
      </c>
      <c r="E158" s="128" t="s">
        <v>196</v>
      </c>
      <c r="G158" s="128" t="s">
        <v>2619</v>
      </c>
      <c r="H158" s="167" t="s">
        <v>2667</v>
      </c>
      <c r="I158" s="128" t="s">
        <v>782</v>
      </c>
      <c r="J158" s="128" t="s">
        <v>2676</v>
      </c>
      <c r="K158" s="128" t="s">
        <v>725</v>
      </c>
    </row>
    <row r="159" spans="1:11" ht="10.199999999999999" x14ac:dyDescent="0.2">
      <c r="A159" s="128" t="s">
        <v>2388</v>
      </c>
      <c r="B159" s="167"/>
      <c r="C159" s="128" t="s">
        <v>2232</v>
      </c>
      <c r="D159" s="128" t="s">
        <v>2676</v>
      </c>
      <c r="E159" s="128" t="s">
        <v>271</v>
      </c>
      <c r="G159" s="128" t="s">
        <v>2237</v>
      </c>
      <c r="H159" s="167" t="s">
        <v>2667</v>
      </c>
      <c r="I159" s="128" t="s">
        <v>2203</v>
      </c>
      <c r="J159" s="130" t="s">
        <v>2676</v>
      </c>
      <c r="K159" s="128" t="s">
        <v>725</v>
      </c>
    </row>
    <row r="160" spans="1:11" ht="10.199999999999999" x14ac:dyDescent="0.2">
      <c r="A160" s="128" t="s">
        <v>291</v>
      </c>
      <c r="B160" s="167"/>
      <c r="C160" s="128" t="s">
        <v>290</v>
      </c>
      <c r="D160" s="128" t="s">
        <v>2675</v>
      </c>
      <c r="E160" s="128" t="s">
        <v>285</v>
      </c>
      <c r="G160" s="128" t="s">
        <v>829</v>
      </c>
      <c r="H160" s="167" t="s">
        <v>2667</v>
      </c>
      <c r="I160" s="128" t="s">
        <v>2205</v>
      </c>
      <c r="J160" s="128" t="s">
        <v>2676</v>
      </c>
      <c r="K160" s="128" t="s">
        <v>725</v>
      </c>
    </row>
    <row r="161" spans="1:11" ht="10.199999999999999" x14ac:dyDescent="0.2">
      <c r="A161" s="128" t="s">
        <v>760</v>
      </c>
      <c r="B161" s="167"/>
      <c r="C161" s="128" t="s">
        <v>759</v>
      </c>
      <c r="D161" s="128" t="s">
        <v>2675</v>
      </c>
      <c r="E161" s="128" t="s">
        <v>285</v>
      </c>
      <c r="G161" s="128" t="s">
        <v>779</v>
      </c>
      <c r="H161" s="167" t="s">
        <v>2667</v>
      </c>
      <c r="I161" s="128" t="s">
        <v>2201</v>
      </c>
      <c r="J161" s="128" t="s">
        <v>2676</v>
      </c>
      <c r="K161" s="128" t="s">
        <v>725</v>
      </c>
    </row>
    <row r="162" spans="1:11" ht="10.199999999999999" x14ac:dyDescent="0.2">
      <c r="A162" s="395" t="s">
        <v>2837</v>
      </c>
      <c r="C162" s="395" t="s">
        <v>2838</v>
      </c>
      <c r="D162" s="395" t="s">
        <v>2675</v>
      </c>
      <c r="E162" s="395" t="s">
        <v>2839</v>
      </c>
      <c r="G162" s="128" t="s">
        <v>2236</v>
      </c>
      <c r="H162" s="167" t="s">
        <v>2667</v>
      </c>
      <c r="I162" s="128" t="s">
        <v>2207</v>
      </c>
      <c r="J162" s="128" t="s">
        <v>2676</v>
      </c>
      <c r="K162" s="128" t="s">
        <v>725</v>
      </c>
    </row>
    <row r="163" spans="1:11" ht="10.199999999999999" x14ac:dyDescent="0.2">
      <c r="A163" s="395" t="s">
        <v>2840</v>
      </c>
      <c r="B163" s="395"/>
      <c r="C163" s="395" t="s">
        <v>2841</v>
      </c>
      <c r="D163" s="395" t="s">
        <v>2676</v>
      </c>
      <c r="E163" s="395" t="s">
        <v>2839</v>
      </c>
      <c r="G163" s="128" t="s">
        <v>2184</v>
      </c>
      <c r="H163" s="167" t="s">
        <v>2667</v>
      </c>
      <c r="I163" s="128" t="s">
        <v>2186</v>
      </c>
      <c r="J163" s="128" t="s">
        <v>2676</v>
      </c>
      <c r="K163" s="128" t="s">
        <v>725</v>
      </c>
    </row>
    <row r="164" spans="1:11" ht="10.199999999999999" x14ac:dyDescent="0.2">
      <c r="A164" s="395" t="s">
        <v>2843</v>
      </c>
      <c r="B164" s="395"/>
      <c r="C164" s="395" t="s">
        <v>2844</v>
      </c>
      <c r="D164" s="395" t="s">
        <v>2676</v>
      </c>
      <c r="E164" s="395" t="s">
        <v>2834</v>
      </c>
      <c r="G164" s="128" t="s">
        <v>2183</v>
      </c>
      <c r="H164" s="167" t="s">
        <v>2667</v>
      </c>
      <c r="I164" s="128" t="s">
        <v>2185</v>
      </c>
      <c r="J164" s="128" t="s">
        <v>2676</v>
      </c>
      <c r="K164" s="128" t="s">
        <v>725</v>
      </c>
    </row>
    <row r="165" spans="1:11" ht="10.199999999999999" x14ac:dyDescent="0.2">
      <c r="A165" s="395" t="s">
        <v>2845</v>
      </c>
      <c r="B165" s="395"/>
      <c r="C165" s="395" t="s">
        <v>2846</v>
      </c>
      <c r="D165" s="395" t="s">
        <v>2676</v>
      </c>
      <c r="E165" s="395" t="s">
        <v>2810</v>
      </c>
      <c r="G165" s="128" t="s">
        <v>627</v>
      </c>
      <c r="H165" s="167" t="s">
        <v>2667</v>
      </c>
      <c r="I165" s="128" t="s">
        <v>771</v>
      </c>
      <c r="J165" s="128" t="s">
        <v>2676</v>
      </c>
      <c r="K165" s="128" t="s">
        <v>725</v>
      </c>
    </row>
    <row r="166" spans="1:11" ht="10.199999999999999" x14ac:dyDescent="0.2">
      <c r="A166" s="396" t="s">
        <v>2847</v>
      </c>
      <c r="B166" s="396"/>
      <c r="C166" s="396" t="s">
        <v>2848</v>
      </c>
      <c r="D166" s="396" t="s">
        <v>2676</v>
      </c>
      <c r="E166" s="396" t="s">
        <v>2810</v>
      </c>
      <c r="G166" s="128" t="s">
        <v>770</v>
      </c>
      <c r="H166" s="167" t="s">
        <v>2667</v>
      </c>
      <c r="I166" s="128" t="s">
        <v>769</v>
      </c>
      <c r="J166" s="128" t="s">
        <v>2676</v>
      </c>
      <c r="K166" s="128" t="s">
        <v>725</v>
      </c>
    </row>
    <row r="167" spans="1:11" ht="10.199999999999999" x14ac:dyDescent="0.2">
      <c r="A167" s="396" t="s">
        <v>2849</v>
      </c>
      <c r="B167" s="396"/>
      <c r="C167" s="396" t="s">
        <v>2850</v>
      </c>
      <c r="D167" s="396" t="s">
        <v>2676</v>
      </c>
      <c r="E167" s="396" t="s">
        <v>2796</v>
      </c>
      <c r="G167" s="128" t="s">
        <v>768</v>
      </c>
      <c r="H167" s="167"/>
      <c r="I167" s="128" t="s">
        <v>767</v>
      </c>
      <c r="J167" s="128" t="s">
        <v>2675</v>
      </c>
      <c r="K167" s="128" t="s">
        <v>725</v>
      </c>
    </row>
    <row r="168" spans="1:11" ht="10.199999999999999" x14ac:dyDescent="0.2">
      <c r="A168" s="395" t="s">
        <v>2851</v>
      </c>
      <c r="B168" s="395"/>
      <c r="C168" s="395" t="s">
        <v>2852</v>
      </c>
      <c r="D168" s="395" t="s">
        <v>2676</v>
      </c>
      <c r="E168" s="395" t="s">
        <v>2813</v>
      </c>
      <c r="G168" s="128" t="s">
        <v>2362</v>
      </c>
      <c r="H168" s="167" t="s">
        <v>2667</v>
      </c>
      <c r="I168" s="128" t="s">
        <v>2209</v>
      </c>
      <c r="J168" s="128" t="s">
        <v>2676</v>
      </c>
      <c r="K168" s="128" t="s">
        <v>725</v>
      </c>
    </row>
    <row r="169" spans="1:11" ht="10.199999999999999" x14ac:dyDescent="0.2">
      <c r="A169" s="395" t="s">
        <v>2853</v>
      </c>
      <c r="B169" s="395"/>
      <c r="C169" s="395" t="s">
        <v>2854</v>
      </c>
      <c r="D169" s="395" t="s">
        <v>2676</v>
      </c>
      <c r="E169" s="395" t="s">
        <v>2834</v>
      </c>
      <c r="G169" s="128" t="s">
        <v>2360</v>
      </c>
      <c r="H169" s="167" t="s">
        <v>2667</v>
      </c>
      <c r="I169" s="128" t="s">
        <v>2164</v>
      </c>
      <c r="J169" s="128" t="s">
        <v>2676</v>
      </c>
      <c r="K169" s="128" t="s">
        <v>725</v>
      </c>
    </row>
    <row r="170" spans="1:11" ht="10.199999999999999" x14ac:dyDescent="0.2">
      <c r="A170" s="395" t="s">
        <v>2855</v>
      </c>
      <c r="B170" s="395"/>
      <c r="C170" s="395" t="s">
        <v>2856</v>
      </c>
      <c r="D170" s="395" t="s">
        <v>2676</v>
      </c>
      <c r="E170" s="395" t="s">
        <v>2834</v>
      </c>
      <c r="G170" s="128" t="s">
        <v>628</v>
      </c>
      <c r="H170" s="167" t="s">
        <v>2667</v>
      </c>
      <c r="I170" s="128" t="s">
        <v>727</v>
      </c>
      <c r="J170" s="128" t="s">
        <v>2675</v>
      </c>
      <c r="K170" s="128" t="s">
        <v>725</v>
      </c>
    </row>
    <row r="171" spans="1:11" ht="10.199999999999999" x14ac:dyDescent="0.2">
      <c r="A171" s="395" t="s">
        <v>2857</v>
      </c>
      <c r="B171" s="395"/>
      <c r="C171" s="395" t="s">
        <v>2858</v>
      </c>
      <c r="D171" s="395" t="s">
        <v>2676</v>
      </c>
      <c r="E171" s="395" t="s">
        <v>2834</v>
      </c>
      <c r="G171" s="128" t="s">
        <v>845</v>
      </c>
      <c r="H171" s="167"/>
      <c r="I171" s="128" t="s">
        <v>726</v>
      </c>
      <c r="J171" s="128" t="s">
        <v>2676</v>
      </c>
      <c r="K171" s="128" t="s">
        <v>725</v>
      </c>
    </row>
    <row r="172" spans="1:11" ht="10.199999999999999" x14ac:dyDescent="0.2">
      <c r="A172" s="128" t="s">
        <v>758</v>
      </c>
      <c r="B172" s="167"/>
      <c r="C172" s="128" t="s">
        <v>757</v>
      </c>
      <c r="D172" s="128" t="s">
        <v>2675</v>
      </c>
      <c r="E172" s="128" t="s">
        <v>196</v>
      </c>
      <c r="G172" s="395" t="s">
        <v>2827</v>
      </c>
      <c r="H172" s="395"/>
      <c r="I172" s="395" t="s">
        <v>2828</v>
      </c>
      <c r="J172" s="395" t="s">
        <v>2676</v>
      </c>
      <c r="K172" s="395" t="s">
        <v>2829</v>
      </c>
    </row>
    <row r="173" spans="1:11" ht="10.199999999999999" x14ac:dyDescent="0.2">
      <c r="A173" s="128" t="s">
        <v>227</v>
      </c>
      <c r="B173" s="167" t="s">
        <v>2667</v>
      </c>
      <c r="C173" s="128" t="s">
        <v>756</v>
      </c>
      <c r="D173" s="128" t="s">
        <v>2676</v>
      </c>
      <c r="E173" s="128" t="s">
        <v>196</v>
      </c>
      <c r="G173" s="182" t="s">
        <v>2830</v>
      </c>
      <c r="I173" s="182" t="s">
        <v>2831</v>
      </c>
      <c r="J173" s="182" t="s">
        <v>2676</v>
      </c>
      <c r="K173" s="182" t="s">
        <v>2829</v>
      </c>
    </row>
    <row r="174" spans="1:11" ht="10.199999999999999" x14ac:dyDescent="0.2">
      <c r="A174" s="128" t="s">
        <v>755</v>
      </c>
      <c r="B174" s="167"/>
      <c r="C174" s="128" t="s">
        <v>754</v>
      </c>
      <c r="D174" s="128" t="s">
        <v>2675</v>
      </c>
      <c r="E174" s="128" t="s">
        <v>196</v>
      </c>
      <c r="G174" s="128" t="s">
        <v>625</v>
      </c>
      <c r="H174" s="167" t="s">
        <v>2667</v>
      </c>
      <c r="I174" s="128" t="s">
        <v>2354</v>
      </c>
      <c r="J174" s="128" t="s">
        <v>2676</v>
      </c>
      <c r="K174" s="128" t="s">
        <v>374</v>
      </c>
    </row>
    <row r="175" spans="1:11" ht="10.199999999999999" x14ac:dyDescent="0.2">
      <c r="A175" s="128" t="s">
        <v>2691</v>
      </c>
      <c r="B175" s="167"/>
      <c r="C175" s="167" t="s">
        <v>2701</v>
      </c>
      <c r="D175" s="167" t="s">
        <v>2676</v>
      </c>
      <c r="E175" s="167" t="s">
        <v>196</v>
      </c>
      <c r="G175" s="128" t="s">
        <v>623</v>
      </c>
      <c r="H175" s="167" t="s">
        <v>2667</v>
      </c>
      <c r="I175" s="128" t="s">
        <v>197</v>
      </c>
      <c r="J175" s="128" t="s">
        <v>2676</v>
      </c>
      <c r="K175" s="128" t="s">
        <v>374</v>
      </c>
    </row>
    <row r="176" spans="1:11" ht="10.199999999999999" x14ac:dyDescent="0.2">
      <c r="A176" s="395" t="s">
        <v>2859</v>
      </c>
      <c r="B176" s="395"/>
      <c r="C176" s="395" t="s">
        <v>2860</v>
      </c>
      <c r="D176" s="395" t="s">
        <v>2676</v>
      </c>
      <c r="E176" s="395" t="s">
        <v>2796</v>
      </c>
      <c r="G176" s="182" t="s">
        <v>2773</v>
      </c>
      <c r="I176" s="182" t="s">
        <v>2774</v>
      </c>
      <c r="J176" s="182" t="s">
        <v>2675</v>
      </c>
      <c r="K176" s="182" t="s">
        <v>374</v>
      </c>
    </row>
    <row r="177" spans="1:11" ht="10.199999999999999" x14ac:dyDescent="0.2">
      <c r="A177" s="395" t="s">
        <v>2861</v>
      </c>
      <c r="B177" s="395"/>
      <c r="C177" s="395" t="s">
        <v>2862</v>
      </c>
      <c r="D177" s="395" t="s">
        <v>2676</v>
      </c>
      <c r="E177" s="395" t="s">
        <v>2804</v>
      </c>
      <c r="G177" s="128" t="s">
        <v>2101</v>
      </c>
      <c r="H177" s="167" t="s">
        <v>2667</v>
      </c>
      <c r="I177" s="128" t="s">
        <v>1086</v>
      </c>
      <c r="J177" s="128" t="s">
        <v>2676</v>
      </c>
      <c r="K177" s="128" t="s">
        <v>374</v>
      </c>
    </row>
    <row r="178" spans="1:11" ht="10.199999999999999" x14ac:dyDescent="0.2">
      <c r="A178" s="395" t="s">
        <v>2863</v>
      </c>
      <c r="B178" s="395"/>
      <c r="C178" s="395" t="s">
        <v>2864</v>
      </c>
      <c r="D178" s="395" t="s">
        <v>2676</v>
      </c>
      <c r="E178" s="395" t="s">
        <v>2804</v>
      </c>
      <c r="G178" s="128" t="s">
        <v>2647</v>
      </c>
      <c r="H178" s="167" t="s">
        <v>2667</v>
      </c>
      <c r="I178" s="128" t="s">
        <v>2661</v>
      </c>
      <c r="J178" s="128" t="s">
        <v>2676</v>
      </c>
      <c r="K178" s="128" t="s">
        <v>374</v>
      </c>
    </row>
    <row r="179" spans="1:11" ht="10.199999999999999" x14ac:dyDescent="0.2">
      <c r="A179" s="395" t="s">
        <v>2865</v>
      </c>
      <c r="B179" s="395"/>
      <c r="C179" s="395" t="s">
        <v>2866</v>
      </c>
      <c r="D179" s="395" t="s">
        <v>2676</v>
      </c>
      <c r="E179" s="395" t="s">
        <v>2804</v>
      </c>
      <c r="G179" s="128" t="s">
        <v>2682</v>
      </c>
      <c r="H179" s="167"/>
      <c r="I179" s="128" t="s">
        <v>2685</v>
      </c>
      <c r="J179" s="128" t="s">
        <v>2675</v>
      </c>
      <c r="K179" s="128" t="s">
        <v>374</v>
      </c>
    </row>
    <row r="180" spans="1:11" ht="10.199999999999999" x14ac:dyDescent="0.2">
      <c r="A180" s="395" t="s">
        <v>2867</v>
      </c>
      <c r="B180" s="395"/>
      <c r="C180" s="395" t="s">
        <v>2868</v>
      </c>
      <c r="D180" s="395" t="s">
        <v>2676</v>
      </c>
      <c r="E180" s="395" t="s">
        <v>2813</v>
      </c>
      <c r="G180" s="128" t="s">
        <v>2692</v>
      </c>
      <c r="H180" s="167"/>
      <c r="I180" s="167" t="s">
        <v>2702</v>
      </c>
      <c r="J180" s="167" t="s">
        <v>2676</v>
      </c>
      <c r="K180" s="167" t="s">
        <v>374</v>
      </c>
    </row>
    <row r="181" spans="1:11" ht="10.199999999999999" x14ac:dyDescent="0.2">
      <c r="A181" s="395" t="s">
        <v>2869</v>
      </c>
      <c r="B181" s="395"/>
      <c r="C181" s="395" t="s">
        <v>2870</v>
      </c>
      <c r="D181" s="395" t="s">
        <v>2676</v>
      </c>
      <c r="E181" s="395" t="s">
        <v>2816</v>
      </c>
      <c r="G181" s="128" t="s">
        <v>376</v>
      </c>
      <c r="H181" s="167" t="s">
        <v>2667</v>
      </c>
      <c r="I181" s="128" t="s">
        <v>375</v>
      </c>
      <c r="J181" s="128" t="s">
        <v>2675</v>
      </c>
      <c r="K181" s="128" t="s">
        <v>374</v>
      </c>
    </row>
    <row r="182" spans="1:11" ht="10.199999999999999" x14ac:dyDescent="0.2">
      <c r="A182" s="395" t="s">
        <v>2871</v>
      </c>
      <c r="B182" s="395"/>
      <c r="C182" s="395" t="s">
        <v>2872</v>
      </c>
      <c r="D182" s="395" t="s">
        <v>2676</v>
      </c>
      <c r="E182" s="395" t="s">
        <v>2816</v>
      </c>
      <c r="G182" s="128" t="s">
        <v>624</v>
      </c>
      <c r="H182" s="167" t="s">
        <v>2667</v>
      </c>
      <c r="I182" s="128" t="s">
        <v>730</v>
      </c>
      <c r="J182" s="128" t="s">
        <v>2676</v>
      </c>
      <c r="K182" s="128" t="s">
        <v>374</v>
      </c>
    </row>
    <row r="183" spans="1:11" ht="10.199999999999999" x14ac:dyDescent="0.2">
      <c r="A183" s="395" t="s">
        <v>2873</v>
      </c>
      <c r="B183" s="395"/>
      <c r="C183" s="395" t="s">
        <v>2874</v>
      </c>
      <c r="D183" s="395" t="s">
        <v>2676</v>
      </c>
      <c r="E183" s="395" t="s">
        <v>2824</v>
      </c>
      <c r="G183" s="128" t="s">
        <v>380</v>
      </c>
      <c r="H183" s="167" t="s">
        <v>2667</v>
      </c>
      <c r="I183" s="128" t="s">
        <v>379</v>
      </c>
      <c r="J183" s="128" t="s">
        <v>2675</v>
      </c>
      <c r="K183" s="128" t="s">
        <v>374</v>
      </c>
    </row>
    <row r="184" spans="1:11" ht="10.199999999999999" x14ac:dyDescent="0.2">
      <c r="A184" s="395" t="s">
        <v>2875</v>
      </c>
      <c r="C184" s="395" t="s">
        <v>2876</v>
      </c>
      <c r="D184" s="395" t="s">
        <v>2676</v>
      </c>
      <c r="E184" s="395" t="s">
        <v>2824</v>
      </c>
      <c r="G184" s="128" t="s">
        <v>2076</v>
      </c>
      <c r="H184" s="167" t="s">
        <v>2667</v>
      </c>
      <c r="I184" s="128" t="s">
        <v>2100</v>
      </c>
      <c r="J184" s="128" t="s">
        <v>2676</v>
      </c>
      <c r="K184" s="128" t="s">
        <v>374</v>
      </c>
    </row>
    <row r="185" spans="1:11" ht="10.199999999999999" x14ac:dyDescent="0.2">
      <c r="A185" s="395" t="s">
        <v>2877</v>
      </c>
      <c r="C185" s="395" t="s">
        <v>2878</v>
      </c>
      <c r="D185" s="395" t="s">
        <v>2676</v>
      </c>
      <c r="E185" s="395" t="s">
        <v>2813</v>
      </c>
      <c r="G185" s="128" t="s">
        <v>2651</v>
      </c>
      <c r="H185" s="167" t="s">
        <v>2667</v>
      </c>
      <c r="I185" s="128" t="s">
        <v>2658</v>
      </c>
      <c r="J185" s="128" t="s">
        <v>2676</v>
      </c>
      <c r="K185" s="128" t="s">
        <v>374</v>
      </c>
    </row>
    <row r="186" spans="1:11" ht="10.199999999999999" x14ac:dyDescent="0.2">
      <c r="A186" s="182" t="s">
        <v>2741</v>
      </c>
      <c r="C186" s="182" t="s">
        <v>2742</v>
      </c>
      <c r="D186" s="182" t="s">
        <v>2675</v>
      </c>
      <c r="E186" s="182" t="s">
        <v>196</v>
      </c>
      <c r="G186" s="128" t="s">
        <v>478</v>
      </c>
      <c r="H186" s="167" t="s">
        <v>2667</v>
      </c>
      <c r="I186" s="128" t="s">
        <v>477</v>
      </c>
      <c r="J186" s="128" t="s">
        <v>2675</v>
      </c>
      <c r="K186" s="128" t="s">
        <v>374</v>
      </c>
    </row>
    <row r="187" spans="1:11" ht="10.199999999999999" x14ac:dyDescent="0.2">
      <c r="A187" s="395" t="s">
        <v>2879</v>
      </c>
      <c r="C187" s="395" t="s">
        <v>2880</v>
      </c>
      <c r="D187" s="395" t="s">
        <v>2676</v>
      </c>
      <c r="E187" s="395" t="s">
        <v>2799</v>
      </c>
      <c r="G187" s="128" t="s">
        <v>480</v>
      </c>
      <c r="H187" s="167" t="s">
        <v>2667</v>
      </c>
      <c r="I187" s="128" t="s">
        <v>717</v>
      </c>
      <c r="J187" s="128" t="s">
        <v>2675</v>
      </c>
      <c r="K187" s="128" t="s">
        <v>374</v>
      </c>
    </row>
    <row r="188" spans="1:11" ht="10.199999999999999" x14ac:dyDescent="0.2">
      <c r="A188" s="128" t="s">
        <v>636</v>
      </c>
      <c r="B188" s="167" t="s">
        <v>2667</v>
      </c>
      <c r="C188" s="128" t="s">
        <v>309</v>
      </c>
      <c r="D188" s="128" t="s">
        <v>2676</v>
      </c>
      <c r="E188" s="128" t="s">
        <v>285</v>
      </c>
      <c r="G188" s="182" t="s">
        <v>2785</v>
      </c>
      <c r="I188" s="182" t="s">
        <v>2786</v>
      </c>
      <c r="J188" s="182" t="s">
        <v>2675</v>
      </c>
      <c r="K188" s="182" t="s">
        <v>374</v>
      </c>
    </row>
    <row r="189" spans="1:11" ht="10.199999999999999" x14ac:dyDescent="0.2">
      <c r="A189" s="128" t="s">
        <v>644</v>
      </c>
      <c r="B189" s="167" t="s">
        <v>2667</v>
      </c>
      <c r="C189" s="128" t="s">
        <v>513</v>
      </c>
      <c r="D189" s="128" t="s">
        <v>2676</v>
      </c>
      <c r="E189" s="128" t="s">
        <v>484</v>
      </c>
      <c r="G189" s="182" t="s">
        <v>2735</v>
      </c>
      <c r="I189" s="182" t="s">
        <v>2736</v>
      </c>
      <c r="J189" s="182" t="s">
        <v>2675</v>
      </c>
      <c r="K189" s="182" t="s">
        <v>374</v>
      </c>
    </row>
    <row r="190" spans="1:11" ht="10.199999999999999" x14ac:dyDescent="0.2">
      <c r="A190" s="128" t="s">
        <v>753</v>
      </c>
      <c r="B190" s="167"/>
      <c r="C190" s="128" t="s">
        <v>752</v>
      </c>
      <c r="D190" s="128" t="s">
        <v>2675</v>
      </c>
      <c r="E190" s="128" t="s">
        <v>742</v>
      </c>
      <c r="G190" s="128" t="s">
        <v>640</v>
      </c>
      <c r="H190" s="167" t="s">
        <v>2667</v>
      </c>
      <c r="I190" s="128" t="s">
        <v>678</v>
      </c>
      <c r="J190" s="128" t="s">
        <v>2676</v>
      </c>
      <c r="K190" s="128" t="s">
        <v>374</v>
      </c>
    </row>
    <row r="191" spans="1:11" ht="10.199999999999999" x14ac:dyDescent="0.2">
      <c r="A191" s="128" t="s">
        <v>751</v>
      </c>
      <c r="B191" s="167"/>
      <c r="C191" s="128" t="s">
        <v>750</v>
      </c>
      <c r="D191" s="128" t="s">
        <v>2675</v>
      </c>
      <c r="E191" s="128" t="s">
        <v>742</v>
      </c>
      <c r="G191" s="395" t="s">
        <v>2849</v>
      </c>
      <c r="H191" s="395"/>
      <c r="I191" s="395" t="s">
        <v>2850</v>
      </c>
      <c r="J191" s="182" t="s">
        <v>2676</v>
      </c>
      <c r="K191" s="182" t="s">
        <v>2796</v>
      </c>
    </row>
    <row r="192" spans="1:11" ht="10.199999999999999" x14ac:dyDescent="0.2">
      <c r="A192" s="128" t="s">
        <v>620</v>
      </c>
      <c r="B192" s="167" t="s">
        <v>2667</v>
      </c>
      <c r="C192" s="128" t="s">
        <v>122</v>
      </c>
      <c r="D192" s="128" t="s">
        <v>2676</v>
      </c>
      <c r="E192" s="128" t="s">
        <v>21</v>
      </c>
      <c r="G192" s="395" t="s">
        <v>2859</v>
      </c>
      <c r="H192" s="395"/>
      <c r="I192" s="395" t="s">
        <v>2860</v>
      </c>
      <c r="J192" s="395" t="s">
        <v>2676</v>
      </c>
      <c r="K192" s="395" t="s">
        <v>2796</v>
      </c>
    </row>
    <row r="193" spans="1:11" ht="10.199999999999999" x14ac:dyDescent="0.2">
      <c r="A193" s="128" t="s">
        <v>124</v>
      </c>
      <c r="B193" s="167" t="s">
        <v>2667</v>
      </c>
      <c r="C193" s="128" t="s">
        <v>2052</v>
      </c>
      <c r="D193" s="128" t="s">
        <v>2676</v>
      </c>
      <c r="E193" s="128" t="s">
        <v>21</v>
      </c>
      <c r="G193" s="395" t="s">
        <v>2794</v>
      </c>
      <c r="I193" s="395" t="s">
        <v>2795</v>
      </c>
      <c r="J193" s="395" t="s">
        <v>2675</v>
      </c>
      <c r="K193" s="395" t="s">
        <v>2796</v>
      </c>
    </row>
    <row r="194" spans="1:11" ht="10.199999999999999" x14ac:dyDescent="0.2">
      <c r="A194" s="128" t="s">
        <v>126</v>
      </c>
      <c r="B194" s="167" t="s">
        <v>2667</v>
      </c>
      <c r="C194" s="128" t="s">
        <v>2051</v>
      </c>
      <c r="D194" s="128" t="s">
        <v>2676</v>
      </c>
      <c r="E194" s="128" t="s">
        <v>21</v>
      </c>
      <c r="G194" s="128" t="s">
        <v>821</v>
      </c>
      <c r="H194" s="167" t="s">
        <v>2667</v>
      </c>
      <c r="I194" s="128" t="s">
        <v>820</v>
      </c>
      <c r="J194" s="128" t="s">
        <v>2676</v>
      </c>
      <c r="K194" s="128" t="s">
        <v>680</v>
      </c>
    </row>
    <row r="195" spans="1:11" ht="10.199999999999999" x14ac:dyDescent="0.2">
      <c r="A195" s="395" t="s">
        <v>2881</v>
      </c>
      <c r="B195" s="395"/>
      <c r="C195" s="395" t="s">
        <v>2882</v>
      </c>
      <c r="D195" s="395" t="s">
        <v>2675</v>
      </c>
      <c r="E195" s="395" t="s">
        <v>2799</v>
      </c>
      <c r="G195" s="128" t="s">
        <v>508</v>
      </c>
      <c r="H195" s="167" t="s">
        <v>2667</v>
      </c>
      <c r="I195" s="128" t="s">
        <v>790</v>
      </c>
      <c r="J195" s="128" t="s">
        <v>2675</v>
      </c>
      <c r="K195" s="128" t="s">
        <v>484</v>
      </c>
    </row>
    <row r="196" spans="1:11" ht="10.199999999999999" x14ac:dyDescent="0.2">
      <c r="A196" s="128" t="s">
        <v>615</v>
      </c>
      <c r="B196" s="167" t="s">
        <v>2667</v>
      </c>
      <c r="C196" s="128" t="s">
        <v>749</v>
      </c>
      <c r="D196" s="128" t="s">
        <v>2676</v>
      </c>
      <c r="E196" s="128" t="s">
        <v>102</v>
      </c>
      <c r="G196" s="231" t="s">
        <v>2765</v>
      </c>
      <c r="I196" s="268" t="s">
        <v>2763</v>
      </c>
      <c r="J196" s="128" t="s">
        <v>2675</v>
      </c>
      <c r="K196" s="182" t="s">
        <v>484</v>
      </c>
    </row>
    <row r="197" spans="1:11" ht="10.199999999999999" x14ac:dyDescent="0.2">
      <c r="A197" s="128" t="s">
        <v>217</v>
      </c>
      <c r="B197" s="167" t="s">
        <v>2667</v>
      </c>
      <c r="C197" s="128" t="s">
        <v>216</v>
      </c>
      <c r="D197" s="128" t="s">
        <v>2675</v>
      </c>
      <c r="E197" s="128" t="s">
        <v>196</v>
      </c>
      <c r="G197" s="182" t="s">
        <v>2770</v>
      </c>
      <c r="I197" s="182" t="s">
        <v>2769</v>
      </c>
      <c r="J197" s="182" t="s">
        <v>2675</v>
      </c>
      <c r="K197" s="182" t="s">
        <v>484</v>
      </c>
    </row>
    <row r="198" spans="1:11" ht="10.199999999999999" x14ac:dyDescent="0.2">
      <c r="A198" s="128" t="s">
        <v>94</v>
      </c>
      <c r="B198" s="167" t="s">
        <v>2667</v>
      </c>
      <c r="C198" s="128" t="s">
        <v>303</v>
      </c>
      <c r="D198" s="128" t="s">
        <v>2675</v>
      </c>
      <c r="E198" s="128" t="s">
        <v>285</v>
      </c>
      <c r="G198" s="128" t="s">
        <v>643</v>
      </c>
      <c r="H198" s="167" t="s">
        <v>2667</v>
      </c>
      <c r="I198" s="128" t="s">
        <v>774</v>
      </c>
      <c r="J198" s="128" t="s">
        <v>2676</v>
      </c>
      <c r="K198" s="128" t="s">
        <v>484</v>
      </c>
    </row>
    <row r="199" spans="1:11" ht="10.199999999999999" x14ac:dyDescent="0.2">
      <c r="A199" s="128" t="s">
        <v>657</v>
      </c>
      <c r="B199" s="167"/>
      <c r="C199" s="128" t="s">
        <v>748</v>
      </c>
      <c r="D199" s="128" t="s">
        <v>2675</v>
      </c>
      <c r="E199" s="128" t="s">
        <v>285</v>
      </c>
      <c r="G199" s="128" t="s">
        <v>2634</v>
      </c>
      <c r="H199" s="167"/>
      <c r="I199" s="128" t="s">
        <v>2719</v>
      </c>
      <c r="J199" s="128" t="s">
        <v>2675</v>
      </c>
      <c r="K199" s="128" t="s">
        <v>484</v>
      </c>
    </row>
    <row r="200" spans="1:11" ht="10.199999999999999" x14ac:dyDescent="0.2">
      <c r="A200" s="128" t="s">
        <v>2650</v>
      </c>
      <c r="B200" s="167" t="s">
        <v>2667</v>
      </c>
      <c r="C200" s="128" t="s">
        <v>2659</v>
      </c>
      <c r="D200" s="128" t="s">
        <v>2676</v>
      </c>
      <c r="E200" s="128" t="s">
        <v>117</v>
      </c>
      <c r="G200" s="128" t="s">
        <v>644</v>
      </c>
      <c r="H200" s="167" t="s">
        <v>2667</v>
      </c>
      <c r="I200" s="128" t="s">
        <v>513</v>
      </c>
      <c r="J200" s="128" t="s">
        <v>2676</v>
      </c>
      <c r="K200" s="128" t="s">
        <v>484</v>
      </c>
    </row>
    <row r="201" spans="1:11" ht="10.199999999999999" x14ac:dyDescent="0.2">
      <c r="A201" s="128" t="s">
        <v>746</v>
      </c>
      <c r="B201" s="167" t="s">
        <v>2667</v>
      </c>
      <c r="C201" s="128" t="s">
        <v>745</v>
      </c>
      <c r="D201" s="128" t="s">
        <v>2676</v>
      </c>
      <c r="E201" s="128" t="s">
        <v>117</v>
      </c>
      <c r="G201" s="128" t="s">
        <v>709</v>
      </c>
      <c r="H201" s="167"/>
      <c r="I201" s="128" t="s">
        <v>708</v>
      </c>
      <c r="J201" s="128" t="s">
        <v>2675</v>
      </c>
      <c r="K201" s="128" t="s">
        <v>484</v>
      </c>
    </row>
    <row r="202" spans="1:11" ht="10.199999999999999" x14ac:dyDescent="0.2">
      <c r="A202" s="128" t="s">
        <v>744</v>
      </c>
      <c r="B202" s="167"/>
      <c r="C202" s="128" t="s">
        <v>743</v>
      </c>
      <c r="D202" s="128" t="s">
        <v>2675</v>
      </c>
      <c r="E202" s="128" t="s">
        <v>742</v>
      </c>
      <c r="G202" s="128" t="s">
        <v>642</v>
      </c>
      <c r="H202" s="167" t="s">
        <v>2667</v>
      </c>
      <c r="I202" s="128" t="s">
        <v>485</v>
      </c>
      <c r="J202" s="128" t="s">
        <v>2676</v>
      </c>
      <c r="K202" s="128" t="s">
        <v>484</v>
      </c>
    </row>
    <row r="203" spans="1:11" ht="10.199999999999999" x14ac:dyDescent="0.2">
      <c r="A203" s="128" t="s">
        <v>252</v>
      </c>
      <c r="B203" s="167" t="s">
        <v>2667</v>
      </c>
      <c r="C203" s="128" t="s">
        <v>741</v>
      </c>
      <c r="D203" s="128" t="s">
        <v>2675</v>
      </c>
      <c r="E203" s="128" t="s">
        <v>243</v>
      </c>
      <c r="G203" s="128" t="s">
        <v>641</v>
      </c>
      <c r="H203" s="167" t="s">
        <v>2667</v>
      </c>
      <c r="I203" s="128" t="s">
        <v>705</v>
      </c>
      <c r="J203" s="128" t="s">
        <v>2676</v>
      </c>
      <c r="K203" s="128" t="s">
        <v>484</v>
      </c>
    </row>
    <row r="204" spans="1:11" ht="10.199999999999999" x14ac:dyDescent="0.2">
      <c r="A204" s="182" t="s">
        <v>2746</v>
      </c>
      <c r="C204" s="182" t="s">
        <v>2747</v>
      </c>
      <c r="D204" s="182" t="s">
        <v>2745</v>
      </c>
      <c r="E204" s="182" t="s">
        <v>243</v>
      </c>
      <c r="G204" s="128" t="s">
        <v>498</v>
      </c>
      <c r="H204" s="167" t="s">
        <v>2667</v>
      </c>
      <c r="I204" s="128" t="s">
        <v>497</v>
      </c>
      <c r="J204" s="128" t="s">
        <v>2676</v>
      </c>
      <c r="K204" s="128" t="s">
        <v>484</v>
      </c>
    </row>
    <row r="205" spans="1:11" ht="10.199999999999999" x14ac:dyDescent="0.2">
      <c r="A205" s="128" t="s">
        <v>740</v>
      </c>
      <c r="B205" s="167"/>
      <c r="C205" s="128" t="s">
        <v>739</v>
      </c>
      <c r="D205" s="128" t="s">
        <v>2676</v>
      </c>
      <c r="E205" s="128" t="s">
        <v>196</v>
      </c>
      <c r="G205" s="128" t="s">
        <v>662</v>
      </c>
      <c r="H205" s="167"/>
      <c r="I205" s="128" t="s">
        <v>704</v>
      </c>
      <c r="J205" s="130" t="s">
        <v>2675</v>
      </c>
      <c r="K205" s="128" t="s">
        <v>484</v>
      </c>
    </row>
    <row r="206" spans="1:11" ht="10.199999999999999" x14ac:dyDescent="0.2">
      <c r="A206" s="128" t="s">
        <v>254</v>
      </c>
      <c r="B206" s="167" t="s">
        <v>2667</v>
      </c>
      <c r="C206" s="128" t="s">
        <v>253</v>
      </c>
      <c r="D206" s="128" t="s">
        <v>2675</v>
      </c>
      <c r="E206" s="128" t="s">
        <v>243</v>
      </c>
      <c r="G206" s="128" t="s">
        <v>2370</v>
      </c>
      <c r="H206" s="167"/>
      <c r="I206" s="128" t="s">
        <v>2219</v>
      </c>
      <c r="J206" s="128" t="s">
        <v>2675</v>
      </c>
      <c r="K206" s="128" t="s">
        <v>484</v>
      </c>
    </row>
    <row r="207" spans="1:11" ht="10.199999999999999" x14ac:dyDescent="0.2">
      <c r="A207" s="128" t="s">
        <v>622</v>
      </c>
      <c r="B207" s="167" t="s">
        <v>2667</v>
      </c>
      <c r="C207" s="128" t="s">
        <v>2224</v>
      </c>
      <c r="D207" s="128" t="s">
        <v>2676</v>
      </c>
      <c r="E207" s="128" t="s">
        <v>117</v>
      </c>
      <c r="G207" s="128" t="s">
        <v>494</v>
      </c>
      <c r="H207" s="167" t="s">
        <v>2667</v>
      </c>
      <c r="I207" s="128" t="s">
        <v>493</v>
      </c>
      <c r="J207" s="128" t="s">
        <v>2675</v>
      </c>
      <c r="K207" s="128" t="s">
        <v>484</v>
      </c>
    </row>
    <row r="208" spans="1:11" ht="10.199999999999999" x14ac:dyDescent="0.2">
      <c r="A208" s="128" t="s">
        <v>738</v>
      </c>
      <c r="B208" s="167" t="s">
        <v>2667</v>
      </c>
      <c r="C208" s="128" t="s">
        <v>2212</v>
      </c>
      <c r="D208" s="128" t="s">
        <v>2676</v>
      </c>
      <c r="E208" s="128" t="s">
        <v>257</v>
      </c>
      <c r="G208" s="182" t="s">
        <v>2728</v>
      </c>
      <c r="I208" s="182" t="s">
        <v>2729</v>
      </c>
      <c r="J208" s="182" t="s">
        <v>2675</v>
      </c>
      <c r="K208" s="182" t="s">
        <v>484</v>
      </c>
    </row>
    <row r="209" spans="1:11" ht="10.199999999999999" x14ac:dyDescent="0.2">
      <c r="A209" s="128" t="s">
        <v>2054</v>
      </c>
      <c r="B209" s="167" t="s">
        <v>2667</v>
      </c>
      <c r="C209" s="128" t="s">
        <v>656</v>
      </c>
      <c r="D209" s="128" t="s">
        <v>2676</v>
      </c>
      <c r="E209" s="128" t="s">
        <v>257</v>
      </c>
      <c r="G209" s="128" t="s">
        <v>502</v>
      </c>
      <c r="H209" s="167" t="s">
        <v>2667</v>
      </c>
      <c r="I209" s="128" t="s">
        <v>2721</v>
      </c>
      <c r="J209" s="128" t="s">
        <v>2675</v>
      </c>
      <c r="K209" s="128" t="s">
        <v>484</v>
      </c>
    </row>
    <row r="210" spans="1:11" ht="10.199999999999999" x14ac:dyDescent="0.2">
      <c r="A210" s="128" t="s">
        <v>262</v>
      </c>
      <c r="B210" s="167" t="s">
        <v>2667</v>
      </c>
      <c r="C210" s="128" t="s">
        <v>2352</v>
      </c>
      <c r="D210" s="128" t="s">
        <v>2675</v>
      </c>
      <c r="E210" s="128" t="s">
        <v>257</v>
      </c>
      <c r="G210" s="128" t="s">
        <v>500</v>
      </c>
      <c r="H210" s="167" t="s">
        <v>2667</v>
      </c>
      <c r="I210" s="128" t="s">
        <v>2225</v>
      </c>
      <c r="J210" s="128" t="s">
        <v>2675</v>
      </c>
      <c r="K210" s="128" t="s">
        <v>484</v>
      </c>
    </row>
    <row r="211" spans="1:11" ht="10.199999999999999" x14ac:dyDescent="0.2">
      <c r="A211" s="128" t="s">
        <v>737</v>
      </c>
      <c r="B211" s="167" t="s">
        <v>2667</v>
      </c>
      <c r="C211" s="128" t="s">
        <v>2394</v>
      </c>
      <c r="D211" s="128" t="s">
        <v>2676</v>
      </c>
      <c r="E211" s="128" t="s">
        <v>257</v>
      </c>
      <c r="G211" s="128" t="s">
        <v>510</v>
      </c>
      <c r="H211" s="167" t="s">
        <v>2667</v>
      </c>
      <c r="I211" s="128" t="s">
        <v>2722</v>
      </c>
      <c r="J211" s="128" t="s">
        <v>2675</v>
      </c>
      <c r="K211" s="128" t="s">
        <v>484</v>
      </c>
    </row>
    <row r="212" spans="1:11" ht="10.199999999999999" x14ac:dyDescent="0.2">
      <c r="A212" s="128" t="s">
        <v>2173</v>
      </c>
      <c r="B212" s="167"/>
      <c r="C212" s="128" t="s">
        <v>2174</v>
      </c>
      <c r="D212" s="128" t="s">
        <v>2675</v>
      </c>
      <c r="E212" s="128" t="s">
        <v>257</v>
      </c>
      <c r="G212" s="128" t="s">
        <v>506</v>
      </c>
      <c r="H212" s="167" t="s">
        <v>2667</v>
      </c>
      <c r="I212" s="128" t="s">
        <v>505</v>
      </c>
      <c r="J212" s="128" t="s">
        <v>2675</v>
      </c>
      <c r="K212" s="128" t="s">
        <v>484</v>
      </c>
    </row>
    <row r="213" spans="1:11" ht="10.199999999999999" x14ac:dyDescent="0.2">
      <c r="A213" s="128" t="s">
        <v>268</v>
      </c>
      <c r="B213" s="167"/>
      <c r="C213" s="128" t="s">
        <v>267</v>
      </c>
      <c r="D213" s="128" t="s">
        <v>2676</v>
      </c>
      <c r="E213" s="128" t="s">
        <v>257</v>
      </c>
      <c r="G213" s="128" t="s">
        <v>504</v>
      </c>
      <c r="H213" s="167" t="s">
        <v>2667</v>
      </c>
      <c r="I213" s="128" t="s">
        <v>2227</v>
      </c>
      <c r="J213" s="128" t="s">
        <v>2675</v>
      </c>
      <c r="K213" s="128" t="s">
        <v>484</v>
      </c>
    </row>
    <row r="214" spans="1:11" ht="10.199999999999999" x14ac:dyDescent="0.2">
      <c r="A214" s="128" t="s">
        <v>264</v>
      </c>
      <c r="B214" s="167" t="s">
        <v>2667</v>
      </c>
      <c r="C214" s="128" t="s">
        <v>2363</v>
      </c>
      <c r="D214" s="128" t="s">
        <v>2675</v>
      </c>
      <c r="E214" s="128" t="s">
        <v>257</v>
      </c>
      <c r="G214" s="128" t="s">
        <v>698</v>
      </c>
      <c r="H214" s="167"/>
      <c r="I214" s="128" t="s">
        <v>697</v>
      </c>
      <c r="J214" s="128" t="s">
        <v>2675</v>
      </c>
      <c r="K214" s="128" t="s">
        <v>484</v>
      </c>
    </row>
    <row r="215" spans="1:11" ht="10.199999999999999" x14ac:dyDescent="0.2">
      <c r="A215" s="128" t="s">
        <v>266</v>
      </c>
      <c r="B215" s="167" t="s">
        <v>2667</v>
      </c>
      <c r="C215" s="128" t="s">
        <v>736</v>
      </c>
      <c r="D215" s="128" t="s">
        <v>2675</v>
      </c>
      <c r="E215" s="128" t="s">
        <v>257</v>
      </c>
      <c r="G215" s="128" t="s">
        <v>696</v>
      </c>
      <c r="H215" s="167"/>
      <c r="I215" s="128" t="s">
        <v>2226</v>
      </c>
      <c r="J215" s="128" t="s">
        <v>2676</v>
      </c>
      <c r="K215" s="128" t="s">
        <v>484</v>
      </c>
    </row>
    <row r="216" spans="1:11" ht="10.199999999999999" x14ac:dyDescent="0.2">
      <c r="A216" s="128" t="s">
        <v>735</v>
      </c>
      <c r="B216" s="167"/>
      <c r="C216" s="128" t="s">
        <v>734</v>
      </c>
      <c r="D216" s="128" t="s">
        <v>2675</v>
      </c>
      <c r="E216" s="128" t="s">
        <v>257</v>
      </c>
      <c r="G216" s="128" t="s">
        <v>512</v>
      </c>
      <c r="H216" s="167" t="s">
        <v>2667</v>
      </c>
      <c r="I216" s="128" t="s">
        <v>691</v>
      </c>
      <c r="J216" s="128" t="s">
        <v>2675</v>
      </c>
      <c r="K216" s="128" t="s">
        <v>484</v>
      </c>
    </row>
    <row r="217" spans="1:11" ht="10.199999999999999" x14ac:dyDescent="0.2">
      <c r="A217" s="128" t="s">
        <v>733</v>
      </c>
      <c r="B217" s="167"/>
      <c r="C217" s="128" t="s">
        <v>732</v>
      </c>
      <c r="D217" s="128" t="s">
        <v>2676</v>
      </c>
      <c r="E217" s="128" t="s">
        <v>196</v>
      </c>
      <c r="G217" s="128" t="s">
        <v>660</v>
      </c>
      <c r="H217" s="167" t="s">
        <v>2667</v>
      </c>
      <c r="I217" s="128" t="s">
        <v>679</v>
      </c>
      <c r="J217" s="128" t="s">
        <v>2676</v>
      </c>
      <c r="K217" s="128" t="s">
        <v>484</v>
      </c>
    </row>
    <row r="218" spans="1:11" ht="10.199999999999999" x14ac:dyDescent="0.2">
      <c r="A218" s="128" t="s">
        <v>610</v>
      </c>
      <c r="B218" s="167" t="s">
        <v>2667</v>
      </c>
      <c r="C218" s="128" t="s">
        <v>731</v>
      </c>
      <c r="D218" s="128" t="s">
        <v>2676</v>
      </c>
      <c r="E218" s="128" t="s">
        <v>196</v>
      </c>
      <c r="G218" s="395" t="s">
        <v>2811</v>
      </c>
      <c r="H218" s="395"/>
      <c r="I218" s="395" t="s">
        <v>2812</v>
      </c>
      <c r="J218" s="395" t="s">
        <v>2676</v>
      </c>
      <c r="K218" s="395" t="s">
        <v>2813</v>
      </c>
    </row>
    <row r="219" spans="1:11" ht="10.199999999999999" x14ac:dyDescent="0.2">
      <c r="A219" s="128" t="s">
        <v>2692</v>
      </c>
      <c r="B219" s="167"/>
      <c r="C219" s="167" t="s">
        <v>2702</v>
      </c>
      <c r="D219" s="167" t="s">
        <v>2676</v>
      </c>
      <c r="E219" s="167" t="s">
        <v>374</v>
      </c>
      <c r="G219" s="395" t="s">
        <v>2851</v>
      </c>
      <c r="H219" s="395"/>
      <c r="I219" s="395" t="s">
        <v>2852</v>
      </c>
      <c r="J219" s="395" t="s">
        <v>2676</v>
      </c>
      <c r="K219" s="395" t="s">
        <v>2813</v>
      </c>
    </row>
    <row r="220" spans="1:11" ht="10.199999999999999" x14ac:dyDescent="0.2">
      <c r="A220" s="128" t="s">
        <v>525</v>
      </c>
      <c r="B220" s="167" t="s">
        <v>2667</v>
      </c>
      <c r="C220" s="128" t="s">
        <v>524</v>
      </c>
      <c r="D220" s="128" t="s">
        <v>2675</v>
      </c>
      <c r="E220" s="128" t="s">
        <v>517</v>
      </c>
      <c r="G220" s="395" t="s">
        <v>2867</v>
      </c>
      <c r="H220" s="395"/>
      <c r="I220" s="395" t="s">
        <v>2868</v>
      </c>
      <c r="J220" s="395" t="s">
        <v>2676</v>
      </c>
      <c r="K220" s="395" t="s">
        <v>2813</v>
      </c>
    </row>
    <row r="221" spans="1:11" ht="10.199999999999999" x14ac:dyDescent="0.2">
      <c r="A221" s="128" t="s">
        <v>376</v>
      </c>
      <c r="B221" s="167" t="s">
        <v>2667</v>
      </c>
      <c r="C221" s="128" t="s">
        <v>375</v>
      </c>
      <c r="D221" s="128" t="s">
        <v>2675</v>
      </c>
      <c r="E221" s="128" t="s">
        <v>374</v>
      </c>
      <c r="G221" s="395" t="s">
        <v>2877</v>
      </c>
      <c r="I221" s="395" t="s">
        <v>2878</v>
      </c>
      <c r="J221" s="395" t="s">
        <v>2676</v>
      </c>
      <c r="K221" s="395" t="s">
        <v>2813</v>
      </c>
    </row>
    <row r="222" spans="1:11" ht="10.199999999999999" x14ac:dyDescent="0.2">
      <c r="A222" s="182" t="s">
        <v>2752</v>
      </c>
      <c r="C222" s="182" t="s">
        <v>2753</v>
      </c>
      <c r="D222" s="182" t="s">
        <v>2675</v>
      </c>
      <c r="E222" s="182" t="s">
        <v>755</v>
      </c>
      <c r="G222" s="395" t="s">
        <v>2883</v>
      </c>
      <c r="H222" s="395"/>
      <c r="I222" s="395" t="s">
        <v>2884</v>
      </c>
      <c r="J222" s="395" t="s">
        <v>2676</v>
      </c>
      <c r="K222" s="395" t="s">
        <v>2813</v>
      </c>
    </row>
    <row r="223" spans="1:11" ht="10.199999999999999" x14ac:dyDescent="0.2">
      <c r="A223" s="128" t="s">
        <v>624</v>
      </c>
      <c r="B223" s="167" t="s">
        <v>2667</v>
      </c>
      <c r="C223" s="128" t="s">
        <v>730</v>
      </c>
      <c r="D223" s="128" t="s">
        <v>2676</v>
      </c>
      <c r="E223" s="128" t="s">
        <v>374</v>
      </c>
      <c r="G223" s="128" t="s">
        <v>645</v>
      </c>
      <c r="H223" s="167" t="s">
        <v>2667</v>
      </c>
      <c r="I223" s="128" t="s">
        <v>515</v>
      </c>
      <c r="J223" s="128" t="s">
        <v>2676</v>
      </c>
      <c r="K223" s="128" t="s">
        <v>517</v>
      </c>
    </row>
    <row r="224" spans="1:11" ht="10.199999999999999" x14ac:dyDescent="0.2">
      <c r="A224" s="128" t="s">
        <v>729</v>
      </c>
      <c r="B224" s="167"/>
      <c r="C224" s="128" t="s">
        <v>728</v>
      </c>
      <c r="D224" s="128" t="s">
        <v>2676</v>
      </c>
      <c r="E224" s="128" t="s">
        <v>196</v>
      </c>
      <c r="G224" s="128" t="s">
        <v>646</v>
      </c>
      <c r="H224" s="167" t="s">
        <v>2667</v>
      </c>
      <c r="I224" s="128" t="s">
        <v>518</v>
      </c>
      <c r="J224" s="128" t="s">
        <v>2676</v>
      </c>
      <c r="K224" s="128" t="s">
        <v>517</v>
      </c>
    </row>
    <row r="225" spans="1:11" ht="10.199999999999999" x14ac:dyDescent="0.2">
      <c r="A225" s="128" t="s">
        <v>380</v>
      </c>
      <c r="B225" s="167" t="s">
        <v>2667</v>
      </c>
      <c r="C225" s="128" t="s">
        <v>379</v>
      </c>
      <c r="D225" s="128" t="s">
        <v>2675</v>
      </c>
      <c r="E225" s="128" t="s">
        <v>374</v>
      </c>
      <c r="G225" s="128" t="s">
        <v>2635</v>
      </c>
      <c r="H225" s="167"/>
      <c r="I225" s="128" t="s">
        <v>2636</v>
      </c>
      <c r="J225" s="128" t="s">
        <v>2676</v>
      </c>
      <c r="K225" s="128" t="s">
        <v>517</v>
      </c>
    </row>
    <row r="226" spans="1:11" ht="10.199999999999999" x14ac:dyDescent="0.2">
      <c r="A226" s="128" t="s">
        <v>2361</v>
      </c>
      <c r="B226" s="167" t="s">
        <v>2667</v>
      </c>
      <c r="C226" s="128" t="s">
        <v>2208</v>
      </c>
      <c r="D226" s="128" t="s">
        <v>2676</v>
      </c>
      <c r="E226" s="128" t="s">
        <v>21</v>
      </c>
      <c r="G226" s="128" t="s">
        <v>647</v>
      </c>
      <c r="H226" s="167" t="s">
        <v>2667</v>
      </c>
      <c r="I226" s="128" t="s">
        <v>522</v>
      </c>
      <c r="J226" s="128" t="s">
        <v>2676</v>
      </c>
      <c r="K226" s="128" t="s">
        <v>517</v>
      </c>
    </row>
    <row r="227" spans="1:11" ht="10.199999999999999" x14ac:dyDescent="0.2">
      <c r="A227" s="128" t="s">
        <v>2362</v>
      </c>
      <c r="B227" s="167" t="s">
        <v>2667</v>
      </c>
      <c r="C227" s="128" t="s">
        <v>2209</v>
      </c>
      <c r="D227" s="128" t="s">
        <v>2676</v>
      </c>
      <c r="E227" s="128" t="s">
        <v>725</v>
      </c>
      <c r="G227" s="128" t="s">
        <v>1579</v>
      </c>
      <c r="H227" s="167"/>
      <c r="I227" s="128" t="s">
        <v>2716</v>
      </c>
      <c r="J227" s="128" t="s">
        <v>2675</v>
      </c>
      <c r="K227" s="128" t="s">
        <v>517</v>
      </c>
    </row>
    <row r="228" spans="1:11" ht="10.199999999999999" x14ac:dyDescent="0.2">
      <c r="A228" s="128" t="s">
        <v>2360</v>
      </c>
      <c r="B228" s="167" t="s">
        <v>2667</v>
      </c>
      <c r="C228" s="128" t="s">
        <v>2164</v>
      </c>
      <c r="D228" s="128" t="s">
        <v>2676</v>
      </c>
      <c r="E228" s="128" t="s">
        <v>725</v>
      </c>
      <c r="G228" s="128" t="s">
        <v>1580</v>
      </c>
      <c r="H228" s="167" t="s">
        <v>2667</v>
      </c>
      <c r="I228" s="128" t="s">
        <v>2228</v>
      </c>
      <c r="J228" s="128" t="s">
        <v>2675</v>
      </c>
      <c r="K228" s="128" t="s">
        <v>517</v>
      </c>
    </row>
    <row r="229" spans="1:11" ht="10.199999999999999" x14ac:dyDescent="0.2">
      <c r="A229" s="128" t="s">
        <v>2395</v>
      </c>
      <c r="B229" s="167" t="s">
        <v>2667</v>
      </c>
      <c r="C229" s="128" t="s">
        <v>664</v>
      </c>
      <c r="D229" s="128" t="s">
        <v>2675</v>
      </c>
      <c r="E229" s="128" t="s">
        <v>271</v>
      </c>
      <c r="G229" s="128" t="s">
        <v>1581</v>
      </c>
      <c r="H229" s="167" t="s">
        <v>2667</v>
      </c>
      <c r="I229" s="128" t="s">
        <v>2229</v>
      </c>
      <c r="J229" s="128" t="s">
        <v>2675</v>
      </c>
      <c r="K229" s="128" t="s">
        <v>517</v>
      </c>
    </row>
    <row r="230" spans="1:11" ht="10.199999999999999" x14ac:dyDescent="0.2">
      <c r="A230" s="128" t="s">
        <v>628</v>
      </c>
      <c r="B230" s="167" t="s">
        <v>2667</v>
      </c>
      <c r="C230" s="128" t="s">
        <v>727</v>
      </c>
      <c r="D230" s="128" t="s">
        <v>2675</v>
      </c>
      <c r="E230" s="128" t="s">
        <v>725</v>
      </c>
      <c r="G230" s="182" t="s">
        <v>2777</v>
      </c>
      <c r="I230" s="182" t="s">
        <v>2778</v>
      </c>
      <c r="J230" s="182" t="s">
        <v>2675</v>
      </c>
      <c r="K230" s="182" t="s">
        <v>517</v>
      </c>
    </row>
    <row r="231" spans="1:11" ht="10.199999999999999" x14ac:dyDescent="0.2">
      <c r="A231" s="128" t="s">
        <v>845</v>
      </c>
      <c r="B231" s="167"/>
      <c r="C231" s="128" t="s">
        <v>726</v>
      </c>
      <c r="D231" s="128" t="s">
        <v>2676</v>
      </c>
      <c r="E231" s="128" t="s">
        <v>725</v>
      </c>
      <c r="G231" s="128" t="s">
        <v>490</v>
      </c>
      <c r="H231" s="167" t="s">
        <v>2667</v>
      </c>
      <c r="I231" s="128" t="s">
        <v>773</v>
      </c>
      <c r="J231" s="128" t="s">
        <v>2675</v>
      </c>
      <c r="K231" s="128" t="s">
        <v>517</v>
      </c>
    </row>
    <row r="232" spans="1:11" ht="10.199999999999999" x14ac:dyDescent="0.2">
      <c r="A232" s="128" t="s">
        <v>2076</v>
      </c>
      <c r="B232" s="167" t="s">
        <v>2667</v>
      </c>
      <c r="C232" s="128" t="s">
        <v>2100</v>
      </c>
      <c r="D232" s="128" t="s">
        <v>2676</v>
      </c>
      <c r="E232" s="128" t="s">
        <v>374</v>
      </c>
      <c r="G232" s="128" t="s">
        <v>525</v>
      </c>
      <c r="H232" s="167" t="s">
        <v>2667</v>
      </c>
      <c r="I232" s="128" t="s">
        <v>524</v>
      </c>
      <c r="J232" s="128" t="s">
        <v>2675</v>
      </c>
      <c r="K232" s="128" t="s">
        <v>517</v>
      </c>
    </row>
    <row r="233" spans="1:11" ht="10.199999999999999" x14ac:dyDescent="0.2">
      <c r="A233" s="128" t="s">
        <v>2651</v>
      </c>
      <c r="B233" s="167" t="s">
        <v>2667</v>
      </c>
      <c r="C233" s="128" t="s">
        <v>2658</v>
      </c>
      <c r="D233" s="128" t="s">
        <v>2676</v>
      </c>
      <c r="E233" s="128" t="s">
        <v>374</v>
      </c>
      <c r="G233" s="182" t="s">
        <v>2731</v>
      </c>
      <c r="I233" s="182" t="s">
        <v>2732</v>
      </c>
      <c r="J233" s="182" t="s">
        <v>2675</v>
      </c>
      <c r="K233" s="182" t="s">
        <v>517</v>
      </c>
    </row>
    <row r="234" spans="1:11" ht="10.199999999999999" x14ac:dyDescent="0.2">
      <c r="A234" s="128" t="s">
        <v>478</v>
      </c>
      <c r="B234" s="167" t="s">
        <v>2667</v>
      </c>
      <c r="C234" s="128" t="s">
        <v>477</v>
      </c>
      <c r="D234" s="128" t="s">
        <v>2675</v>
      </c>
      <c r="E234" s="128" t="s">
        <v>374</v>
      </c>
      <c r="G234" s="395" t="s">
        <v>2808</v>
      </c>
      <c r="H234" s="395"/>
      <c r="I234" s="395" t="s">
        <v>2809</v>
      </c>
      <c r="J234" s="395" t="s">
        <v>2675</v>
      </c>
      <c r="K234" s="395" t="s">
        <v>2810</v>
      </c>
    </row>
    <row r="235" spans="1:11" ht="10.199999999999999" x14ac:dyDescent="0.2">
      <c r="A235" s="395" t="s">
        <v>2794</v>
      </c>
      <c r="C235" s="395" t="s">
        <v>2795</v>
      </c>
      <c r="D235" s="395" t="s">
        <v>2675</v>
      </c>
      <c r="E235" s="395" t="s">
        <v>2796</v>
      </c>
      <c r="G235" s="395" t="s">
        <v>2845</v>
      </c>
      <c r="H235" s="395"/>
      <c r="I235" s="395" t="s">
        <v>2846</v>
      </c>
      <c r="J235" s="395" t="s">
        <v>2676</v>
      </c>
      <c r="K235" s="395" t="s">
        <v>2810</v>
      </c>
    </row>
    <row r="236" spans="1:11" ht="10.199999999999999" x14ac:dyDescent="0.2">
      <c r="A236" s="128" t="s">
        <v>722</v>
      </c>
      <c r="B236" s="167"/>
      <c r="C236" s="128" t="s">
        <v>721</v>
      </c>
      <c r="D236" s="128" t="s">
        <v>2676</v>
      </c>
      <c r="E236" s="128" t="s">
        <v>196</v>
      </c>
      <c r="G236" s="395" t="s">
        <v>2847</v>
      </c>
      <c r="H236" s="395"/>
      <c r="I236" s="395" t="s">
        <v>2848</v>
      </c>
      <c r="J236" s="395" t="s">
        <v>2676</v>
      </c>
      <c r="K236" s="395" t="s">
        <v>2810</v>
      </c>
    </row>
    <row r="237" spans="1:11" ht="10.199999999999999" x14ac:dyDescent="0.2">
      <c r="A237" s="128" t="s">
        <v>720</v>
      </c>
      <c r="B237" s="167"/>
      <c r="C237" s="128" t="s">
        <v>719</v>
      </c>
      <c r="D237" s="128" t="s">
        <v>2676</v>
      </c>
      <c r="E237" s="128" t="s">
        <v>117</v>
      </c>
      <c r="G237" s="128" t="s">
        <v>2687</v>
      </c>
      <c r="H237" s="167"/>
      <c r="I237" s="167" t="s">
        <v>2697</v>
      </c>
      <c r="J237" s="167" t="s">
        <v>2675</v>
      </c>
      <c r="K237" s="167" t="s">
        <v>196</v>
      </c>
    </row>
    <row r="238" spans="1:11" ht="10.199999999999999" x14ac:dyDescent="0.2">
      <c r="A238" s="128" t="s">
        <v>612</v>
      </c>
      <c r="B238" s="167"/>
      <c r="C238" s="128" t="s">
        <v>718</v>
      </c>
      <c r="D238" s="128" t="s">
        <v>2676</v>
      </c>
      <c r="E238" s="128" t="s">
        <v>21</v>
      </c>
      <c r="G238" s="167" t="s">
        <v>2679</v>
      </c>
      <c r="H238" s="167"/>
      <c r="I238" s="167" t="s">
        <v>604</v>
      </c>
      <c r="J238" s="167" t="s">
        <v>2675</v>
      </c>
      <c r="K238" s="128" t="s">
        <v>196</v>
      </c>
    </row>
    <row r="239" spans="1:11" ht="10.199999999999999" x14ac:dyDescent="0.2">
      <c r="A239" s="128" t="s">
        <v>181</v>
      </c>
      <c r="B239" s="167" t="s">
        <v>2667</v>
      </c>
      <c r="C239" s="128" t="s">
        <v>2216</v>
      </c>
      <c r="D239" s="128" t="s">
        <v>2675</v>
      </c>
      <c r="E239" s="128" t="s">
        <v>117</v>
      </c>
      <c r="G239" s="182" t="s">
        <v>2739</v>
      </c>
      <c r="I239" s="182" t="s">
        <v>2740</v>
      </c>
      <c r="J239" s="182" t="s">
        <v>2675</v>
      </c>
      <c r="K239" s="182" t="s">
        <v>196</v>
      </c>
    </row>
    <row r="240" spans="1:11" ht="10.199999999999999" x14ac:dyDescent="0.2">
      <c r="A240" s="128" t="s">
        <v>480</v>
      </c>
      <c r="B240" s="167" t="s">
        <v>2667</v>
      </c>
      <c r="C240" s="128" t="s">
        <v>717</v>
      </c>
      <c r="D240" s="128" t="s">
        <v>2675</v>
      </c>
      <c r="E240" s="128" t="s">
        <v>374</v>
      </c>
      <c r="G240" s="128" t="s">
        <v>812</v>
      </c>
      <c r="H240" s="167"/>
      <c r="I240" s="128" t="s">
        <v>811</v>
      </c>
      <c r="J240" s="128" t="s">
        <v>2676</v>
      </c>
      <c r="K240" s="128" t="s">
        <v>196</v>
      </c>
    </row>
    <row r="241" spans="1:11" ht="10.199999999999999" x14ac:dyDescent="0.2">
      <c r="A241" s="128" t="s">
        <v>100</v>
      </c>
      <c r="B241" s="167" t="s">
        <v>2667</v>
      </c>
      <c r="C241" s="128" t="s">
        <v>716</v>
      </c>
      <c r="D241" s="128" t="s">
        <v>2676</v>
      </c>
      <c r="E241" s="128" t="s">
        <v>96</v>
      </c>
      <c r="G241" s="128" t="s">
        <v>801</v>
      </c>
      <c r="H241" s="167"/>
      <c r="I241" s="128" t="s">
        <v>800</v>
      </c>
      <c r="J241" s="128" t="s">
        <v>2676</v>
      </c>
      <c r="K241" s="128" t="s">
        <v>196</v>
      </c>
    </row>
    <row r="242" spans="1:11" ht="10.199999999999999" x14ac:dyDescent="0.2">
      <c r="A242" s="395" t="s">
        <v>2797</v>
      </c>
      <c r="B242" s="395"/>
      <c r="C242" s="395" t="s">
        <v>2798</v>
      </c>
      <c r="D242" s="395" t="s">
        <v>2675</v>
      </c>
      <c r="E242" s="395" t="s">
        <v>2799</v>
      </c>
      <c r="G242" s="128" t="s">
        <v>798</v>
      </c>
      <c r="H242" s="167"/>
      <c r="I242" s="128" t="s">
        <v>797</v>
      </c>
      <c r="J242" s="128" t="s">
        <v>2676</v>
      </c>
      <c r="K242" s="128" t="s">
        <v>196</v>
      </c>
    </row>
    <row r="243" spans="1:11" ht="10.199999999999999" x14ac:dyDescent="0.2">
      <c r="A243" s="128" t="s">
        <v>616</v>
      </c>
      <c r="B243" s="167" t="s">
        <v>2667</v>
      </c>
      <c r="C243" s="128" t="s">
        <v>715</v>
      </c>
      <c r="D243" s="128" t="s">
        <v>2676</v>
      </c>
      <c r="E243" s="128" t="s">
        <v>102</v>
      </c>
      <c r="G243" s="128" t="s">
        <v>776</v>
      </c>
      <c r="H243" s="167"/>
      <c r="I243" s="128" t="s">
        <v>775</v>
      </c>
      <c r="J243" s="128" t="s">
        <v>2675</v>
      </c>
      <c r="K243" s="128" t="s">
        <v>196</v>
      </c>
    </row>
    <row r="244" spans="1:11" ht="10.199999999999999" x14ac:dyDescent="0.2">
      <c r="A244" s="395" t="s">
        <v>2800</v>
      </c>
      <c r="C244" s="395" t="s">
        <v>2801</v>
      </c>
      <c r="D244" s="395" t="s">
        <v>2675</v>
      </c>
      <c r="E244" s="395" t="s">
        <v>2799</v>
      </c>
      <c r="G244" s="128" t="s">
        <v>2353</v>
      </c>
      <c r="H244" s="167"/>
      <c r="I244" s="128" t="s">
        <v>2211</v>
      </c>
      <c r="J244" s="128" t="s">
        <v>2676</v>
      </c>
      <c r="K244" s="128" t="s">
        <v>196</v>
      </c>
    </row>
    <row r="245" spans="1:11" ht="10.199999999999999" x14ac:dyDescent="0.2">
      <c r="A245" s="182" t="s">
        <v>2785</v>
      </c>
      <c r="C245" s="182" t="s">
        <v>2786</v>
      </c>
      <c r="D245" s="182" t="s">
        <v>2675</v>
      </c>
      <c r="E245" s="182" t="s">
        <v>374</v>
      </c>
      <c r="G245" s="128" t="s">
        <v>204</v>
      </c>
      <c r="H245" s="167" t="s">
        <v>2667</v>
      </c>
      <c r="I245" s="128" t="s">
        <v>835</v>
      </c>
      <c r="J245" s="128" t="s">
        <v>2675</v>
      </c>
      <c r="K245" s="128" t="s">
        <v>196</v>
      </c>
    </row>
    <row r="246" spans="1:11" ht="10.199999999999999" x14ac:dyDescent="0.2">
      <c r="A246" s="128" t="s">
        <v>714</v>
      </c>
      <c r="B246" s="167"/>
      <c r="C246" s="128" t="s">
        <v>655</v>
      </c>
      <c r="D246" s="128" t="s">
        <v>2676</v>
      </c>
      <c r="E246" s="128" t="s">
        <v>196</v>
      </c>
      <c r="G246" s="128" t="s">
        <v>626</v>
      </c>
      <c r="H246" s="167" t="s">
        <v>2667</v>
      </c>
      <c r="I246" s="128" t="s">
        <v>2210</v>
      </c>
      <c r="J246" s="128" t="s">
        <v>2676</v>
      </c>
      <c r="K246" s="128" t="s">
        <v>196</v>
      </c>
    </row>
    <row r="247" spans="1:11" ht="10.199999999999999" x14ac:dyDescent="0.2">
      <c r="A247" s="128" t="s">
        <v>2652</v>
      </c>
      <c r="B247" s="167" t="s">
        <v>2667</v>
      </c>
      <c r="C247" s="128" t="s">
        <v>2653</v>
      </c>
      <c r="D247" s="128" t="s">
        <v>2676</v>
      </c>
      <c r="E247" s="128" t="s">
        <v>196</v>
      </c>
      <c r="G247" s="128" t="s">
        <v>2680</v>
      </c>
      <c r="H247" s="167"/>
      <c r="I247" s="128" t="s">
        <v>2681</v>
      </c>
      <c r="J247" s="128" t="s">
        <v>2675</v>
      </c>
      <c r="K247" s="128" t="s">
        <v>196</v>
      </c>
    </row>
    <row r="248" spans="1:11" ht="10.199999999999999" x14ac:dyDescent="0.2">
      <c r="A248" s="128" t="s">
        <v>630</v>
      </c>
      <c r="B248" s="167" t="s">
        <v>2667</v>
      </c>
      <c r="C248" s="128" t="s">
        <v>2710</v>
      </c>
      <c r="D248" s="128" t="s">
        <v>2676</v>
      </c>
      <c r="E248" s="128" t="s">
        <v>196</v>
      </c>
      <c r="G248" s="128" t="s">
        <v>214</v>
      </c>
      <c r="H248" s="167"/>
      <c r="I248" s="128" t="s">
        <v>761</v>
      </c>
      <c r="J248" s="128" t="s">
        <v>2676</v>
      </c>
      <c r="K248" s="128" t="s">
        <v>196</v>
      </c>
    </row>
    <row r="249" spans="1:11" ht="10.199999999999999" x14ac:dyDescent="0.2">
      <c r="A249" s="128" t="s">
        <v>712</v>
      </c>
      <c r="B249" s="167"/>
      <c r="C249" s="128" t="s">
        <v>663</v>
      </c>
      <c r="D249" s="128" t="s">
        <v>2676</v>
      </c>
      <c r="E249" s="128" t="s">
        <v>117</v>
      </c>
      <c r="G249" s="128" t="s">
        <v>758</v>
      </c>
      <c r="H249" s="167"/>
      <c r="I249" s="128" t="s">
        <v>757</v>
      </c>
      <c r="J249" s="128" t="s">
        <v>2675</v>
      </c>
      <c r="K249" s="128" t="s">
        <v>196</v>
      </c>
    </row>
    <row r="250" spans="1:11" ht="10.199999999999999" x14ac:dyDescent="0.2">
      <c r="A250" s="128" t="s">
        <v>711</v>
      </c>
      <c r="B250" s="167"/>
      <c r="C250" s="128" t="s">
        <v>710</v>
      </c>
      <c r="D250" s="128" t="s">
        <v>2675</v>
      </c>
      <c r="E250" s="128" t="s">
        <v>196</v>
      </c>
      <c r="G250" s="128" t="s">
        <v>227</v>
      </c>
      <c r="H250" s="167" t="s">
        <v>2667</v>
      </c>
      <c r="I250" s="128" t="s">
        <v>756</v>
      </c>
      <c r="J250" s="128" t="s">
        <v>2676</v>
      </c>
      <c r="K250" s="128" t="s">
        <v>196</v>
      </c>
    </row>
    <row r="251" spans="1:11" ht="10.199999999999999" x14ac:dyDescent="0.2">
      <c r="A251" s="128" t="s">
        <v>709</v>
      </c>
      <c r="B251" s="167"/>
      <c r="C251" s="128" t="s">
        <v>708</v>
      </c>
      <c r="D251" s="128" t="s">
        <v>2675</v>
      </c>
      <c r="E251" s="128" t="s">
        <v>484</v>
      </c>
      <c r="G251" s="128" t="s">
        <v>755</v>
      </c>
      <c r="H251" s="167"/>
      <c r="I251" s="128" t="s">
        <v>754</v>
      </c>
      <c r="J251" s="128" t="s">
        <v>2675</v>
      </c>
      <c r="K251" s="128" t="s">
        <v>196</v>
      </c>
    </row>
    <row r="252" spans="1:11" ht="10.199999999999999" x14ac:dyDescent="0.2">
      <c r="A252" s="128" t="s">
        <v>648</v>
      </c>
      <c r="B252" s="167" t="s">
        <v>2667</v>
      </c>
      <c r="C252" s="128" t="s">
        <v>2230</v>
      </c>
      <c r="D252" s="128" t="s">
        <v>2676</v>
      </c>
      <c r="E252" s="128" t="s">
        <v>531</v>
      </c>
      <c r="G252" s="128" t="s">
        <v>2691</v>
      </c>
      <c r="H252" s="167"/>
      <c r="I252" s="167" t="s">
        <v>2701</v>
      </c>
      <c r="J252" s="167" t="s">
        <v>2676</v>
      </c>
      <c r="K252" s="167" t="s">
        <v>196</v>
      </c>
    </row>
    <row r="253" spans="1:11" ht="10.199999999999999" x14ac:dyDescent="0.2">
      <c r="A253" s="128" t="s">
        <v>649</v>
      </c>
      <c r="B253" s="167" t="s">
        <v>2667</v>
      </c>
      <c r="C253" s="128" t="s">
        <v>532</v>
      </c>
      <c r="D253" s="128" t="s">
        <v>2676</v>
      </c>
      <c r="E253" s="128" t="s">
        <v>531</v>
      </c>
      <c r="G253" s="182" t="s">
        <v>2741</v>
      </c>
      <c r="I253" s="182" t="s">
        <v>2742</v>
      </c>
      <c r="J253" s="182" t="s">
        <v>2675</v>
      </c>
      <c r="K253" s="182" t="s">
        <v>196</v>
      </c>
    </row>
    <row r="254" spans="1:11" ht="10.199999999999999" x14ac:dyDescent="0.2">
      <c r="A254" s="128" t="s">
        <v>542</v>
      </c>
      <c r="B254" s="167" t="s">
        <v>2667</v>
      </c>
      <c r="C254" s="128" t="s">
        <v>541</v>
      </c>
      <c r="D254" s="128" t="s">
        <v>2676</v>
      </c>
      <c r="E254" s="128" t="s">
        <v>531</v>
      </c>
      <c r="G254" s="128" t="s">
        <v>217</v>
      </c>
      <c r="H254" s="167" t="s">
        <v>2667</v>
      </c>
      <c r="I254" s="128" t="s">
        <v>216</v>
      </c>
      <c r="J254" s="128" t="s">
        <v>2675</v>
      </c>
      <c r="K254" s="128" t="s">
        <v>196</v>
      </c>
    </row>
    <row r="255" spans="1:11" ht="10.199999999999999" x14ac:dyDescent="0.2">
      <c r="A255" s="128" t="s">
        <v>536</v>
      </c>
      <c r="B255" s="167" t="s">
        <v>2667</v>
      </c>
      <c r="C255" s="128" t="s">
        <v>2720</v>
      </c>
      <c r="D255" s="128" t="s">
        <v>2675</v>
      </c>
      <c r="E255" s="128" t="s">
        <v>531</v>
      </c>
      <c r="G255" s="128" t="s">
        <v>740</v>
      </c>
      <c r="H255" s="167"/>
      <c r="I255" s="128" t="s">
        <v>739</v>
      </c>
      <c r="J255" s="128" t="s">
        <v>2676</v>
      </c>
      <c r="K255" s="128" t="s">
        <v>196</v>
      </c>
    </row>
    <row r="256" spans="1:11" ht="10.199999999999999" x14ac:dyDescent="0.2">
      <c r="A256" s="128" t="s">
        <v>651</v>
      </c>
      <c r="B256" s="167" t="s">
        <v>2667</v>
      </c>
      <c r="C256" s="128" t="s">
        <v>539</v>
      </c>
      <c r="D256" s="128" t="s">
        <v>2676</v>
      </c>
      <c r="E256" s="128" t="s">
        <v>531</v>
      </c>
      <c r="G256" s="128" t="s">
        <v>733</v>
      </c>
      <c r="H256" s="167"/>
      <c r="I256" s="128" t="s">
        <v>732</v>
      </c>
      <c r="J256" s="128" t="s">
        <v>2676</v>
      </c>
      <c r="K256" s="128" t="s">
        <v>196</v>
      </c>
    </row>
    <row r="257" spans="1:11" ht="10.199999999999999" x14ac:dyDescent="0.2">
      <c r="A257" s="128" t="s">
        <v>544</v>
      </c>
      <c r="B257" s="167" t="s">
        <v>2667</v>
      </c>
      <c r="C257" s="128" t="s">
        <v>543</v>
      </c>
      <c r="D257" s="128" t="s">
        <v>2675</v>
      </c>
      <c r="E257" s="128" t="s">
        <v>531</v>
      </c>
      <c r="G257" s="128" t="s">
        <v>610</v>
      </c>
      <c r="H257" s="167" t="s">
        <v>2667</v>
      </c>
      <c r="I257" s="128" t="s">
        <v>731</v>
      </c>
      <c r="J257" s="128" t="s">
        <v>2676</v>
      </c>
      <c r="K257" s="128" t="s">
        <v>196</v>
      </c>
    </row>
    <row r="258" spans="1:11" ht="10.199999999999999" x14ac:dyDescent="0.2">
      <c r="A258" s="128" t="s">
        <v>650</v>
      </c>
      <c r="B258" s="167" t="s">
        <v>2667</v>
      </c>
      <c r="C258" s="128" t="s">
        <v>534</v>
      </c>
      <c r="D258" s="128" t="s">
        <v>2676</v>
      </c>
      <c r="E258" s="128" t="s">
        <v>531</v>
      </c>
      <c r="G258" s="128" t="s">
        <v>729</v>
      </c>
      <c r="H258" s="167"/>
      <c r="I258" s="128" t="s">
        <v>728</v>
      </c>
      <c r="J258" s="128" t="s">
        <v>2676</v>
      </c>
      <c r="K258" s="128" t="s">
        <v>196</v>
      </c>
    </row>
    <row r="259" spans="1:11" ht="10.199999999999999" x14ac:dyDescent="0.2">
      <c r="A259" s="128" t="s">
        <v>642</v>
      </c>
      <c r="B259" s="167" t="s">
        <v>2667</v>
      </c>
      <c r="C259" s="128" t="s">
        <v>485</v>
      </c>
      <c r="D259" s="128" t="s">
        <v>2676</v>
      </c>
      <c r="E259" s="128" t="s">
        <v>484</v>
      </c>
      <c r="G259" s="128" t="s">
        <v>722</v>
      </c>
      <c r="H259" s="167"/>
      <c r="I259" s="128" t="s">
        <v>721</v>
      </c>
      <c r="J259" s="128" t="s">
        <v>2676</v>
      </c>
      <c r="K259" s="128" t="s">
        <v>196</v>
      </c>
    </row>
    <row r="260" spans="1:11" ht="10.199999999999999" x14ac:dyDescent="0.2">
      <c r="A260" s="128" t="s">
        <v>707</v>
      </c>
      <c r="B260" s="167"/>
      <c r="C260" s="128" t="s">
        <v>706</v>
      </c>
      <c r="D260" s="128" t="s">
        <v>2676</v>
      </c>
      <c r="E260" s="128" t="s">
        <v>531</v>
      </c>
      <c r="G260" s="128" t="s">
        <v>714</v>
      </c>
      <c r="H260" s="167"/>
      <c r="I260" s="128" t="s">
        <v>655</v>
      </c>
      <c r="J260" s="128" t="s">
        <v>2676</v>
      </c>
      <c r="K260" s="128" t="s">
        <v>196</v>
      </c>
    </row>
    <row r="261" spans="1:11" ht="10.199999999999999" x14ac:dyDescent="0.2">
      <c r="A261" s="128" t="s">
        <v>641</v>
      </c>
      <c r="B261" s="167" t="s">
        <v>2667</v>
      </c>
      <c r="C261" s="128" t="s">
        <v>705</v>
      </c>
      <c r="D261" s="128" t="s">
        <v>2676</v>
      </c>
      <c r="E261" s="128" t="s">
        <v>484</v>
      </c>
      <c r="G261" s="128" t="s">
        <v>2652</v>
      </c>
      <c r="H261" s="167" t="s">
        <v>2667</v>
      </c>
      <c r="I261" s="128" t="s">
        <v>2653</v>
      </c>
      <c r="J261" s="128" t="s">
        <v>2676</v>
      </c>
      <c r="K261" s="128" t="s">
        <v>196</v>
      </c>
    </row>
    <row r="262" spans="1:11" ht="10.199999999999999" x14ac:dyDescent="0.2">
      <c r="A262" s="395" t="s">
        <v>2883</v>
      </c>
      <c r="B262" s="395"/>
      <c r="C262" s="395" t="s">
        <v>2884</v>
      </c>
      <c r="D262" s="395" t="s">
        <v>2676</v>
      </c>
      <c r="E262" s="395" t="s">
        <v>2813</v>
      </c>
      <c r="G262" s="128" t="s">
        <v>630</v>
      </c>
      <c r="H262" s="167" t="s">
        <v>2667</v>
      </c>
      <c r="I262" s="128" t="s">
        <v>2710</v>
      </c>
      <c r="J262" s="128" t="s">
        <v>2676</v>
      </c>
      <c r="K262" s="128" t="s">
        <v>196</v>
      </c>
    </row>
    <row r="263" spans="1:11" ht="10.199999999999999" x14ac:dyDescent="0.2">
      <c r="A263" s="128" t="s">
        <v>498</v>
      </c>
      <c r="B263" s="167" t="s">
        <v>2667</v>
      </c>
      <c r="C263" s="128" t="s">
        <v>497</v>
      </c>
      <c r="D263" s="128" t="s">
        <v>2676</v>
      </c>
      <c r="E263" s="128" t="s">
        <v>484</v>
      </c>
      <c r="G263" s="128" t="s">
        <v>711</v>
      </c>
      <c r="H263" s="167"/>
      <c r="I263" s="128" t="s">
        <v>710</v>
      </c>
      <c r="J263" s="128" t="s">
        <v>2675</v>
      </c>
      <c r="K263" s="128" t="s">
        <v>196</v>
      </c>
    </row>
    <row r="264" spans="1:11" ht="10.199999999999999" x14ac:dyDescent="0.2">
      <c r="A264" s="128" t="s">
        <v>662</v>
      </c>
      <c r="B264" s="167"/>
      <c r="C264" s="128" t="s">
        <v>704</v>
      </c>
      <c r="D264" s="130" t="s">
        <v>2675</v>
      </c>
      <c r="E264" s="128" t="s">
        <v>484</v>
      </c>
      <c r="G264" s="128" t="s">
        <v>1992</v>
      </c>
      <c r="H264" s="167" t="s">
        <v>2667</v>
      </c>
      <c r="I264" s="128" t="s">
        <v>1993</v>
      </c>
      <c r="J264" s="128" t="s">
        <v>2676</v>
      </c>
      <c r="K264" s="128" t="s">
        <v>196</v>
      </c>
    </row>
    <row r="265" spans="1:11" ht="10.199999999999999" x14ac:dyDescent="0.2">
      <c r="A265" s="128" t="s">
        <v>2370</v>
      </c>
      <c r="B265" s="167"/>
      <c r="C265" s="128" t="s">
        <v>2219</v>
      </c>
      <c r="D265" s="128" t="s">
        <v>2675</v>
      </c>
      <c r="E265" s="128" t="s">
        <v>484</v>
      </c>
      <c r="G265" s="128" t="s">
        <v>2656</v>
      </c>
      <c r="H265" s="167" t="s">
        <v>2667</v>
      </c>
      <c r="I265" s="128" t="s">
        <v>2657</v>
      </c>
      <c r="J265" s="128" t="s">
        <v>2676</v>
      </c>
      <c r="K265" s="128" t="s">
        <v>196</v>
      </c>
    </row>
    <row r="266" spans="1:11" ht="10.199999999999999" x14ac:dyDescent="0.2">
      <c r="A266" s="128" t="s">
        <v>494</v>
      </c>
      <c r="B266" s="167" t="s">
        <v>2667</v>
      </c>
      <c r="C266" s="128" t="s">
        <v>493</v>
      </c>
      <c r="D266" s="128" t="s">
        <v>2675</v>
      </c>
      <c r="E266" s="128" t="s">
        <v>484</v>
      </c>
      <c r="G266" s="395" t="s">
        <v>2837</v>
      </c>
      <c r="I266" s="395" t="s">
        <v>2838</v>
      </c>
      <c r="J266" s="395" t="s">
        <v>2675</v>
      </c>
      <c r="K266" s="395" t="s">
        <v>2839</v>
      </c>
    </row>
    <row r="267" spans="1:11" ht="10.199999999999999" x14ac:dyDescent="0.2">
      <c r="A267" s="182" t="s">
        <v>2728</v>
      </c>
      <c r="C267" s="182" t="s">
        <v>2729</v>
      </c>
      <c r="D267" s="182" t="s">
        <v>2675</v>
      </c>
      <c r="E267" s="182" t="s">
        <v>484</v>
      </c>
      <c r="G267" s="395" t="s">
        <v>2840</v>
      </c>
      <c r="H267" s="395"/>
      <c r="I267" s="395" t="s">
        <v>2841</v>
      </c>
      <c r="J267" s="395" t="s">
        <v>2676</v>
      </c>
      <c r="K267" s="395" t="s">
        <v>2839</v>
      </c>
    </row>
    <row r="268" spans="1:11" ht="10.199999999999999" x14ac:dyDescent="0.2">
      <c r="A268" s="182" t="s">
        <v>2731</v>
      </c>
      <c r="C268" s="182" t="s">
        <v>2732</v>
      </c>
      <c r="D268" s="182" t="s">
        <v>2675</v>
      </c>
      <c r="E268" s="182" t="s">
        <v>517</v>
      </c>
      <c r="G268" s="182" t="s">
        <v>2775</v>
      </c>
      <c r="I268" s="182" t="s">
        <v>2776</v>
      </c>
      <c r="J268" s="182" t="s">
        <v>2675</v>
      </c>
      <c r="K268" s="182" t="s">
        <v>531</v>
      </c>
    </row>
    <row r="269" spans="1:11" ht="10.199999999999999" x14ac:dyDescent="0.2">
      <c r="A269" s="230" t="s">
        <v>2724</v>
      </c>
      <c r="C269" s="230" t="s">
        <v>2725</v>
      </c>
      <c r="D269" s="230" t="s">
        <v>2726</v>
      </c>
      <c r="E269" s="182" t="s">
        <v>285</v>
      </c>
      <c r="G269" s="128" t="s">
        <v>648</v>
      </c>
      <c r="H269" s="167" t="s">
        <v>2667</v>
      </c>
      <c r="I269" s="128" t="s">
        <v>2230</v>
      </c>
      <c r="J269" s="128" t="s">
        <v>2676</v>
      </c>
      <c r="K269" s="128" t="s">
        <v>531</v>
      </c>
    </row>
    <row r="270" spans="1:11" ht="10.199999999999999" x14ac:dyDescent="0.2">
      <c r="A270" s="182" t="s">
        <v>2727</v>
      </c>
      <c r="C270" s="182" t="s">
        <v>2730</v>
      </c>
      <c r="D270" s="182" t="s">
        <v>2675</v>
      </c>
      <c r="E270" s="182" t="s">
        <v>313</v>
      </c>
      <c r="G270" s="128" t="s">
        <v>649</v>
      </c>
      <c r="H270" s="167" t="s">
        <v>2667</v>
      </c>
      <c r="I270" s="128" t="s">
        <v>532</v>
      </c>
      <c r="J270" s="128" t="s">
        <v>2676</v>
      </c>
      <c r="K270" s="128" t="s">
        <v>531</v>
      </c>
    </row>
    <row r="271" spans="1:11" ht="10.199999999999999" x14ac:dyDescent="0.2">
      <c r="A271" s="128" t="s">
        <v>502</v>
      </c>
      <c r="B271" s="167" t="s">
        <v>2667</v>
      </c>
      <c r="C271" s="128" t="s">
        <v>2721</v>
      </c>
      <c r="D271" s="128" t="s">
        <v>2675</v>
      </c>
      <c r="E271" s="128" t="s">
        <v>484</v>
      </c>
      <c r="G271" s="128" t="s">
        <v>542</v>
      </c>
      <c r="H271" s="167" t="s">
        <v>2667</v>
      </c>
      <c r="I271" s="128" t="s">
        <v>541</v>
      </c>
      <c r="J271" s="128" t="s">
        <v>2676</v>
      </c>
      <c r="K271" s="128" t="s">
        <v>531</v>
      </c>
    </row>
    <row r="272" spans="1:11" ht="10.199999999999999" x14ac:dyDescent="0.2">
      <c r="A272" s="182" t="s">
        <v>2735</v>
      </c>
      <c r="C272" s="182" t="s">
        <v>2736</v>
      </c>
      <c r="D272" s="182" t="s">
        <v>2675</v>
      </c>
      <c r="E272" s="182" t="s">
        <v>374</v>
      </c>
      <c r="G272" s="128" t="s">
        <v>536</v>
      </c>
      <c r="H272" s="167" t="s">
        <v>2667</v>
      </c>
      <c r="I272" s="128" t="s">
        <v>2720</v>
      </c>
      <c r="J272" s="128" t="s">
        <v>2675</v>
      </c>
      <c r="K272" s="128" t="s">
        <v>531</v>
      </c>
    </row>
    <row r="273" spans="1:11" ht="10.199999999999999" x14ac:dyDescent="0.2">
      <c r="A273" s="182" t="s">
        <v>2791</v>
      </c>
      <c r="C273" s="182" t="s">
        <v>2792</v>
      </c>
      <c r="D273" s="182" t="s">
        <v>2675</v>
      </c>
      <c r="E273" s="182" t="s">
        <v>531</v>
      </c>
      <c r="G273" s="128" t="s">
        <v>651</v>
      </c>
      <c r="H273" s="167" t="s">
        <v>2667</v>
      </c>
      <c r="I273" s="128" t="s">
        <v>539</v>
      </c>
      <c r="J273" s="128" t="s">
        <v>2676</v>
      </c>
      <c r="K273" s="128" t="s">
        <v>531</v>
      </c>
    </row>
    <row r="274" spans="1:11" ht="10.199999999999999" x14ac:dyDescent="0.2">
      <c r="A274" s="182" t="s">
        <v>2737</v>
      </c>
      <c r="C274" s="182" t="s">
        <v>2738</v>
      </c>
      <c r="D274" s="182" t="s">
        <v>2675</v>
      </c>
      <c r="E274" s="182" t="s">
        <v>372</v>
      </c>
      <c r="G274" s="128" t="s">
        <v>544</v>
      </c>
      <c r="H274" s="167" t="s">
        <v>2667</v>
      </c>
      <c r="I274" s="128" t="s">
        <v>543</v>
      </c>
      <c r="J274" s="128" t="s">
        <v>2675</v>
      </c>
      <c r="K274" s="128" t="s">
        <v>531</v>
      </c>
    </row>
    <row r="275" spans="1:11" ht="10.199999999999999" x14ac:dyDescent="0.2">
      <c r="A275" s="182" t="s">
        <v>2733</v>
      </c>
      <c r="C275" s="182" t="s">
        <v>2734</v>
      </c>
      <c r="D275" s="182" t="s">
        <v>2675</v>
      </c>
      <c r="E275" s="182" t="s">
        <v>547</v>
      </c>
      <c r="G275" s="128" t="s">
        <v>650</v>
      </c>
      <c r="H275" s="167" t="s">
        <v>2667</v>
      </c>
      <c r="I275" s="128" t="s">
        <v>534</v>
      </c>
      <c r="J275" s="128" t="s">
        <v>2676</v>
      </c>
      <c r="K275" s="128" t="s">
        <v>531</v>
      </c>
    </row>
    <row r="276" spans="1:11" ht="10.199999999999999" x14ac:dyDescent="0.2">
      <c r="A276" s="128" t="s">
        <v>703</v>
      </c>
      <c r="B276" s="167"/>
      <c r="C276" s="128" t="s">
        <v>702</v>
      </c>
      <c r="D276" s="130" t="s">
        <v>2675</v>
      </c>
      <c r="E276" s="128" t="s">
        <v>117</v>
      </c>
      <c r="G276" s="128" t="s">
        <v>707</v>
      </c>
      <c r="H276" s="167"/>
      <c r="I276" s="128" t="s">
        <v>706</v>
      </c>
      <c r="J276" s="128" t="s">
        <v>2676</v>
      </c>
      <c r="K276" s="128" t="s">
        <v>531</v>
      </c>
    </row>
    <row r="277" spans="1:11" ht="10.199999999999999" x14ac:dyDescent="0.2">
      <c r="A277" s="128" t="s">
        <v>500</v>
      </c>
      <c r="B277" s="167" t="s">
        <v>2667</v>
      </c>
      <c r="C277" s="128" t="s">
        <v>2225</v>
      </c>
      <c r="D277" s="128" t="s">
        <v>2675</v>
      </c>
      <c r="E277" s="128" t="s">
        <v>484</v>
      </c>
      <c r="G277" s="182" t="s">
        <v>2791</v>
      </c>
      <c r="I277" s="182" t="s">
        <v>2792</v>
      </c>
      <c r="J277" s="182" t="s">
        <v>2675</v>
      </c>
      <c r="K277" s="182" t="s">
        <v>531</v>
      </c>
    </row>
    <row r="278" spans="1:11" ht="10.199999999999999" x14ac:dyDescent="0.2">
      <c r="A278" s="128" t="s">
        <v>510</v>
      </c>
      <c r="B278" s="167" t="s">
        <v>2667</v>
      </c>
      <c r="C278" s="128" t="s">
        <v>2722</v>
      </c>
      <c r="D278" s="128" t="s">
        <v>2675</v>
      </c>
      <c r="E278" s="128" t="s">
        <v>484</v>
      </c>
      <c r="G278" s="167" t="s">
        <v>2694</v>
      </c>
      <c r="H278" s="167"/>
      <c r="I278" s="167" t="s">
        <v>2703</v>
      </c>
      <c r="J278" s="167" t="s">
        <v>2676</v>
      </c>
      <c r="K278" s="167" t="s">
        <v>531</v>
      </c>
    </row>
    <row r="279" spans="1:11" ht="10.199999999999999" x14ac:dyDescent="0.2">
      <c r="A279" s="167" t="s">
        <v>2693</v>
      </c>
      <c r="B279" s="167"/>
      <c r="C279" s="167" t="s">
        <v>2709</v>
      </c>
      <c r="D279" s="167"/>
      <c r="E279" s="167" t="s">
        <v>2708</v>
      </c>
      <c r="G279" s="128" t="s">
        <v>2695</v>
      </c>
      <c r="H279" s="167"/>
      <c r="I279" s="128" t="s">
        <v>2704</v>
      </c>
      <c r="J279" s="128" t="s">
        <v>2675</v>
      </c>
      <c r="K279" s="128" t="s">
        <v>531</v>
      </c>
    </row>
    <row r="280" spans="1:11" ht="10.199999999999999" x14ac:dyDescent="0.2">
      <c r="A280" s="128" t="s">
        <v>2706</v>
      </c>
      <c r="B280" s="167"/>
      <c r="C280" s="128" t="s">
        <v>2707</v>
      </c>
      <c r="D280" s="128" t="s">
        <v>2676</v>
      </c>
      <c r="E280" s="128" t="s">
        <v>2708</v>
      </c>
      <c r="G280" s="128" t="s">
        <v>2371</v>
      </c>
      <c r="H280" s="167"/>
      <c r="I280" s="128" t="s">
        <v>534</v>
      </c>
      <c r="J280" s="128" t="s">
        <v>2675</v>
      </c>
      <c r="K280" s="128" t="s">
        <v>531</v>
      </c>
    </row>
    <row r="281" spans="1:11" ht="10.199999999999999" x14ac:dyDescent="0.2">
      <c r="A281" s="128" t="s">
        <v>661</v>
      </c>
      <c r="B281" s="167"/>
      <c r="C281" s="128" t="s">
        <v>701</v>
      </c>
      <c r="D281" s="130" t="s">
        <v>2676</v>
      </c>
      <c r="E281" s="128" t="s">
        <v>700</v>
      </c>
      <c r="G281" s="128" t="s">
        <v>695</v>
      </c>
      <c r="H281" s="167"/>
      <c r="I281" s="128" t="s">
        <v>694</v>
      </c>
      <c r="J281" s="128" t="s">
        <v>2675</v>
      </c>
      <c r="K281" s="128" t="s">
        <v>531</v>
      </c>
    </row>
    <row r="282" spans="1:11" ht="10.199999999999999" x14ac:dyDescent="0.2">
      <c r="A282" s="128" t="s">
        <v>506</v>
      </c>
      <c r="B282" s="167" t="s">
        <v>2667</v>
      </c>
      <c r="C282" s="128" t="s">
        <v>505</v>
      </c>
      <c r="D282" s="128" t="s">
        <v>2675</v>
      </c>
      <c r="E282" s="128" t="s">
        <v>484</v>
      </c>
      <c r="G282" s="128" t="s">
        <v>693</v>
      </c>
      <c r="H282" s="167"/>
      <c r="I282" s="128" t="s">
        <v>692</v>
      </c>
      <c r="J282" s="128" t="s">
        <v>2675</v>
      </c>
      <c r="K282" s="128" t="s">
        <v>531</v>
      </c>
    </row>
    <row r="283" spans="1:11" ht="10.199999999999999" x14ac:dyDescent="0.2">
      <c r="A283" s="128" t="s">
        <v>504</v>
      </c>
      <c r="B283" s="167" t="s">
        <v>2667</v>
      </c>
      <c r="C283" s="128" t="s">
        <v>2227</v>
      </c>
      <c r="D283" s="128" t="s">
        <v>2675</v>
      </c>
      <c r="E283" s="128" t="s">
        <v>484</v>
      </c>
      <c r="G283" s="128" t="s">
        <v>538</v>
      </c>
      <c r="H283" s="167" t="s">
        <v>2667</v>
      </c>
      <c r="I283" s="128" t="s">
        <v>2723</v>
      </c>
      <c r="J283" s="128" t="s">
        <v>2675</v>
      </c>
      <c r="K283" s="128" t="s">
        <v>531</v>
      </c>
    </row>
    <row r="284" spans="1:11" ht="10.199999999999999" x14ac:dyDescent="0.2">
      <c r="A284" s="167" t="s">
        <v>279</v>
      </c>
      <c r="B284" s="167" t="s">
        <v>2667</v>
      </c>
      <c r="C284" s="167" t="s">
        <v>699</v>
      </c>
      <c r="D284" s="167" t="s">
        <v>2675</v>
      </c>
      <c r="E284" s="181" t="s">
        <v>271</v>
      </c>
      <c r="G284" s="395" t="s">
        <v>2802</v>
      </c>
      <c r="H284" s="395"/>
      <c r="I284" s="395" t="s">
        <v>2803</v>
      </c>
      <c r="J284" s="395" t="s">
        <v>2675</v>
      </c>
      <c r="K284" s="395" t="s">
        <v>2804</v>
      </c>
    </row>
    <row r="285" spans="1:11" ht="10.199999999999999" x14ac:dyDescent="0.2">
      <c r="A285" s="167" t="s">
        <v>2694</v>
      </c>
      <c r="B285" s="167"/>
      <c r="C285" s="167" t="s">
        <v>2703</v>
      </c>
      <c r="D285" s="167" t="s">
        <v>2676</v>
      </c>
      <c r="E285" s="167" t="s">
        <v>531</v>
      </c>
      <c r="G285" s="395" t="s">
        <v>2861</v>
      </c>
      <c r="H285" s="395"/>
      <c r="I285" s="395" t="s">
        <v>2862</v>
      </c>
      <c r="J285" s="395" t="s">
        <v>2676</v>
      </c>
      <c r="K285" s="395" t="s">
        <v>2804</v>
      </c>
    </row>
    <row r="286" spans="1:11" ht="10.199999999999999" x14ac:dyDescent="0.2">
      <c r="A286" s="128" t="s">
        <v>2695</v>
      </c>
      <c r="B286" s="167"/>
      <c r="C286" s="128" t="s">
        <v>2704</v>
      </c>
      <c r="D286" s="128" t="s">
        <v>2675</v>
      </c>
      <c r="E286" s="128" t="s">
        <v>531</v>
      </c>
      <c r="G286" s="395" t="s">
        <v>2863</v>
      </c>
      <c r="H286" s="395"/>
      <c r="I286" s="395" t="s">
        <v>2864</v>
      </c>
      <c r="J286" s="395" t="s">
        <v>2676</v>
      </c>
      <c r="K286" s="395" t="s">
        <v>2804</v>
      </c>
    </row>
    <row r="287" spans="1:11" ht="10.199999999999999" x14ac:dyDescent="0.2">
      <c r="A287" s="128" t="s">
        <v>2371</v>
      </c>
      <c r="B287" s="167"/>
      <c r="C287" s="128" t="s">
        <v>534</v>
      </c>
      <c r="D287" s="128" t="s">
        <v>2675</v>
      </c>
      <c r="E287" s="128" t="s">
        <v>531</v>
      </c>
      <c r="G287" s="395" t="s">
        <v>2865</v>
      </c>
      <c r="H287" s="395"/>
      <c r="I287" s="395" t="s">
        <v>2866</v>
      </c>
      <c r="J287" s="395" t="s">
        <v>2676</v>
      </c>
      <c r="K287" s="395" t="s">
        <v>2804</v>
      </c>
    </row>
    <row r="288" spans="1:11" ht="10.199999999999999" x14ac:dyDescent="0.2">
      <c r="A288" s="128" t="s">
        <v>698</v>
      </c>
      <c r="B288" s="167"/>
      <c r="C288" s="128" t="s">
        <v>697</v>
      </c>
      <c r="D288" s="128" t="s">
        <v>2675</v>
      </c>
      <c r="E288" s="128" t="s">
        <v>484</v>
      </c>
      <c r="F288" s="395"/>
      <c r="G288" s="395" t="s">
        <v>2885</v>
      </c>
      <c r="H288" s="395"/>
      <c r="I288" s="395" t="s">
        <v>2886</v>
      </c>
      <c r="J288" s="395" t="s">
        <v>2676</v>
      </c>
      <c r="K288" s="395" t="s">
        <v>2804</v>
      </c>
    </row>
    <row r="289" spans="1:12" ht="10.199999999999999" x14ac:dyDescent="0.2">
      <c r="A289" s="395" t="s">
        <v>2885</v>
      </c>
      <c r="B289" s="395"/>
      <c r="C289" s="395" t="s">
        <v>2886</v>
      </c>
      <c r="D289" s="395" t="s">
        <v>2676</v>
      </c>
      <c r="E289" s="395" t="s">
        <v>2804</v>
      </c>
      <c r="F289" s="395"/>
      <c r="G289" s="182" t="s">
        <v>2737</v>
      </c>
      <c r="I289" s="182" t="s">
        <v>2738</v>
      </c>
      <c r="J289" s="182" t="s">
        <v>2675</v>
      </c>
      <c r="K289" s="182" t="s">
        <v>372</v>
      </c>
    </row>
    <row r="290" spans="1:12" ht="10.199999999999999" x14ac:dyDescent="0.2">
      <c r="A290" s="128" t="s">
        <v>696</v>
      </c>
      <c r="B290" s="167"/>
      <c r="C290" s="128" t="s">
        <v>2226</v>
      </c>
      <c r="D290" s="128" t="s">
        <v>2676</v>
      </c>
      <c r="E290" s="128" t="s">
        <v>484</v>
      </c>
      <c r="F290" s="395"/>
      <c r="G290" s="128" t="s">
        <v>690</v>
      </c>
      <c r="H290" s="167"/>
      <c r="I290" s="128" t="s">
        <v>689</v>
      </c>
      <c r="J290" s="128" t="s">
        <v>2676</v>
      </c>
      <c r="K290" s="128" t="s">
        <v>372</v>
      </c>
    </row>
    <row r="291" spans="1:12" ht="10.199999999999999" x14ac:dyDescent="0.2">
      <c r="A291" s="128" t="s">
        <v>695</v>
      </c>
      <c r="B291" s="167"/>
      <c r="C291" s="128" t="s">
        <v>694</v>
      </c>
      <c r="D291" s="128" t="s">
        <v>2675</v>
      </c>
      <c r="E291" s="128" t="s">
        <v>531</v>
      </c>
      <c r="F291" s="395"/>
      <c r="G291" s="182" t="s">
        <v>2787</v>
      </c>
      <c r="I291" s="182" t="s">
        <v>2788</v>
      </c>
      <c r="J291" s="182" t="s">
        <v>2675</v>
      </c>
      <c r="K291" s="182" t="s">
        <v>372</v>
      </c>
    </row>
    <row r="292" spans="1:12" ht="10.199999999999999" x14ac:dyDescent="0.2">
      <c r="A292" s="128" t="s">
        <v>693</v>
      </c>
      <c r="B292" s="167"/>
      <c r="C292" s="128" t="s">
        <v>692</v>
      </c>
      <c r="D292" s="128" t="s">
        <v>2675</v>
      </c>
      <c r="E292" s="128" t="s">
        <v>531</v>
      </c>
      <c r="F292" s="395"/>
      <c r="G292" s="128" t="s">
        <v>688</v>
      </c>
      <c r="H292" s="167"/>
      <c r="I292" s="128" t="s">
        <v>687</v>
      </c>
      <c r="J292" s="128" t="s">
        <v>2675</v>
      </c>
      <c r="K292" s="128" t="s">
        <v>372</v>
      </c>
    </row>
    <row r="293" spans="1:12" x14ac:dyDescent="0.25">
      <c r="A293" s="128" t="s">
        <v>538</v>
      </c>
      <c r="B293" s="167" t="s">
        <v>2667</v>
      </c>
      <c r="C293" s="128" t="s">
        <v>2723</v>
      </c>
      <c r="D293" s="128" t="s">
        <v>2675</v>
      </c>
      <c r="E293" s="128" t="s">
        <v>531</v>
      </c>
      <c r="F293" s="395"/>
      <c r="G293" s="128" t="s">
        <v>488</v>
      </c>
      <c r="H293" s="167"/>
      <c r="I293" s="128" t="s">
        <v>686</v>
      </c>
      <c r="J293" s="128" t="s">
        <v>2676</v>
      </c>
      <c r="K293" s="128" t="s">
        <v>372</v>
      </c>
      <c r="L293"/>
    </row>
    <row r="294" spans="1:12" ht="10.199999999999999" x14ac:dyDescent="0.2">
      <c r="A294" s="128" t="s">
        <v>512</v>
      </c>
      <c r="B294" s="167" t="s">
        <v>2667</v>
      </c>
      <c r="C294" s="128" t="s">
        <v>691</v>
      </c>
      <c r="D294" s="128" t="s">
        <v>2675</v>
      </c>
      <c r="E294" s="128" t="s">
        <v>484</v>
      </c>
      <c r="F294" s="395"/>
      <c r="G294" s="182" t="s">
        <v>2789</v>
      </c>
      <c r="I294" s="182" t="s">
        <v>2790</v>
      </c>
      <c r="J294" s="182" t="s">
        <v>2675</v>
      </c>
      <c r="K294" s="182" t="s">
        <v>372</v>
      </c>
    </row>
    <row r="295" spans="1:12" ht="10.199999999999999" x14ac:dyDescent="0.2">
      <c r="A295" s="128" t="s">
        <v>105</v>
      </c>
      <c r="B295" s="167" t="s">
        <v>2667</v>
      </c>
      <c r="C295" s="128" t="s">
        <v>1190</v>
      </c>
      <c r="D295" s="128" t="s">
        <v>2676</v>
      </c>
      <c r="E295" s="128" t="s">
        <v>285</v>
      </c>
      <c r="F295" s="395"/>
      <c r="G295" s="128" t="s">
        <v>639</v>
      </c>
      <c r="H295" s="167" t="s">
        <v>2667</v>
      </c>
      <c r="I295" s="128" t="s">
        <v>683</v>
      </c>
      <c r="J295" s="128" t="s">
        <v>2676</v>
      </c>
      <c r="K295" s="128" t="s">
        <v>372</v>
      </c>
    </row>
    <row r="296" spans="1:12" ht="10.199999999999999" x14ac:dyDescent="0.2">
      <c r="A296" s="128" t="s">
        <v>690</v>
      </c>
      <c r="B296" s="167"/>
      <c r="C296" s="128" t="s">
        <v>689</v>
      </c>
      <c r="D296" s="128" t="s">
        <v>2676</v>
      </c>
      <c r="E296" s="128" t="s">
        <v>372</v>
      </c>
      <c r="F296" s="395"/>
      <c r="G296" s="167" t="s">
        <v>677</v>
      </c>
      <c r="H296" s="167"/>
      <c r="I296" s="167" t="s">
        <v>676</v>
      </c>
      <c r="J296" s="167" t="s">
        <v>2676</v>
      </c>
      <c r="K296" s="167" t="s">
        <v>372</v>
      </c>
    </row>
    <row r="297" spans="1:12" ht="10.199999999999999" x14ac:dyDescent="0.2">
      <c r="A297" s="182" t="s">
        <v>2787</v>
      </c>
      <c r="C297" s="182" t="s">
        <v>2788</v>
      </c>
      <c r="D297" s="182" t="s">
        <v>2675</v>
      </c>
      <c r="E297" s="182" t="s">
        <v>372</v>
      </c>
      <c r="F297" s="395"/>
      <c r="G297" s="396" t="s">
        <v>2822</v>
      </c>
      <c r="H297" s="396"/>
      <c r="I297" s="396" t="s">
        <v>2823</v>
      </c>
      <c r="J297" s="396" t="s">
        <v>2676</v>
      </c>
      <c r="K297" s="396" t="s">
        <v>2824</v>
      </c>
    </row>
    <row r="298" spans="1:12" ht="10.199999999999999" x14ac:dyDescent="0.2">
      <c r="A298" s="128" t="s">
        <v>688</v>
      </c>
      <c r="B298" s="167"/>
      <c r="C298" s="128" t="s">
        <v>687</v>
      </c>
      <c r="D298" s="128" t="s">
        <v>2675</v>
      </c>
      <c r="E298" s="128" t="s">
        <v>372</v>
      </c>
      <c r="F298" s="395"/>
      <c r="G298" s="395" t="s">
        <v>2825</v>
      </c>
      <c r="H298" s="395"/>
      <c r="I298" s="395" t="s">
        <v>2826</v>
      </c>
      <c r="J298" s="397" t="s">
        <v>2676</v>
      </c>
      <c r="K298" s="395" t="s">
        <v>2824</v>
      </c>
    </row>
    <row r="299" spans="1:12" ht="10.199999999999999" x14ac:dyDescent="0.2">
      <c r="A299" s="128" t="s">
        <v>2187</v>
      </c>
      <c r="B299" s="167"/>
      <c r="C299" s="128" t="s">
        <v>2188</v>
      </c>
      <c r="D299" s="128" t="s">
        <v>2676</v>
      </c>
      <c r="E299" s="128" t="s">
        <v>285</v>
      </c>
      <c r="F299" s="395"/>
      <c r="G299" s="395" t="s">
        <v>2873</v>
      </c>
      <c r="H299" s="395"/>
      <c r="I299" s="395" t="s">
        <v>2874</v>
      </c>
      <c r="J299" s="395" t="s">
        <v>2676</v>
      </c>
      <c r="K299" s="395" t="s">
        <v>2824</v>
      </c>
    </row>
    <row r="300" spans="1:12" ht="10.199999999999999" x14ac:dyDescent="0.2">
      <c r="A300" s="128" t="s">
        <v>635</v>
      </c>
      <c r="B300" s="167" t="s">
        <v>2667</v>
      </c>
      <c r="C300" s="128" t="s">
        <v>292</v>
      </c>
      <c r="D300" s="128" t="s">
        <v>2676</v>
      </c>
      <c r="E300" s="128" t="s">
        <v>285</v>
      </c>
      <c r="F300" s="395"/>
      <c r="G300" s="395" t="s">
        <v>2875</v>
      </c>
      <c r="I300" s="395" t="s">
        <v>2876</v>
      </c>
      <c r="J300" s="395" t="s">
        <v>2676</v>
      </c>
      <c r="K300" s="395" t="s">
        <v>2824</v>
      </c>
    </row>
    <row r="301" spans="1:12" ht="10.199999999999999" x14ac:dyDescent="0.2">
      <c r="A301" s="128" t="s">
        <v>488</v>
      </c>
      <c r="B301" s="167"/>
      <c r="C301" s="128" t="s">
        <v>686</v>
      </c>
      <c r="D301" s="128" t="s">
        <v>2676</v>
      </c>
      <c r="E301" s="128" t="s">
        <v>372</v>
      </c>
      <c r="F301" s="395"/>
      <c r="G301" s="395" t="s">
        <v>2887</v>
      </c>
      <c r="H301" s="395"/>
      <c r="I301" s="395" t="s">
        <v>2888</v>
      </c>
      <c r="J301" s="395" t="s">
        <v>2675</v>
      </c>
      <c r="K301" s="395" t="s">
        <v>2824</v>
      </c>
    </row>
    <row r="302" spans="1:12" ht="10.199999999999999" x14ac:dyDescent="0.2">
      <c r="A302" s="128" t="s">
        <v>685</v>
      </c>
      <c r="B302" s="167"/>
      <c r="C302" s="128" t="s">
        <v>684</v>
      </c>
      <c r="D302" s="128" t="s">
        <v>2676</v>
      </c>
      <c r="E302" s="128" t="s">
        <v>313</v>
      </c>
      <c r="G302" s="395" t="s">
        <v>2889</v>
      </c>
      <c r="H302" s="395"/>
      <c r="I302" s="395" t="s">
        <v>2890</v>
      </c>
      <c r="J302" s="395" t="s">
        <v>2676</v>
      </c>
      <c r="K302" s="395" t="s">
        <v>2824</v>
      </c>
    </row>
    <row r="303" spans="1:12" ht="10.199999999999999" x14ac:dyDescent="0.2">
      <c r="A303" s="182" t="s">
        <v>2789</v>
      </c>
      <c r="C303" s="182" t="s">
        <v>2790</v>
      </c>
      <c r="D303" s="182" t="s">
        <v>2675</v>
      </c>
      <c r="E303" s="182" t="s">
        <v>372</v>
      </c>
      <c r="F303" s="395"/>
      <c r="G303" s="128" t="s">
        <v>1584</v>
      </c>
      <c r="H303" s="167" t="s">
        <v>2667</v>
      </c>
      <c r="I303" s="128" t="s">
        <v>804</v>
      </c>
      <c r="J303" s="128" t="s">
        <v>2676</v>
      </c>
      <c r="K303" s="128" t="s">
        <v>271</v>
      </c>
    </row>
    <row r="304" spans="1:12" ht="10.199999999999999" x14ac:dyDescent="0.2">
      <c r="A304" s="128" t="s">
        <v>639</v>
      </c>
      <c r="B304" s="167" t="s">
        <v>2667</v>
      </c>
      <c r="C304" s="128" t="s">
        <v>683</v>
      </c>
      <c r="D304" s="128" t="s">
        <v>2676</v>
      </c>
      <c r="E304" s="128" t="s">
        <v>372</v>
      </c>
      <c r="F304" s="395"/>
      <c r="G304" s="128" t="s">
        <v>2055</v>
      </c>
      <c r="H304" s="167"/>
      <c r="I304" s="128" t="s">
        <v>804</v>
      </c>
      <c r="J304" s="128" t="s">
        <v>2676</v>
      </c>
      <c r="K304" s="128" t="s">
        <v>271</v>
      </c>
    </row>
    <row r="305" spans="1:11" ht="10.199999999999999" x14ac:dyDescent="0.2">
      <c r="A305" s="395" t="s">
        <v>2887</v>
      </c>
      <c r="B305" s="395"/>
      <c r="C305" s="395" t="s">
        <v>2888</v>
      </c>
      <c r="D305" s="395" t="s">
        <v>2675</v>
      </c>
      <c r="E305" s="395" t="s">
        <v>2824</v>
      </c>
      <c r="F305" s="395"/>
      <c r="G305" s="128" t="s">
        <v>275</v>
      </c>
      <c r="H305" s="167"/>
      <c r="I305" s="128" t="s">
        <v>274</v>
      </c>
      <c r="J305" s="128" t="s">
        <v>2676</v>
      </c>
      <c r="K305" s="128" t="s">
        <v>271</v>
      </c>
    </row>
    <row r="306" spans="1:11" ht="10.199999999999999" x14ac:dyDescent="0.2">
      <c r="A306" s="395" t="s">
        <v>2889</v>
      </c>
      <c r="B306" s="395"/>
      <c r="C306" s="395" t="s">
        <v>2890</v>
      </c>
      <c r="D306" s="395" t="s">
        <v>2676</v>
      </c>
      <c r="E306" s="395" t="s">
        <v>2824</v>
      </c>
      <c r="F306" s="395"/>
      <c r="G306" s="128" t="s">
        <v>2388</v>
      </c>
      <c r="H306" s="167"/>
      <c r="I306" s="128" t="s">
        <v>2232</v>
      </c>
      <c r="J306" s="128" t="s">
        <v>2676</v>
      </c>
      <c r="K306" s="128" t="s">
        <v>271</v>
      </c>
    </row>
    <row r="307" spans="1:11" ht="10.199999999999999" x14ac:dyDescent="0.2">
      <c r="A307" s="128" t="s">
        <v>682</v>
      </c>
      <c r="B307" s="167" t="s">
        <v>2667</v>
      </c>
      <c r="C307" s="128" t="s">
        <v>681</v>
      </c>
      <c r="D307" s="128" t="s">
        <v>2676</v>
      </c>
      <c r="E307" s="128" t="s">
        <v>232</v>
      </c>
      <c r="F307" s="395"/>
      <c r="G307" s="128" t="s">
        <v>2395</v>
      </c>
      <c r="H307" s="167" t="s">
        <v>2667</v>
      </c>
      <c r="I307" s="128" t="s">
        <v>664</v>
      </c>
      <c r="J307" s="128" t="s">
        <v>2675</v>
      </c>
      <c r="K307" s="128" t="s">
        <v>271</v>
      </c>
    </row>
    <row r="308" spans="1:11" ht="10.199999999999999" x14ac:dyDescent="0.2">
      <c r="A308" s="128" t="s">
        <v>660</v>
      </c>
      <c r="B308" s="167" t="s">
        <v>2667</v>
      </c>
      <c r="C308" s="128" t="s">
        <v>679</v>
      </c>
      <c r="D308" s="128" t="s">
        <v>2676</v>
      </c>
      <c r="E308" s="128" t="s">
        <v>484</v>
      </c>
      <c r="F308" s="395"/>
      <c r="G308" s="167" t="s">
        <v>279</v>
      </c>
      <c r="H308" s="167" t="s">
        <v>2667</v>
      </c>
      <c r="I308" s="167" t="s">
        <v>699</v>
      </c>
      <c r="J308" s="167" t="s">
        <v>2675</v>
      </c>
      <c r="K308" s="181" t="s">
        <v>271</v>
      </c>
    </row>
    <row r="309" spans="1:11" ht="10.199999999999999" x14ac:dyDescent="0.2">
      <c r="A309" s="128" t="s">
        <v>640</v>
      </c>
      <c r="B309" s="167" t="s">
        <v>2667</v>
      </c>
      <c r="C309" s="128" t="s">
        <v>678</v>
      </c>
      <c r="D309" s="128" t="s">
        <v>2676</v>
      </c>
      <c r="E309" s="128" t="s">
        <v>374</v>
      </c>
      <c r="F309" s="395"/>
      <c r="G309" s="128" t="s">
        <v>674</v>
      </c>
      <c r="H309" s="167" t="s">
        <v>2667</v>
      </c>
      <c r="I309" s="128" t="s">
        <v>2233</v>
      </c>
      <c r="J309" s="128" t="s">
        <v>2676</v>
      </c>
      <c r="K309" s="128" t="s">
        <v>271</v>
      </c>
    </row>
    <row r="310" spans="1:11" ht="10.199999999999999" x14ac:dyDescent="0.2">
      <c r="A310" s="167" t="s">
        <v>677</v>
      </c>
      <c r="B310" s="167"/>
      <c r="C310" s="167" t="s">
        <v>676</v>
      </c>
      <c r="D310" s="167" t="s">
        <v>2676</v>
      </c>
      <c r="E310" s="167" t="s">
        <v>372</v>
      </c>
      <c r="F310" s="395"/>
      <c r="G310" s="128" t="s">
        <v>673</v>
      </c>
      <c r="H310" s="167" t="s">
        <v>2667</v>
      </c>
      <c r="I310" s="128" t="s">
        <v>2233</v>
      </c>
      <c r="J310" s="128" t="s">
        <v>2676</v>
      </c>
      <c r="K310" s="128" t="s">
        <v>271</v>
      </c>
    </row>
    <row r="311" spans="1:11" ht="10.199999999999999" x14ac:dyDescent="0.2">
      <c r="A311" s="128" t="s">
        <v>2696</v>
      </c>
      <c r="B311" s="167"/>
      <c r="C311" s="128" t="s">
        <v>2705</v>
      </c>
      <c r="D311" s="128" t="s">
        <v>2676</v>
      </c>
      <c r="E311" s="128" t="s">
        <v>547</v>
      </c>
      <c r="F311" s="395"/>
      <c r="G311" s="182" t="s">
        <v>2781</v>
      </c>
      <c r="I311" s="182" t="s">
        <v>2782</v>
      </c>
      <c r="J311" s="182" t="s">
        <v>2675</v>
      </c>
      <c r="K311" s="182" t="s">
        <v>547</v>
      </c>
    </row>
    <row r="312" spans="1:11" ht="10.199999999999999" x14ac:dyDescent="0.2">
      <c r="A312" s="395" t="s">
        <v>2891</v>
      </c>
      <c r="B312" s="395"/>
      <c r="C312" s="395" t="s">
        <v>2892</v>
      </c>
      <c r="D312" s="395" t="s">
        <v>2675</v>
      </c>
      <c r="E312" s="395" t="s">
        <v>2799</v>
      </c>
      <c r="F312" s="395"/>
      <c r="G312" s="128" t="s">
        <v>549</v>
      </c>
      <c r="H312" s="167" t="s">
        <v>2667</v>
      </c>
      <c r="I312" s="128" t="s">
        <v>548</v>
      </c>
      <c r="J312" s="128" t="s">
        <v>2675</v>
      </c>
      <c r="K312" s="128" t="s">
        <v>547</v>
      </c>
    </row>
    <row r="313" spans="1:11" ht="10.199999999999999" x14ac:dyDescent="0.2">
      <c r="A313" s="128" t="s">
        <v>1575</v>
      </c>
      <c r="B313" s="167" t="s">
        <v>2667</v>
      </c>
      <c r="C313" s="128" t="s">
        <v>1576</v>
      </c>
      <c r="D313" s="128" t="s">
        <v>2676</v>
      </c>
      <c r="E313" s="128" t="s">
        <v>102</v>
      </c>
      <c r="F313" s="395"/>
      <c r="G313" s="182" t="s">
        <v>2733</v>
      </c>
      <c r="I313" s="182" t="s">
        <v>2734</v>
      </c>
      <c r="J313" s="182" t="s">
        <v>2675</v>
      </c>
      <c r="K313" s="182" t="s">
        <v>547</v>
      </c>
    </row>
    <row r="314" spans="1:11" ht="10.199999999999999" x14ac:dyDescent="0.2">
      <c r="A314" s="128" t="s">
        <v>1577</v>
      </c>
      <c r="B314" s="167"/>
      <c r="C314" s="128" t="s">
        <v>114</v>
      </c>
      <c r="D314" s="128" t="s">
        <v>2676</v>
      </c>
      <c r="E314" s="128" t="s">
        <v>21</v>
      </c>
      <c r="F314" s="395"/>
      <c r="G314" s="128" t="s">
        <v>2696</v>
      </c>
      <c r="H314" s="167"/>
      <c r="I314" s="128" t="s">
        <v>2705</v>
      </c>
      <c r="J314" s="128" t="s">
        <v>2676</v>
      </c>
      <c r="K314" s="128" t="s">
        <v>547</v>
      </c>
    </row>
    <row r="315" spans="1:11" ht="10.199999999999999" x14ac:dyDescent="0.2">
      <c r="A315" s="128" t="s">
        <v>652</v>
      </c>
      <c r="B315" s="167" t="s">
        <v>2667</v>
      </c>
      <c r="C315" s="128" t="s">
        <v>675</v>
      </c>
      <c r="D315" s="128" t="s">
        <v>2676</v>
      </c>
      <c r="E315" s="128" t="s">
        <v>547</v>
      </c>
      <c r="F315" s="395"/>
      <c r="G315" s="128" t="s">
        <v>652</v>
      </c>
      <c r="H315" s="167" t="s">
        <v>2667</v>
      </c>
      <c r="I315" s="128" t="s">
        <v>675</v>
      </c>
      <c r="J315" s="128" t="s">
        <v>2676</v>
      </c>
      <c r="K315" s="128" t="s">
        <v>547</v>
      </c>
    </row>
    <row r="316" spans="1:11" ht="10.199999999999999" x14ac:dyDescent="0.2">
      <c r="A316" s="128" t="s">
        <v>629</v>
      </c>
      <c r="B316" s="167" t="s">
        <v>2667</v>
      </c>
      <c r="C316" s="128" t="s">
        <v>222</v>
      </c>
      <c r="D316" s="130" t="s">
        <v>2675</v>
      </c>
      <c r="E316" s="128" t="s">
        <v>547</v>
      </c>
      <c r="F316" s="395"/>
      <c r="G316" s="128" t="s">
        <v>629</v>
      </c>
      <c r="H316" s="167" t="s">
        <v>2667</v>
      </c>
      <c r="I316" s="128" t="s">
        <v>222</v>
      </c>
      <c r="J316" s="130" t="s">
        <v>2675</v>
      </c>
      <c r="K316" s="128" t="s">
        <v>547</v>
      </c>
    </row>
    <row r="317" spans="1:11" ht="10.199999999999999" x14ac:dyDescent="0.2">
      <c r="A317" s="128" t="s">
        <v>186</v>
      </c>
      <c r="B317" s="167" t="s">
        <v>2667</v>
      </c>
      <c r="C317" s="128" t="s">
        <v>2144</v>
      </c>
      <c r="D317" s="128" t="s">
        <v>2676</v>
      </c>
      <c r="E317" s="128" t="s">
        <v>547</v>
      </c>
      <c r="F317" s="395"/>
      <c r="G317" s="128" t="s">
        <v>186</v>
      </c>
      <c r="H317" s="167" t="s">
        <v>2667</v>
      </c>
      <c r="I317" s="128" t="s">
        <v>2144</v>
      </c>
      <c r="J317" s="128" t="s">
        <v>2676</v>
      </c>
      <c r="K317" s="128" t="s">
        <v>547</v>
      </c>
    </row>
    <row r="318" spans="1:11" ht="10.199999999999999" x14ac:dyDescent="0.2">
      <c r="A318" s="128" t="s">
        <v>2654</v>
      </c>
      <c r="B318" s="167" t="s">
        <v>2667</v>
      </c>
      <c r="C318" s="128" t="s">
        <v>2655</v>
      </c>
      <c r="D318" s="128" t="s">
        <v>2676</v>
      </c>
      <c r="E318" s="128" t="s">
        <v>547</v>
      </c>
      <c r="F318" s="395"/>
      <c r="G318" s="128" t="s">
        <v>2654</v>
      </c>
      <c r="H318" s="167" t="s">
        <v>2667</v>
      </c>
      <c r="I318" s="128" t="s">
        <v>2655</v>
      </c>
      <c r="J318" s="128" t="s">
        <v>2676</v>
      </c>
      <c r="K318" s="128" t="s">
        <v>547</v>
      </c>
    </row>
    <row r="319" spans="1:11" ht="10.199999999999999" x14ac:dyDescent="0.2">
      <c r="A319" s="128" t="s">
        <v>1992</v>
      </c>
      <c r="B319" s="167" t="s">
        <v>2667</v>
      </c>
      <c r="C319" s="128" t="s">
        <v>1993</v>
      </c>
      <c r="D319" s="128" t="s">
        <v>2676</v>
      </c>
      <c r="E319" s="128" t="s">
        <v>196</v>
      </c>
      <c r="F319" s="395"/>
      <c r="G319" s="128" t="s">
        <v>591</v>
      </c>
      <c r="H319" s="167" t="s">
        <v>2667</v>
      </c>
      <c r="I319" s="128" t="s">
        <v>590</v>
      </c>
      <c r="J319" s="130" t="s">
        <v>2675</v>
      </c>
      <c r="K319" s="128" t="s">
        <v>547</v>
      </c>
    </row>
    <row r="320" spans="1:11" ht="10.199999999999999" x14ac:dyDescent="0.2">
      <c r="A320" s="128" t="s">
        <v>2656</v>
      </c>
      <c r="B320" s="167" t="s">
        <v>2667</v>
      </c>
      <c r="C320" s="128" t="s">
        <v>2657</v>
      </c>
      <c r="D320" s="128" t="s">
        <v>2676</v>
      </c>
      <c r="E320" s="128" t="s">
        <v>196</v>
      </c>
      <c r="F320" s="395"/>
      <c r="G320" s="128" t="s">
        <v>593</v>
      </c>
      <c r="H320" s="167" t="s">
        <v>2667</v>
      </c>
      <c r="I320" s="128" t="s">
        <v>2234</v>
      </c>
      <c r="J320" s="128" t="s">
        <v>2675</v>
      </c>
      <c r="K320" s="128" t="s">
        <v>547</v>
      </c>
    </row>
    <row r="321" spans="1:11" ht="10.199999999999999" x14ac:dyDescent="0.2">
      <c r="A321" s="128" t="s">
        <v>591</v>
      </c>
      <c r="B321" s="167" t="s">
        <v>2667</v>
      </c>
      <c r="C321" s="128" t="s">
        <v>590</v>
      </c>
      <c r="D321" s="130" t="s">
        <v>2675</v>
      </c>
      <c r="E321" s="128" t="s">
        <v>547</v>
      </c>
      <c r="F321" s="395"/>
      <c r="G321" s="128" t="s">
        <v>599</v>
      </c>
      <c r="H321" s="167" t="s">
        <v>2667</v>
      </c>
      <c r="I321" s="128" t="s">
        <v>2235</v>
      </c>
      <c r="J321" s="128" t="s">
        <v>2675</v>
      </c>
      <c r="K321" s="128" t="s">
        <v>547</v>
      </c>
    </row>
    <row r="322" spans="1:11" ht="10.199999999999999" x14ac:dyDescent="0.2">
      <c r="A322" s="128" t="s">
        <v>593</v>
      </c>
      <c r="B322" s="167" t="s">
        <v>2667</v>
      </c>
      <c r="C322" s="128" t="s">
        <v>2234</v>
      </c>
      <c r="D322" s="128" t="s">
        <v>2675</v>
      </c>
      <c r="E322" s="128" t="s">
        <v>547</v>
      </c>
      <c r="F322" s="395"/>
      <c r="G322" s="167" t="s">
        <v>595</v>
      </c>
      <c r="H322" s="167" t="s">
        <v>2667</v>
      </c>
      <c r="I322" s="167" t="s">
        <v>594</v>
      </c>
      <c r="J322" s="167" t="s">
        <v>2675</v>
      </c>
      <c r="K322" s="167" t="s">
        <v>547</v>
      </c>
    </row>
    <row r="323" spans="1:11" ht="10.199999999999999" x14ac:dyDescent="0.2">
      <c r="A323" s="395" t="s">
        <v>2893</v>
      </c>
      <c r="B323" s="395"/>
      <c r="C323" s="395" t="s">
        <v>2894</v>
      </c>
      <c r="D323" s="395" t="s">
        <v>2675</v>
      </c>
      <c r="E323" s="395" t="s">
        <v>2799</v>
      </c>
      <c r="F323" s="395"/>
      <c r="G323" s="167" t="s">
        <v>597</v>
      </c>
      <c r="H323" s="167" t="s">
        <v>2667</v>
      </c>
      <c r="I323" s="167" t="s">
        <v>596</v>
      </c>
      <c r="J323" s="167" t="s">
        <v>2675</v>
      </c>
      <c r="K323" s="167" t="s">
        <v>547</v>
      </c>
    </row>
    <row r="324" spans="1:11" ht="10.199999999999999" x14ac:dyDescent="0.2">
      <c r="A324" s="128" t="s">
        <v>674</v>
      </c>
      <c r="B324" s="167" t="s">
        <v>2667</v>
      </c>
      <c r="C324" s="128" t="s">
        <v>2233</v>
      </c>
      <c r="D324" s="128" t="s">
        <v>2676</v>
      </c>
      <c r="E324" s="128" t="s">
        <v>271</v>
      </c>
      <c r="F324" s="395"/>
      <c r="G324" s="396" t="s">
        <v>2817</v>
      </c>
      <c r="H324" s="396"/>
      <c r="I324" s="396" t="s">
        <v>2842</v>
      </c>
      <c r="J324" s="396" t="s">
        <v>2675</v>
      </c>
      <c r="K324" s="396" t="s">
        <v>2799</v>
      </c>
    </row>
    <row r="325" spans="1:11" ht="10.199999999999999" x14ac:dyDescent="0.2">
      <c r="A325" s="128" t="s">
        <v>673</v>
      </c>
      <c r="B325" s="167" t="s">
        <v>2667</v>
      </c>
      <c r="C325" s="128" t="s">
        <v>2233</v>
      </c>
      <c r="D325" s="128" t="s">
        <v>2676</v>
      </c>
      <c r="E325" s="128" t="s">
        <v>271</v>
      </c>
      <c r="F325" s="395"/>
      <c r="G325" s="395" t="s">
        <v>2818</v>
      </c>
      <c r="H325" s="395"/>
      <c r="I325" s="395" t="s">
        <v>2819</v>
      </c>
      <c r="J325" s="395" t="s">
        <v>2675</v>
      </c>
      <c r="K325" s="395" t="s">
        <v>2799</v>
      </c>
    </row>
    <row r="326" spans="1:11" ht="10.199999999999999" x14ac:dyDescent="0.2">
      <c r="A326" s="128" t="s">
        <v>599</v>
      </c>
      <c r="B326" s="167" t="s">
        <v>2667</v>
      </c>
      <c r="C326" s="128" t="s">
        <v>2235</v>
      </c>
      <c r="D326" s="128" t="s">
        <v>2675</v>
      </c>
      <c r="E326" s="128" t="s">
        <v>547</v>
      </c>
      <c r="F326" s="395"/>
      <c r="G326" s="395" t="s">
        <v>2835</v>
      </c>
      <c r="H326" s="395"/>
      <c r="I326" s="395" t="s">
        <v>2836</v>
      </c>
      <c r="J326" s="395" t="s">
        <v>2675</v>
      </c>
      <c r="K326" s="395" t="s">
        <v>2799</v>
      </c>
    </row>
    <row r="327" spans="1:11" ht="10.199999999999999" x14ac:dyDescent="0.2">
      <c r="A327" s="395" t="s">
        <v>2895</v>
      </c>
      <c r="B327" s="395"/>
      <c r="C327" s="395" t="s">
        <v>2896</v>
      </c>
      <c r="D327" s="395" t="s">
        <v>2675</v>
      </c>
      <c r="E327" s="395" t="s">
        <v>2799</v>
      </c>
      <c r="F327" s="395"/>
      <c r="G327" s="395" t="s">
        <v>2879</v>
      </c>
      <c r="I327" s="395" t="s">
        <v>2880</v>
      </c>
      <c r="J327" s="395" t="s">
        <v>2676</v>
      </c>
      <c r="K327" s="395" t="s">
        <v>2799</v>
      </c>
    </row>
    <row r="328" spans="1:11" ht="10.199999999999999" x14ac:dyDescent="0.2">
      <c r="A328" s="167" t="s">
        <v>595</v>
      </c>
      <c r="B328" s="167" t="s">
        <v>2667</v>
      </c>
      <c r="C328" s="167" t="s">
        <v>594</v>
      </c>
      <c r="D328" s="167" t="s">
        <v>2675</v>
      </c>
      <c r="E328" s="167" t="s">
        <v>547</v>
      </c>
      <c r="F328" s="395"/>
      <c r="G328" s="395" t="s">
        <v>2881</v>
      </c>
      <c r="H328" s="395"/>
      <c r="I328" s="395" t="s">
        <v>2882</v>
      </c>
      <c r="J328" s="395" t="s">
        <v>2675</v>
      </c>
      <c r="K328" s="395" t="s">
        <v>2799</v>
      </c>
    </row>
    <row r="329" spans="1:11" ht="10.199999999999999" x14ac:dyDescent="0.2">
      <c r="A329" s="167" t="s">
        <v>2053</v>
      </c>
      <c r="B329" s="167" t="s">
        <v>2667</v>
      </c>
      <c r="C329" s="167" t="s">
        <v>2372</v>
      </c>
      <c r="D329" s="167" t="s">
        <v>2675</v>
      </c>
      <c r="E329" s="167" t="s">
        <v>117</v>
      </c>
      <c r="F329" s="395"/>
      <c r="G329" s="395" t="s">
        <v>2797</v>
      </c>
      <c r="H329" s="395"/>
      <c r="I329" s="395" t="s">
        <v>2798</v>
      </c>
      <c r="J329" s="395" t="s">
        <v>2675</v>
      </c>
      <c r="K329" s="395" t="s">
        <v>2799</v>
      </c>
    </row>
    <row r="330" spans="1:11" ht="10.199999999999999" x14ac:dyDescent="0.2">
      <c r="A330" s="167" t="s">
        <v>621</v>
      </c>
      <c r="B330" s="167" t="s">
        <v>2667</v>
      </c>
      <c r="C330" s="167" t="s">
        <v>2373</v>
      </c>
      <c r="D330" s="167" t="s">
        <v>2676</v>
      </c>
      <c r="E330" s="167" t="s">
        <v>117</v>
      </c>
      <c r="F330" s="395"/>
      <c r="G330" s="395" t="s">
        <v>2800</v>
      </c>
      <c r="I330" s="395" t="s">
        <v>2801</v>
      </c>
      <c r="J330" s="395" t="s">
        <v>2675</v>
      </c>
      <c r="K330" s="395" t="s">
        <v>2799</v>
      </c>
    </row>
    <row r="331" spans="1:11" ht="10.199999999999999" x14ac:dyDescent="0.2">
      <c r="A331" s="167" t="s">
        <v>2613</v>
      </c>
      <c r="B331" s="167" t="s">
        <v>2667</v>
      </c>
      <c r="C331" s="167" t="s">
        <v>2614</v>
      </c>
      <c r="D331" s="167" t="s">
        <v>2676</v>
      </c>
      <c r="E331" s="167" t="s">
        <v>117</v>
      </c>
      <c r="F331" s="395"/>
      <c r="G331" s="395" t="s">
        <v>2891</v>
      </c>
      <c r="H331" s="395"/>
      <c r="I331" s="395" t="s">
        <v>2892</v>
      </c>
      <c r="J331" s="395" t="s">
        <v>2675</v>
      </c>
      <c r="K331" s="395" t="s">
        <v>2799</v>
      </c>
    </row>
    <row r="332" spans="1:11" ht="10.199999999999999" x14ac:dyDescent="0.2">
      <c r="A332" s="167" t="s">
        <v>597</v>
      </c>
      <c r="B332" s="167" t="s">
        <v>2667</v>
      </c>
      <c r="C332" s="167" t="s">
        <v>596</v>
      </c>
      <c r="D332" s="167" t="s">
        <v>2675</v>
      </c>
      <c r="E332" s="167" t="s">
        <v>547</v>
      </c>
      <c r="F332" s="395"/>
      <c r="G332" s="395" t="s">
        <v>2893</v>
      </c>
      <c r="H332" s="395"/>
      <c r="I332" s="395" t="s">
        <v>2894</v>
      </c>
      <c r="J332" s="395" t="s">
        <v>2675</v>
      </c>
      <c r="K332" s="395" t="s">
        <v>2799</v>
      </c>
    </row>
    <row r="333" spans="1:11" ht="10.199999999999999" x14ac:dyDescent="0.2">
      <c r="A333" s="395" t="s">
        <v>2897</v>
      </c>
      <c r="B333" s="395"/>
      <c r="C333" s="395" t="s">
        <v>2898</v>
      </c>
      <c r="D333" s="395" t="s">
        <v>2676</v>
      </c>
      <c r="E333" s="395" t="s">
        <v>2799</v>
      </c>
      <c r="F333" s="395"/>
      <c r="G333" s="395" t="s">
        <v>2895</v>
      </c>
      <c r="H333" s="395"/>
      <c r="I333" s="395" t="s">
        <v>2896</v>
      </c>
      <c r="J333" s="395" t="s">
        <v>2675</v>
      </c>
      <c r="K333" s="395" t="s">
        <v>2799</v>
      </c>
    </row>
    <row r="334" spans="1:11" ht="10.199999999999999" x14ac:dyDescent="0.2">
      <c r="A334" s="128" t="s">
        <v>653</v>
      </c>
      <c r="B334" s="167" t="s">
        <v>2667</v>
      </c>
      <c r="C334" s="128" t="s">
        <v>672</v>
      </c>
      <c r="D334" s="128" t="s">
        <v>2675</v>
      </c>
      <c r="E334" s="128" t="s">
        <v>15</v>
      </c>
      <c r="F334" s="395"/>
      <c r="G334" s="395" t="s">
        <v>2897</v>
      </c>
      <c r="H334" s="395"/>
      <c r="I334" s="395" t="s">
        <v>2898</v>
      </c>
      <c r="J334" s="395" t="s">
        <v>2676</v>
      </c>
      <c r="K334" s="395" t="s">
        <v>2799</v>
      </c>
    </row>
  </sheetData>
  <sheetProtection password="9BE0" sheet="1" objects="1" scenarios="1"/>
  <sortState ref="G2:K334">
    <sortCondition ref="K2:K334"/>
    <sortCondition ref="G2:G334"/>
  </sortState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41"/>
  <sheetViews>
    <sheetView workbookViewId="0">
      <pane ySplit="516" topLeftCell="A22" activePane="bottomLeft"/>
      <selection activeCell="B62" sqref="B62"/>
      <selection pane="bottomLeft" activeCell="A202" sqref="A202"/>
    </sheetView>
  </sheetViews>
  <sheetFormatPr defaultColWidth="9.109375" defaultRowHeight="12.6" x14ac:dyDescent="0.25"/>
  <cols>
    <col min="1" max="1" width="9.109375" style="7" customWidth="1"/>
    <col min="2" max="2" width="26.88671875" style="7" customWidth="1"/>
    <col min="3" max="3" width="16.33203125" style="7" customWidth="1"/>
    <col min="4" max="4" width="16.6640625" style="7" customWidth="1"/>
    <col min="5" max="5" width="13.5546875" style="7" customWidth="1"/>
    <col min="6" max="6" width="11.88671875" style="7" customWidth="1"/>
    <col min="7" max="7" width="12.88671875" style="7" customWidth="1"/>
    <col min="8" max="8" width="12" style="7" customWidth="1"/>
    <col min="9" max="9" width="9.44140625" style="7" customWidth="1"/>
    <col min="10" max="10" width="14.44140625" style="7" customWidth="1"/>
    <col min="11" max="11" width="17.109375" style="7" customWidth="1"/>
    <col min="12" max="16384" width="9.109375" style="7"/>
  </cols>
  <sheetData>
    <row r="1" spans="1:11" x14ac:dyDescent="0.25">
      <c r="A1" s="10" t="s">
        <v>0</v>
      </c>
      <c r="B1" s="10" t="s">
        <v>1</v>
      </c>
      <c r="C1" s="10" t="s">
        <v>2</v>
      </c>
      <c r="D1" s="10" t="s">
        <v>3</v>
      </c>
      <c r="E1" s="10" t="s">
        <v>4</v>
      </c>
      <c r="F1" s="10" t="s">
        <v>5</v>
      </c>
      <c r="G1" s="10" t="s">
        <v>6</v>
      </c>
      <c r="H1" s="10" t="s">
        <v>7</v>
      </c>
      <c r="I1" s="10" t="s">
        <v>8</v>
      </c>
      <c r="J1" s="10" t="s">
        <v>9</v>
      </c>
      <c r="K1" s="10" t="s">
        <v>10</v>
      </c>
    </row>
    <row r="2" spans="1:11" x14ac:dyDescent="0.25">
      <c r="A2" s="9">
        <v>10</v>
      </c>
      <c r="B2" s="8" t="s">
        <v>11</v>
      </c>
      <c r="C2" s="8" t="s">
        <v>12</v>
      </c>
      <c r="D2" s="9">
        <v>13</v>
      </c>
      <c r="E2" s="9">
        <v>0</v>
      </c>
      <c r="F2" s="9">
        <v>0</v>
      </c>
      <c r="G2" s="9">
        <v>0</v>
      </c>
      <c r="H2" s="9">
        <v>43</v>
      </c>
      <c r="I2" s="8" t="s">
        <v>13</v>
      </c>
      <c r="J2" s="8" t="s">
        <v>14</v>
      </c>
      <c r="K2" s="8" t="s">
        <v>15</v>
      </c>
    </row>
    <row r="3" spans="1:11" x14ac:dyDescent="0.25">
      <c r="A3" s="9">
        <v>20</v>
      </c>
      <c r="B3" s="8" t="s">
        <v>16</v>
      </c>
      <c r="C3" s="8" t="s">
        <v>17</v>
      </c>
      <c r="D3" s="9">
        <v>14</v>
      </c>
      <c r="E3" s="9">
        <v>1</v>
      </c>
      <c r="F3" s="9">
        <v>0</v>
      </c>
      <c r="G3" s="9">
        <v>0</v>
      </c>
      <c r="H3" s="9">
        <v>44</v>
      </c>
      <c r="I3" s="8" t="s">
        <v>14</v>
      </c>
      <c r="J3" s="8" t="s">
        <v>14</v>
      </c>
      <c r="K3" s="8" t="s">
        <v>15</v>
      </c>
    </row>
    <row r="4" spans="1:11" x14ac:dyDescent="0.25">
      <c r="A4" s="9">
        <v>30</v>
      </c>
      <c r="B4" s="8" t="s">
        <v>18</v>
      </c>
      <c r="C4" s="8" t="s">
        <v>19</v>
      </c>
      <c r="D4" s="9">
        <v>14</v>
      </c>
      <c r="E4" s="9">
        <v>1</v>
      </c>
      <c r="F4" s="9">
        <v>0</v>
      </c>
      <c r="G4" s="9">
        <v>0</v>
      </c>
      <c r="H4" s="9">
        <v>44</v>
      </c>
      <c r="I4" s="8" t="s">
        <v>14</v>
      </c>
      <c r="J4" s="8" t="s">
        <v>14</v>
      </c>
      <c r="K4" s="8" t="s">
        <v>15</v>
      </c>
    </row>
    <row r="5" spans="1:11" x14ac:dyDescent="0.25">
      <c r="A5" s="9">
        <v>500</v>
      </c>
      <c r="B5" s="8" t="s">
        <v>20</v>
      </c>
      <c r="C5" s="8" t="s">
        <v>17</v>
      </c>
      <c r="D5" s="9">
        <v>2</v>
      </c>
      <c r="E5" s="9">
        <v>3</v>
      </c>
      <c r="F5" s="9">
        <v>3</v>
      </c>
      <c r="G5" s="9">
        <v>0</v>
      </c>
      <c r="H5" s="9">
        <v>32</v>
      </c>
      <c r="I5" s="8" t="s">
        <v>14</v>
      </c>
      <c r="J5" s="8" t="s">
        <v>14</v>
      </c>
      <c r="K5" s="8" t="s">
        <v>21</v>
      </c>
    </row>
    <row r="6" spans="1:11" x14ac:dyDescent="0.25">
      <c r="A6" s="9">
        <v>510</v>
      </c>
      <c r="B6" s="8" t="s">
        <v>22</v>
      </c>
      <c r="C6" s="8" t="s">
        <v>23</v>
      </c>
      <c r="D6" s="9">
        <v>14</v>
      </c>
      <c r="E6" s="9">
        <v>1</v>
      </c>
      <c r="F6" s="9">
        <v>0</v>
      </c>
      <c r="G6" s="9">
        <v>0</v>
      </c>
      <c r="H6" s="9">
        <v>44</v>
      </c>
      <c r="I6" s="8" t="s">
        <v>14</v>
      </c>
      <c r="J6" s="8" t="s">
        <v>14</v>
      </c>
      <c r="K6" s="8" t="s">
        <v>21</v>
      </c>
    </row>
    <row r="7" spans="1:11" x14ac:dyDescent="0.25">
      <c r="A7" s="9">
        <v>520</v>
      </c>
      <c r="B7" s="8" t="s">
        <v>24</v>
      </c>
      <c r="C7" s="8" t="s">
        <v>17</v>
      </c>
      <c r="D7" s="9">
        <v>14</v>
      </c>
      <c r="E7" s="9">
        <v>1</v>
      </c>
      <c r="F7" s="9">
        <v>0</v>
      </c>
      <c r="G7" s="9">
        <v>0</v>
      </c>
      <c r="H7" s="9">
        <v>44</v>
      </c>
      <c r="I7" s="8" t="s">
        <v>14</v>
      </c>
      <c r="J7" s="8" t="s">
        <v>14</v>
      </c>
      <c r="K7" s="8" t="s">
        <v>21</v>
      </c>
    </row>
    <row r="8" spans="1:11" x14ac:dyDescent="0.25">
      <c r="A8" s="9">
        <v>524</v>
      </c>
      <c r="B8" s="8" t="s">
        <v>25</v>
      </c>
      <c r="C8" s="8" t="s">
        <v>17</v>
      </c>
      <c r="D8" s="9">
        <v>14</v>
      </c>
      <c r="E8" s="9">
        <v>1</v>
      </c>
      <c r="F8" s="9">
        <v>0</v>
      </c>
      <c r="G8" s="9">
        <v>0</v>
      </c>
      <c r="H8" s="9">
        <v>44</v>
      </c>
      <c r="I8" s="8" t="s">
        <v>14</v>
      </c>
      <c r="J8" s="8" t="s">
        <v>14</v>
      </c>
      <c r="K8" s="8" t="s">
        <v>21</v>
      </c>
    </row>
    <row r="9" spans="1:11" x14ac:dyDescent="0.25">
      <c r="A9" s="9">
        <v>525</v>
      </c>
      <c r="B9" s="8" t="s">
        <v>26</v>
      </c>
      <c r="C9" s="8" t="s">
        <v>19</v>
      </c>
      <c r="D9" s="9">
        <v>14</v>
      </c>
      <c r="E9" s="9">
        <v>1</v>
      </c>
      <c r="F9" s="9">
        <v>0</v>
      </c>
      <c r="G9" s="9">
        <v>0</v>
      </c>
      <c r="H9" s="9">
        <v>44</v>
      </c>
      <c r="I9" s="8" t="s">
        <v>14</v>
      </c>
      <c r="J9" s="8" t="s">
        <v>14</v>
      </c>
      <c r="K9" s="8" t="s">
        <v>21</v>
      </c>
    </row>
    <row r="10" spans="1:11" x14ac:dyDescent="0.25">
      <c r="A10" s="9">
        <v>530</v>
      </c>
      <c r="B10" s="8" t="s">
        <v>27</v>
      </c>
      <c r="C10" s="8" t="s">
        <v>28</v>
      </c>
      <c r="D10" s="9">
        <v>5</v>
      </c>
      <c r="E10" s="9">
        <v>2</v>
      </c>
      <c r="F10" s="9">
        <v>0</v>
      </c>
      <c r="G10" s="9">
        <v>0</v>
      </c>
      <c r="H10" s="9">
        <v>35</v>
      </c>
      <c r="I10" s="8" t="s">
        <v>14</v>
      </c>
      <c r="J10" s="8" t="s">
        <v>29</v>
      </c>
      <c r="K10" s="8" t="s">
        <v>21</v>
      </c>
    </row>
    <row r="11" spans="1:11" x14ac:dyDescent="0.25">
      <c r="A11" s="9">
        <v>531</v>
      </c>
      <c r="B11" s="8" t="s">
        <v>30</v>
      </c>
      <c r="C11" s="8" t="s">
        <v>28</v>
      </c>
      <c r="D11" s="9">
        <v>5</v>
      </c>
      <c r="E11" s="9">
        <v>2</v>
      </c>
      <c r="F11" s="9">
        <v>0</v>
      </c>
      <c r="G11" s="9">
        <v>0</v>
      </c>
      <c r="H11" s="9">
        <v>35</v>
      </c>
      <c r="I11" s="8" t="s">
        <v>14</v>
      </c>
      <c r="J11" s="8" t="s">
        <v>31</v>
      </c>
      <c r="K11" s="8" t="s">
        <v>21</v>
      </c>
    </row>
    <row r="12" spans="1:11" x14ac:dyDescent="0.25">
      <c r="A12" s="9">
        <v>535</v>
      </c>
      <c r="B12" s="8" t="s">
        <v>32</v>
      </c>
      <c r="C12" s="8" t="s">
        <v>17</v>
      </c>
      <c r="D12" s="9">
        <v>5</v>
      </c>
      <c r="E12" s="9">
        <v>2</v>
      </c>
      <c r="F12" s="9">
        <v>2</v>
      </c>
      <c r="G12" s="9">
        <v>0</v>
      </c>
      <c r="H12" s="9">
        <v>35</v>
      </c>
      <c r="I12" s="8" t="s">
        <v>14</v>
      </c>
      <c r="J12" s="8" t="s">
        <v>14</v>
      </c>
      <c r="K12" s="8" t="s">
        <v>21</v>
      </c>
    </row>
    <row r="13" spans="1:11" x14ac:dyDescent="0.25">
      <c r="A13" s="9">
        <v>536</v>
      </c>
      <c r="B13" s="8" t="s">
        <v>33</v>
      </c>
      <c r="C13" s="8" t="s">
        <v>19</v>
      </c>
      <c r="D13" s="9">
        <v>5</v>
      </c>
      <c r="E13" s="9">
        <v>2</v>
      </c>
      <c r="F13" s="9">
        <v>2</v>
      </c>
      <c r="G13" s="9">
        <v>0</v>
      </c>
      <c r="H13" s="9">
        <v>35</v>
      </c>
      <c r="I13" s="8" t="s">
        <v>14</v>
      </c>
      <c r="J13" s="8" t="s">
        <v>14</v>
      </c>
      <c r="K13" s="8" t="s">
        <v>21</v>
      </c>
    </row>
    <row r="14" spans="1:11" x14ac:dyDescent="0.25">
      <c r="A14" s="9">
        <v>537</v>
      </c>
      <c r="B14" s="8" t="s">
        <v>34</v>
      </c>
      <c r="C14" s="8" t="s">
        <v>17</v>
      </c>
      <c r="D14" s="9">
        <v>4</v>
      </c>
      <c r="E14" s="9">
        <v>2</v>
      </c>
      <c r="F14" s="9">
        <v>2</v>
      </c>
      <c r="G14" s="9">
        <v>0</v>
      </c>
      <c r="H14" s="9">
        <v>35</v>
      </c>
      <c r="I14" s="8" t="s">
        <v>14</v>
      </c>
      <c r="J14" s="8" t="s">
        <v>14</v>
      </c>
      <c r="K14" s="8" t="s">
        <v>21</v>
      </c>
    </row>
    <row r="15" spans="1:11" x14ac:dyDescent="0.25">
      <c r="A15" s="9">
        <v>538</v>
      </c>
      <c r="B15" s="8" t="s">
        <v>35</v>
      </c>
      <c r="C15" s="8" t="s">
        <v>19</v>
      </c>
      <c r="D15" s="9">
        <v>4</v>
      </c>
      <c r="E15" s="9">
        <v>2</v>
      </c>
      <c r="F15" s="9">
        <v>2</v>
      </c>
      <c r="G15" s="9">
        <v>0</v>
      </c>
      <c r="H15" s="9">
        <v>35</v>
      </c>
      <c r="I15" s="8" t="s">
        <v>14</v>
      </c>
      <c r="J15" s="8" t="s">
        <v>14</v>
      </c>
      <c r="K15" s="8" t="s">
        <v>21</v>
      </c>
    </row>
    <row r="16" spans="1:11" x14ac:dyDescent="0.25">
      <c r="A16" s="9">
        <v>540</v>
      </c>
      <c r="B16" s="8" t="s">
        <v>36</v>
      </c>
      <c r="C16" s="8" t="s">
        <v>28</v>
      </c>
      <c r="D16" s="9">
        <v>4</v>
      </c>
      <c r="E16" s="9">
        <v>2</v>
      </c>
      <c r="F16" s="9">
        <v>0</v>
      </c>
      <c r="G16" s="9">
        <v>0</v>
      </c>
      <c r="H16" s="9">
        <v>34</v>
      </c>
      <c r="I16" s="8" t="s">
        <v>14</v>
      </c>
      <c r="J16" s="8" t="s">
        <v>37</v>
      </c>
      <c r="K16" s="8" t="s">
        <v>21</v>
      </c>
    </row>
    <row r="17" spans="1:11" x14ac:dyDescent="0.25">
      <c r="A17" s="9">
        <v>541</v>
      </c>
      <c r="B17" s="8" t="s">
        <v>38</v>
      </c>
      <c r="C17" s="8" t="s">
        <v>28</v>
      </c>
      <c r="D17" s="9">
        <v>4</v>
      </c>
      <c r="E17" s="9">
        <v>2</v>
      </c>
      <c r="F17" s="9">
        <v>0</v>
      </c>
      <c r="G17" s="9">
        <v>0</v>
      </c>
      <c r="H17" s="9">
        <v>34</v>
      </c>
      <c r="I17" s="8" t="s">
        <v>14</v>
      </c>
      <c r="J17" s="8" t="s">
        <v>37</v>
      </c>
      <c r="K17" s="8" t="s">
        <v>21</v>
      </c>
    </row>
    <row r="18" spans="1:11" x14ac:dyDescent="0.25">
      <c r="A18" s="9">
        <v>550</v>
      </c>
      <c r="B18" s="8" t="s">
        <v>39</v>
      </c>
      <c r="C18" s="8" t="s">
        <v>28</v>
      </c>
      <c r="D18" s="9">
        <v>4</v>
      </c>
      <c r="E18" s="9">
        <v>2</v>
      </c>
      <c r="F18" s="9">
        <v>0</v>
      </c>
      <c r="G18" s="9">
        <v>0</v>
      </c>
      <c r="H18" s="9">
        <v>34</v>
      </c>
      <c r="I18" s="8" t="s">
        <v>14</v>
      </c>
      <c r="J18" s="8" t="s">
        <v>40</v>
      </c>
      <c r="K18" s="8" t="s">
        <v>21</v>
      </c>
    </row>
    <row r="19" spans="1:11" x14ac:dyDescent="0.25">
      <c r="A19" s="9">
        <v>551</v>
      </c>
      <c r="B19" s="8" t="s">
        <v>41</v>
      </c>
      <c r="C19" s="8" t="s">
        <v>28</v>
      </c>
      <c r="D19" s="9">
        <v>4</v>
      </c>
      <c r="E19" s="9">
        <v>2</v>
      </c>
      <c r="F19" s="9">
        <v>0</v>
      </c>
      <c r="G19" s="9">
        <v>0</v>
      </c>
      <c r="H19" s="9">
        <v>34</v>
      </c>
      <c r="I19" s="8" t="s">
        <v>14</v>
      </c>
      <c r="J19" s="8" t="s">
        <v>42</v>
      </c>
      <c r="K19" s="8" t="s">
        <v>21</v>
      </c>
    </row>
    <row r="20" spans="1:11" x14ac:dyDescent="0.25">
      <c r="A20" s="9">
        <v>560</v>
      </c>
      <c r="B20" s="8" t="s">
        <v>43</v>
      </c>
      <c r="C20" s="8" t="s">
        <v>28</v>
      </c>
      <c r="D20" s="9">
        <v>4</v>
      </c>
      <c r="E20" s="9">
        <v>2</v>
      </c>
      <c r="F20" s="9">
        <v>0</v>
      </c>
      <c r="G20" s="9">
        <v>0</v>
      </c>
      <c r="H20" s="9">
        <v>34</v>
      </c>
      <c r="I20" s="8" t="s">
        <v>14</v>
      </c>
      <c r="J20" s="8" t="s">
        <v>44</v>
      </c>
      <c r="K20" s="8" t="s">
        <v>21</v>
      </c>
    </row>
    <row r="21" spans="1:11" x14ac:dyDescent="0.25">
      <c r="A21" s="9">
        <v>561</v>
      </c>
      <c r="B21" s="8" t="s">
        <v>45</v>
      </c>
      <c r="C21" s="8" t="s">
        <v>28</v>
      </c>
      <c r="D21" s="9">
        <v>4</v>
      </c>
      <c r="E21" s="9">
        <v>2</v>
      </c>
      <c r="F21" s="9">
        <v>0</v>
      </c>
      <c r="G21" s="9">
        <v>0</v>
      </c>
      <c r="H21" s="9">
        <v>34</v>
      </c>
      <c r="I21" s="8" t="s">
        <v>14</v>
      </c>
      <c r="J21" s="8" t="s">
        <v>46</v>
      </c>
      <c r="K21" s="8" t="s">
        <v>21</v>
      </c>
    </row>
    <row r="22" spans="1:11" x14ac:dyDescent="0.25">
      <c r="A22" s="9">
        <v>570</v>
      </c>
      <c r="B22" s="8" t="s">
        <v>47</v>
      </c>
      <c r="C22" s="8" t="s">
        <v>28</v>
      </c>
      <c r="D22" s="9">
        <v>4</v>
      </c>
      <c r="E22" s="9">
        <v>2</v>
      </c>
      <c r="F22" s="9">
        <v>0</v>
      </c>
      <c r="G22" s="9">
        <v>0</v>
      </c>
      <c r="H22" s="9">
        <v>34</v>
      </c>
      <c r="I22" s="8" t="s">
        <v>14</v>
      </c>
      <c r="J22" s="8" t="s">
        <v>48</v>
      </c>
      <c r="K22" s="8" t="s">
        <v>21</v>
      </c>
    </row>
    <row r="23" spans="1:11" x14ac:dyDescent="0.25">
      <c r="A23" s="9">
        <v>571</v>
      </c>
      <c r="B23" s="8" t="s">
        <v>49</v>
      </c>
      <c r="C23" s="8" t="s">
        <v>28</v>
      </c>
      <c r="D23" s="9">
        <v>4</v>
      </c>
      <c r="E23" s="9">
        <v>2</v>
      </c>
      <c r="F23" s="9">
        <v>0</v>
      </c>
      <c r="G23" s="9">
        <v>0</v>
      </c>
      <c r="H23" s="9">
        <v>34</v>
      </c>
      <c r="I23" s="8" t="s">
        <v>14</v>
      </c>
      <c r="J23" s="8" t="s">
        <v>50</v>
      </c>
      <c r="K23" s="8" t="s">
        <v>21</v>
      </c>
    </row>
    <row r="24" spans="1:11" x14ac:dyDescent="0.25">
      <c r="A24" s="9">
        <v>580</v>
      </c>
      <c r="B24" s="8" t="s">
        <v>51</v>
      </c>
      <c r="C24" s="8" t="s">
        <v>52</v>
      </c>
      <c r="D24" s="9">
        <v>5</v>
      </c>
      <c r="E24" s="9">
        <v>2</v>
      </c>
      <c r="F24" s="9">
        <v>0</v>
      </c>
      <c r="G24" s="9">
        <v>0</v>
      </c>
      <c r="H24" s="9">
        <v>35</v>
      </c>
      <c r="I24" s="8" t="s">
        <v>14</v>
      </c>
      <c r="J24" s="8" t="s">
        <v>29</v>
      </c>
      <c r="K24" s="8" t="s">
        <v>21</v>
      </c>
    </row>
    <row r="25" spans="1:11" x14ac:dyDescent="0.25">
      <c r="A25" s="9">
        <v>581</v>
      </c>
      <c r="B25" s="8" t="s">
        <v>53</v>
      </c>
      <c r="C25" s="8" t="s">
        <v>52</v>
      </c>
      <c r="D25" s="9">
        <v>5</v>
      </c>
      <c r="E25" s="9">
        <v>2</v>
      </c>
      <c r="F25" s="9">
        <v>0</v>
      </c>
      <c r="G25" s="9">
        <v>0</v>
      </c>
      <c r="H25" s="9">
        <v>35</v>
      </c>
      <c r="I25" s="8" t="s">
        <v>14</v>
      </c>
      <c r="J25" s="8" t="s">
        <v>31</v>
      </c>
      <c r="K25" s="8" t="s">
        <v>21</v>
      </c>
    </row>
    <row r="26" spans="1:11" x14ac:dyDescent="0.25">
      <c r="A26" s="9">
        <v>590</v>
      </c>
      <c r="B26" s="8" t="s">
        <v>54</v>
      </c>
      <c r="C26" s="8" t="s">
        <v>52</v>
      </c>
      <c r="D26" s="9">
        <v>4</v>
      </c>
      <c r="E26" s="9">
        <v>2</v>
      </c>
      <c r="F26" s="9">
        <v>0</v>
      </c>
      <c r="G26" s="9">
        <v>0</v>
      </c>
      <c r="H26" s="9">
        <v>34</v>
      </c>
      <c r="I26" s="8" t="s">
        <v>14</v>
      </c>
      <c r="J26" s="8" t="s">
        <v>37</v>
      </c>
      <c r="K26" s="8" t="s">
        <v>21</v>
      </c>
    </row>
    <row r="27" spans="1:11" x14ac:dyDescent="0.25">
      <c r="A27" s="9">
        <v>591</v>
      </c>
      <c r="B27" s="8" t="s">
        <v>55</v>
      </c>
      <c r="C27" s="8" t="s">
        <v>52</v>
      </c>
      <c r="D27" s="9">
        <v>4</v>
      </c>
      <c r="E27" s="9">
        <v>2</v>
      </c>
      <c r="F27" s="9">
        <v>0</v>
      </c>
      <c r="G27" s="9">
        <v>0</v>
      </c>
      <c r="H27" s="9">
        <v>34</v>
      </c>
      <c r="I27" s="8" t="s">
        <v>14</v>
      </c>
      <c r="J27" s="8" t="s">
        <v>37</v>
      </c>
      <c r="K27" s="8" t="s">
        <v>21</v>
      </c>
    </row>
    <row r="28" spans="1:11" x14ac:dyDescent="0.25">
      <c r="A28" s="9">
        <v>600</v>
      </c>
      <c r="B28" s="8" t="s">
        <v>56</v>
      </c>
      <c r="C28" s="8" t="s">
        <v>52</v>
      </c>
      <c r="D28" s="9">
        <v>4</v>
      </c>
      <c r="E28" s="9">
        <v>2</v>
      </c>
      <c r="F28" s="9">
        <v>0</v>
      </c>
      <c r="G28" s="9">
        <v>0</v>
      </c>
      <c r="H28" s="9">
        <v>34</v>
      </c>
      <c r="I28" s="8" t="s">
        <v>14</v>
      </c>
      <c r="J28" s="8" t="s">
        <v>40</v>
      </c>
      <c r="K28" s="8" t="s">
        <v>21</v>
      </c>
    </row>
    <row r="29" spans="1:11" x14ac:dyDescent="0.25">
      <c r="A29" s="9">
        <v>601</v>
      </c>
      <c r="B29" s="8" t="s">
        <v>57</v>
      </c>
      <c r="C29" s="8" t="s">
        <v>52</v>
      </c>
      <c r="D29" s="9">
        <v>4</v>
      </c>
      <c r="E29" s="9">
        <v>2</v>
      </c>
      <c r="F29" s="9">
        <v>0</v>
      </c>
      <c r="G29" s="9">
        <v>0</v>
      </c>
      <c r="H29" s="9">
        <v>34</v>
      </c>
      <c r="I29" s="8" t="s">
        <v>14</v>
      </c>
      <c r="J29" s="8" t="s">
        <v>42</v>
      </c>
      <c r="K29" s="8" t="s">
        <v>21</v>
      </c>
    </row>
    <row r="30" spans="1:11" x14ac:dyDescent="0.25">
      <c r="A30" s="9">
        <v>610</v>
      </c>
      <c r="B30" s="8" t="s">
        <v>58</v>
      </c>
      <c r="C30" s="8" t="s">
        <v>52</v>
      </c>
      <c r="D30" s="9">
        <v>4</v>
      </c>
      <c r="E30" s="9">
        <v>2</v>
      </c>
      <c r="F30" s="9">
        <v>0</v>
      </c>
      <c r="G30" s="9">
        <v>0</v>
      </c>
      <c r="H30" s="9">
        <v>34</v>
      </c>
      <c r="I30" s="8" t="s">
        <v>14</v>
      </c>
      <c r="J30" s="8" t="s">
        <v>44</v>
      </c>
      <c r="K30" s="8" t="s">
        <v>21</v>
      </c>
    </row>
    <row r="31" spans="1:11" x14ac:dyDescent="0.25">
      <c r="A31" s="9">
        <v>611</v>
      </c>
      <c r="B31" s="8" t="s">
        <v>59</v>
      </c>
      <c r="C31" s="8" t="s">
        <v>52</v>
      </c>
      <c r="D31" s="9">
        <v>4</v>
      </c>
      <c r="E31" s="9">
        <v>2</v>
      </c>
      <c r="F31" s="9">
        <v>0</v>
      </c>
      <c r="G31" s="9">
        <v>0</v>
      </c>
      <c r="H31" s="9">
        <v>34</v>
      </c>
      <c r="I31" s="8" t="s">
        <v>14</v>
      </c>
      <c r="J31" s="8" t="s">
        <v>46</v>
      </c>
      <c r="K31" s="8" t="s">
        <v>21</v>
      </c>
    </row>
    <row r="32" spans="1:11" x14ac:dyDescent="0.25">
      <c r="A32" s="9">
        <v>620</v>
      </c>
      <c r="B32" s="8" t="s">
        <v>60</v>
      </c>
      <c r="C32" s="8" t="s">
        <v>52</v>
      </c>
      <c r="D32" s="9">
        <v>4</v>
      </c>
      <c r="E32" s="9">
        <v>2</v>
      </c>
      <c r="F32" s="9">
        <v>0</v>
      </c>
      <c r="G32" s="9">
        <v>0</v>
      </c>
      <c r="H32" s="9">
        <v>34</v>
      </c>
      <c r="I32" s="8" t="s">
        <v>14</v>
      </c>
      <c r="J32" s="8" t="s">
        <v>48</v>
      </c>
      <c r="K32" s="8" t="s">
        <v>21</v>
      </c>
    </row>
    <row r="33" spans="1:11" x14ac:dyDescent="0.25">
      <c r="A33" s="9">
        <v>621</v>
      </c>
      <c r="B33" s="8" t="s">
        <v>61</v>
      </c>
      <c r="C33" s="8" t="s">
        <v>52</v>
      </c>
      <c r="D33" s="9">
        <v>4</v>
      </c>
      <c r="E33" s="9">
        <v>2</v>
      </c>
      <c r="F33" s="9">
        <v>0</v>
      </c>
      <c r="G33" s="9">
        <v>0</v>
      </c>
      <c r="H33" s="9">
        <v>34</v>
      </c>
      <c r="I33" s="8" t="s">
        <v>14</v>
      </c>
      <c r="J33" s="8" t="s">
        <v>50</v>
      </c>
      <c r="K33" s="8" t="s">
        <v>21</v>
      </c>
    </row>
    <row r="34" spans="1:11" x14ac:dyDescent="0.25">
      <c r="A34" s="9">
        <v>630</v>
      </c>
      <c r="B34" s="8" t="s">
        <v>62</v>
      </c>
      <c r="C34" s="8" t="s">
        <v>17</v>
      </c>
      <c r="D34" s="9">
        <v>3</v>
      </c>
      <c r="E34" s="9">
        <v>2</v>
      </c>
      <c r="F34" s="9">
        <v>2</v>
      </c>
      <c r="G34" s="9">
        <v>0</v>
      </c>
      <c r="H34" s="9">
        <v>33</v>
      </c>
      <c r="I34" s="8" t="s">
        <v>14</v>
      </c>
      <c r="J34" s="8" t="s">
        <v>14</v>
      </c>
      <c r="K34" s="8" t="s">
        <v>21</v>
      </c>
    </row>
    <row r="35" spans="1:11" x14ac:dyDescent="0.25">
      <c r="A35" s="9">
        <v>640</v>
      </c>
      <c r="B35" s="8" t="s">
        <v>63</v>
      </c>
      <c r="C35" s="8" t="s">
        <v>19</v>
      </c>
      <c r="D35" s="9">
        <v>3</v>
      </c>
      <c r="E35" s="9">
        <v>2</v>
      </c>
      <c r="F35" s="9">
        <v>2</v>
      </c>
      <c r="G35" s="9">
        <v>0</v>
      </c>
      <c r="H35" s="9">
        <v>33</v>
      </c>
      <c r="I35" s="8" t="s">
        <v>14</v>
      </c>
      <c r="J35" s="8" t="s">
        <v>14</v>
      </c>
      <c r="K35" s="8" t="s">
        <v>21</v>
      </c>
    </row>
    <row r="36" spans="1:11" x14ac:dyDescent="0.25">
      <c r="A36" s="9">
        <v>650</v>
      </c>
      <c r="B36" s="8" t="s">
        <v>64</v>
      </c>
      <c r="C36" s="8" t="s">
        <v>17</v>
      </c>
      <c r="D36" s="9">
        <v>3</v>
      </c>
      <c r="E36" s="9">
        <v>2</v>
      </c>
      <c r="F36" s="9">
        <v>3</v>
      </c>
      <c r="G36" s="9">
        <v>0</v>
      </c>
      <c r="H36" s="9">
        <v>33</v>
      </c>
      <c r="I36" s="8" t="s">
        <v>14</v>
      </c>
      <c r="J36" s="8" t="s">
        <v>14</v>
      </c>
      <c r="K36" s="8" t="s">
        <v>21</v>
      </c>
    </row>
    <row r="37" spans="1:11" x14ac:dyDescent="0.25">
      <c r="A37" s="9">
        <v>660</v>
      </c>
      <c r="B37" s="8" t="s">
        <v>65</v>
      </c>
      <c r="C37" s="8" t="s">
        <v>19</v>
      </c>
      <c r="D37" s="9">
        <v>3</v>
      </c>
      <c r="E37" s="9">
        <v>2</v>
      </c>
      <c r="F37" s="9">
        <v>3</v>
      </c>
      <c r="G37" s="9">
        <v>0</v>
      </c>
      <c r="H37" s="9">
        <v>33</v>
      </c>
      <c r="I37" s="8" t="s">
        <v>14</v>
      </c>
      <c r="J37" s="8" t="s">
        <v>14</v>
      </c>
      <c r="K37" s="8" t="s">
        <v>21</v>
      </c>
    </row>
    <row r="38" spans="1:11" x14ac:dyDescent="0.25">
      <c r="A38" s="9">
        <v>670</v>
      </c>
      <c r="B38" s="8" t="s">
        <v>66</v>
      </c>
      <c r="C38" s="8" t="s">
        <v>17</v>
      </c>
      <c r="D38" s="9">
        <v>6</v>
      </c>
      <c r="E38" s="9">
        <v>2</v>
      </c>
      <c r="F38" s="9">
        <v>2</v>
      </c>
      <c r="G38" s="9">
        <v>0</v>
      </c>
      <c r="H38" s="9">
        <v>36</v>
      </c>
      <c r="I38" s="8" t="s">
        <v>14</v>
      </c>
      <c r="J38" s="8" t="s">
        <v>14</v>
      </c>
      <c r="K38" s="8" t="s">
        <v>21</v>
      </c>
    </row>
    <row r="39" spans="1:11" x14ac:dyDescent="0.25">
      <c r="A39" s="9">
        <v>680</v>
      </c>
      <c r="B39" s="8" t="s">
        <v>67</v>
      </c>
      <c r="C39" s="8" t="s">
        <v>19</v>
      </c>
      <c r="D39" s="9">
        <v>6</v>
      </c>
      <c r="E39" s="9">
        <v>2</v>
      </c>
      <c r="F39" s="9">
        <v>2</v>
      </c>
      <c r="G39" s="9">
        <v>0</v>
      </c>
      <c r="H39" s="9">
        <v>36</v>
      </c>
      <c r="I39" s="8" t="s">
        <v>14</v>
      </c>
      <c r="J39" s="8" t="s">
        <v>14</v>
      </c>
      <c r="K39" s="8" t="s">
        <v>21</v>
      </c>
    </row>
    <row r="40" spans="1:11" x14ac:dyDescent="0.25">
      <c r="A40" s="9">
        <v>690</v>
      </c>
      <c r="B40" s="8" t="s">
        <v>68</v>
      </c>
      <c r="C40" s="8" t="s">
        <v>17</v>
      </c>
      <c r="D40" s="9">
        <v>13</v>
      </c>
      <c r="E40" s="9">
        <v>2</v>
      </c>
      <c r="F40" s="9">
        <v>2</v>
      </c>
      <c r="G40" s="9">
        <v>0</v>
      </c>
      <c r="H40" s="9">
        <v>43</v>
      </c>
      <c r="I40" s="8" t="s">
        <v>14</v>
      </c>
      <c r="J40" s="8" t="s">
        <v>14</v>
      </c>
      <c r="K40" s="8" t="s">
        <v>21</v>
      </c>
    </row>
    <row r="41" spans="1:11" x14ac:dyDescent="0.25">
      <c r="A41" s="9">
        <v>700</v>
      </c>
      <c r="B41" s="8" t="s">
        <v>69</v>
      </c>
      <c r="C41" s="8" t="s">
        <v>19</v>
      </c>
      <c r="D41" s="9">
        <v>13</v>
      </c>
      <c r="E41" s="9">
        <v>2</v>
      </c>
      <c r="F41" s="9">
        <v>2</v>
      </c>
      <c r="G41" s="9">
        <v>0</v>
      </c>
      <c r="H41" s="9">
        <v>43</v>
      </c>
      <c r="I41" s="8" t="s">
        <v>14</v>
      </c>
      <c r="J41" s="8" t="s">
        <v>14</v>
      </c>
      <c r="K41" s="8" t="s">
        <v>21</v>
      </c>
    </row>
    <row r="42" spans="1:11" x14ac:dyDescent="0.25">
      <c r="A42" s="9">
        <v>710</v>
      </c>
      <c r="B42" s="8" t="s">
        <v>70</v>
      </c>
      <c r="C42" s="8" t="s">
        <v>17</v>
      </c>
      <c r="D42" s="9">
        <v>3</v>
      </c>
      <c r="E42" s="9">
        <v>2</v>
      </c>
      <c r="F42" s="9">
        <v>2</v>
      </c>
      <c r="G42" s="9">
        <v>0</v>
      </c>
      <c r="H42" s="9">
        <v>33</v>
      </c>
      <c r="I42" s="8" t="s">
        <v>14</v>
      </c>
      <c r="J42" s="8" t="s">
        <v>14</v>
      </c>
      <c r="K42" s="8" t="s">
        <v>21</v>
      </c>
    </row>
    <row r="43" spans="1:11" x14ac:dyDescent="0.25">
      <c r="A43" s="9">
        <v>720</v>
      </c>
      <c r="B43" s="8" t="s">
        <v>71</v>
      </c>
      <c r="C43" s="8" t="s">
        <v>19</v>
      </c>
      <c r="D43" s="9">
        <v>3</v>
      </c>
      <c r="E43" s="9">
        <v>2</v>
      </c>
      <c r="F43" s="9">
        <v>2</v>
      </c>
      <c r="G43" s="9">
        <v>0</v>
      </c>
      <c r="H43" s="9">
        <v>33</v>
      </c>
      <c r="I43" s="8" t="s">
        <v>14</v>
      </c>
      <c r="J43" s="8" t="s">
        <v>14</v>
      </c>
      <c r="K43" s="8" t="s">
        <v>21</v>
      </c>
    </row>
    <row r="44" spans="1:11" x14ac:dyDescent="0.25">
      <c r="A44" s="9">
        <v>730</v>
      </c>
      <c r="B44" s="8" t="s">
        <v>72</v>
      </c>
      <c r="C44" s="8" t="s">
        <v>17</v>
      </c>
      <c r="D44" s="9">
        <v>7</v>
      </c>
      <c r="E44" s="9">
        <v>2</v>
      </c>
      <c r="F44" s="9">
        <v>0</v>
      </c>
      <c r="G44" s="9">
        <v>0</v>
      </c>
      <c r="H44" s="9">
        <v>37</v>
      </c>
      <c r="I44" s="8" t="s">
        <v>14</v>
      </c>
      <c r="J44" s="8" t="s">
        <v>73</v>
      </c>
      <c r="K44" s="8" t="s">
        <v>21</v>
      </c>
    </row>
    <row r="45" spans="1:11" x14ac:dyDescent="0.25">
      <c r="A45" s="9">
        <v>731</v>
      </c>
      <c r="B45" s="8" t="s">
        <v>74</v>
      </c>
      <c r="C45" s="8" t="s">
        <v>17</v>
      </c>
      <c r="D45" s="9">
        <v>7</v>
      </c>
      <c r="E45" s="9">
        <v>2</v>
      </c>
      <c r="F45" s="9">
        <v>0</v>
      </c>
      <c r="G45" s="9">
        <v>0</v>
      </c>
      <c r="H45" s="9">
        <v>37</v>
      </c>
      <c r="I45" s="8" t="s">
        <v>14</v>
      </c>
      <c r="J45" s="8" t="s">
        <v>75</v>
      </c>
      <c r="K45" s="8" t="s">
        <v>21</v>
      </c>
    </row>
    <row r="46" spans="1:11" x14ac:dyDescent="0.25">
      <c r="A46" s="9">
        <v>740</v>
      </c>
      <c r="B46" s="8" t="s">
        <v>76</v>
      </c>
      <c r="C46" s="8" t="s">
        <v>17</v>
      </c>
      <c r="D46" s="9">
        <v>7</v>
      </c>
      <c r="E46" s="9">
        <v>2</v>
      </c>
      <c r="F46" s="9">
        <v>0</v>
      </c>
      <c r="G46" s="9">
        <v>0</v>
      </c>
      <c r="H46" s="9">
        <v>37</v>
      </c>
      <c r="I46" s="8" t="s">
        <v>14</v>
      </c>
      <c r="J46" s="8" t="s">
        <v>77</v>
      </c>
      <c r="K46" s="8" t="s">
        <v>21</v>
      </c>
    </row>
    <row r="47" spans="1:11" x14ac:dyDescent="0.25">
      <c r="A47" s="9">
        <v>741</v>
      </c>
      <c r="B47" s="8" t="s">
        <v>78</v>
      </c>
      <c r="C47" s="8" t="s">
        <v>17</v>
      </c>
      <c r="D47" s="9">
        <v>7</v>
      </c>
      <c r="E47" s="9">
        <v>2</v>
      </c>
      <c r="F47" s="9">
        <v>0</v>
      </c>
      <c r="G47" s="9">
        <v>0</v>
      </c>
      <c r="H47" s="9">
        <v>37</v>
      </c>
      <c r="I47" s="8" t="s">
        <v>14</v>
      </c>
      <c r="J47" s="8" t="s">
        <v>79</v>
      </c>
      <c r="K47" s="8" t="s">
        <v>21</v>
      </c>
    </row>
    <row r="48" spans="1:11" x14ac:dyDescent="0.25">
      <c r="A48" s="9">
        <v>750</v>
      </c>
      <c r="B48" s="8" t="s">
        <v>80</v>
      </c>
      <c r="C48" s="8" t="s">
        <v>17</v>
      </c>
      <c r="D48" s="9">
        <v>7</v>
      </c>
      <c r="E48" s="9">
        <v>2</v>
      </c>
      <c r="F48" s="9">
        <v>0</v>
      </c>
      <c r="G48" s="9">
        <v>0</v>
      </c>
      <c r="H48" s="9">
        <v>37</v>
      </c>
      <c r="I48" s="8" t="s">
        <v>14</v>
      </c>
      <c r="J48" s="8" t="s">
        <v>81</v>
      </c>
      <c r="K48" s="8" t="s">
        <v>21</v>
      </c>
    </row>
    <row r="49" spans="1:11" x14ac:dyDescent="0.25">
      <c r="A49" s="9">
        <v>751</v>
      </c>
      <c r="B49" s="8" t="s">
        <v>82</v>
      </c>
      <c r="C49" s="8" t="s">
        <v>17</v>
      </c>
      <c r="D49" s="9">
        <v>7</v>
      </c>
      <c r="E49" s="9">
        <v>2</v>
      </c>
      <c r="F49" s="9">
        <v>0</v>
      </c>
      <c r="G49" s="9">
        <v>0</v>
      </c>
      <c r="H49" s="9">
        <v>37</v>
      </c>
      <c r="I49" s="8" t="s">
        <v>14</v>
      </c>
      <c r="J49" s="8" t="s">
        <v>83</v>
      </c>
      <c r="K49" s="8" t="s">
        <v>21</v>
      </c>
    </row>
    <row r="50" spans="1:11" x14ac:dyDescent="0.25">
      <c r="A50" s="9">
        <v>760</v>
      </c>
      <c r="B50" s="8" t="s">
        <v>84</v>
      </c>
      <c r="C50" s="8" t="s">
        <v>19</v>
      </c>
      <c r="D50" s="9">
        <v>7</v>
      </c>
      <c r="E50" s="9">
        <v>2</v>
      </c>
      <c r="F50" s="9">
        <v>0</v>
      </c>
      <c r="G50" s="9">
        <v>0</v>
      </c>
      <c r="H50" s="9">
        <v>37</v>
      </c>
      <c r="I50" s="8" t="s">
        <v>14</v>
      </c>
      <c r="J50" s="8" t="s">
        <v>73</v>
      </c>
      <c r="K50" s="8" t="s">
        <v>21</v>
      </c>
    </row>
    <row r="51" spans="1:11" x14ac:dyDescent="0.25">
      <c r="A51" s="9">
        <v>761</v>
      </c>
      <c r="B51" s="8" t="s">
        <v>85</v>
      </c>
      <c r="C51" s="8" t="s">
        <v>19</v>
      </c>
      <c r="D51" s="9">
        <v>7</v>
      </c>
      <c r="E51" s="9">
        <v>2</v>
      </c>
      <c r="F51" s="9">
        <v>0</v>
      </c>
      <c r="G51" s="9">
        <v>0</v>
      </c>
      <c r="H51" s="9">
        <v>37</v>
      </c>
      <c r="I51" s="8" t="s">
        <v>14</v>
      </c>
      <c r="J51" s="8" t="s">
        <v>75</v>
      </c>
      <c r="K51" s="8" t="s">
        <v>21</v>
      </c>
    </row>
    <row r="52" spans="1:11" x14ac:dyDescent="0.25">
      <c r="A52" s="9">
        <v>770</v>
      </c>
      <c r="B52" s="8" t="s">
        <v>86</v>
      </c>
      <c r="C52" s="8" t="s">
        <v>19</v>
      </c>
      <c r="D52" s="9">
        <v>7</v>
      </c>
      <c r="E52" s="9">
        <v>2</v>
      </c>
      <c r="F52" s="9">
        <v>0</v>
      </c>
      <c r="G52" s="9">
        <v>0</v>
      </c>
      <c r="H52" s="9">
        <v>37</v>
      </c>
      <c r="I52" s="8" t="s">
        <v>14</v>
      </c>
      <c r="J52" s="8" t="s">
        <v>77</v>
      </c>
      <c r="K52" s="8" t="s">
        <v>21</v>
      </c>
    </row>
    <row r="53" spans="1:11" x14ac:dyDescent="0.25">
      <c r="A53" s="9">
        <v>771</v>
      </c>
      <c r="B53" s="8" t="s">
        <v>87</v>
      </c>
      <c r="C53" s="8" t="s">
        <v>19</v>
      </c>
      <c r="D53" s="9">
        <v>7</v>
      </c>
      <c r="E53" s="9">
        <v>2</v>
      </c>
      <c r="F53" s="9">
        <v>0</v>
      </c>
      <c r="G53" s="9">
        <v>0</v>
      </c>
      <c r="H53" s="9">
        <v>37</v>
      </c>
      <c r="I53" s="8" t="s">
        <v>14</v>
      </c>
      <c r="J53" s="8" t="s">
        <v>79</v>
      </c>
      <c r="K53" s="8" t="s">
        <v>21</v>
      </c>
    </row>
    <row r="54" spans="1:11" x14ac:dyDescent="0.25">
      <c r="A54" s="9">
        <v>780</v>
      </c>
      <c r="B54" s="8" t="s">
        <v>88</v>
      </c>
      <c r="C54" s="8" t="s">
        <v>19</v>
      </c>
      <c r="D54" s="9">
        <v>7</v>
      </c>
      <c r="E54" s="9">
        <v>2</v>
      </c>
      <c r="F54" s="9">
        <v>0</v>
      </c>
      <c r="G54" s="9">
        <v>0</v>
      </c>
      <c r="H54" s="9">
        <v>37</v>
      </c>
      <c r="I54" s="8" t="s">
        <v>14</v>
      </c>
      <c r="J54" s="8" t="s">
        <v>81</v>
      </c>
      <c r="K54" s="8" t="s">
        <v>21</v>
      </c>
    </row>
    <row r="55" spans="1:11" x14ac:dyDescent="0.25">
      <c r="A55" s="9">
        <v>781</v>
      </c>
      <c r="B55" s="8" t="s">
        <v>89</v>
      </c>
      <c r="C55" s="8" t="s">
        <v>19</v>
      </c>
      <c r="D55" s="9">
        <v>7</v>
      </c>
      <c r="E55" s="9">
        <v>2</v>
      </c>
      <c r="F55" s="9">
        <v>0</v>
      </c>
      <c r="G55" s="9">
        <v>0</v>
      </c>
      <c r="H55" s="9">
        <v>37</v>
      </c>
      <c r="I55" s="8" t="s">
        <v>14</v>
      </c>
      <c r="J55" s="8" t="s">
        <v>83</v>
      </c>
      <c r="K55" s="8" t="s">
        <v>21</v>
      </c>
    </row>
    <row r="56" spans="1:11" x14ac:dyDescent="0.25">
      <c r="A56" s="9">
        <v>790</v>
      </c>
      <c r="B56" s="8" t="s">
        <v>90</v>
      </c>
      <c r="C56" s="8" t="s">
        <v>17</v>
      </c>
      <c r="D56" s="9">
        <v>7</v>
      </c>
      <c r="E56" s="9">
        <v>2</v>
      </c>
      <c r="F56" s="9">
        <v>2</v>
      </c>
      <c r="G56" s="9">
        <v>0</v>
      </c>
      <c r="H56" s="9">
        <v>37</v>
      </c>
      <c r="I56" s="8" t="s">
        <v>14</v>
      </c>
      <c r="J56" s="8" t="s">
        <v>14</v>
      </c>
      <c r="K56" s="8" t="s">
        <v>21</v>
      </c>
    </row>
    <row r="57" spans="1:11" x14ac:dyDescent="0.25">
      <c r="A57" s="9">
        <v>792</v>
      </c>
      <c r="B57" s="8" t="s">
        <v>91</v>
      </c>
      <c r="C57" s="8" t="s">
        <v>19</v>
      </c>
      <c r="D57" s="9">
        <v>7</v>
      </c>
      <c r="E57" s="9">
        <v>2</v>
      </c>
      <c r="F57" s="9">
        <v>2</v>
      </c>
      <c r="G57" s="9">
        <v>0</v>
      </c>
      <c r="H57" s="9">
        <v>37</v>
      </c>
      <c r="I57" s="8" t="s">
        <v>14</v>
      </c>
      <c r="J57" s="8" t="s">
        <v>14</v>
      </c>
      <c r="K57" s="8" t="s">
        <v>21</v>
      </c>
    </row>
    <row r="58" spans="1:11" x14ac:dyDescent="0.25">
      <c r="A58" s="9">
        <v>800</v>
      </c>
      <c r="B58" s="8" t="s">
        <v>92</v>
      </c>
      <c r="C58" s="8" t="s">
        <v>17</v>
      </c>
      <c r="D58" s="9">
        <v>7</v>
      </c>
      <c r="E58" s="9">
        <v>3</v>
      </c>
      <c r="F58" s="9">
        <v>2</v>
      </c>
      <c r="G58" s="9">
        <v>0</v>
      </c>
      <c r="H58" s="9">
        <v>37</v>
      </c>
      <c r="I58" s="8" t="s">
        <v>14</v>
      </c>
      <c r="J58" s="8" t="s">
        <v>14</v>
      </c>
      <c r="K58" s="8" t="s">
        <v>21</v>
      </c>
    </row>
    <row r="59" spans="1:11" x14ac:dyDescent="0.25">
      <c r="A59" s="9">
        <v>1000</v>
      </c>
      <c r="B59" s="8" t="s">
        <v>93</v>
      </c>
      <c r="C59" s="8" t="s">
        <v>94</v>
      </c>
      <c r="D59" s="9">
        <v>25</v>
      </c>
      <c r="E59" s="9">
        <v>6</v>
      </c>
      <c r="F59" s="9">
        <v>0</v>
      </c>
      <c r="G59" s="9">
        <v>0</v>
      </c>
      <c r="H59" s="9">
        <v>55</v>
      </c>
      <c r="I59" s="8" t="s">
        <v>14</v>
      </c>
      <c r="J59" s="8" t="s">
        <v>95</v>
      </c>
      <c r="K59" s="8" t="s">
        <v>96</v>
      </c>
    </row>
    <row r="60" spans="1:11" x14ac:dyDescent="0.25">
      <c r="A60" s="9">
        <v>1010</v>
      </c>
      <c r="B60" s="8" t="s">
        <v>97</v>
      </c>
      <c r="C60" s="8" t="s">
        <v>94</v>
      </c>
      <c r="D60" s="9">
        <v>25</v>
      </c>
      <c r="E60" s="9">
        <v>6</v>
      </c>
      <c r="F60" s="9">
        <v>0</v>
      </c>
      <c r="G60" s="9">
        <v>0</v>
      </c>
      <c r="H60" s="9">
        <v>55</v>
      </c>
      <c r="I60" s="8" t="s">
        <v>14</v>
      </c>
      <c r="J60" s="8" t="s">
        <v>98</v>
      </c>
      <c r="K60" s="8" t="s">
        <v>96</v>
      </c>
    </row>
    <row r="61" spans="1:11" x14ac:dyDescent="0.25">
      <c r="A61" s="9">
        <v>1020</v>
      </c>
      <c r="B61" s="8" t="s">
        <v>99</v>
      </c>
      <c r="C61" s="8" t="s">
        <v>94</v>
      </c>
      <c r="D61" s="9">
        <v>25</v>
      </c>
      <c r="E61" s="9">
        <v>9</v>
      </c>
      <c r="F61" s="9">
        <v>0</v>
      </c>
      <c r="G61" s="9">
        <v>0</v>
      </c>
      <c r="H61" s="9">
        <v>55</v>
      </c>
      <c r="I61" s="8" t="s">
        <v>14</v>
      </c>
      <c r="J61" s="8" t="s">
        <v>100</v>
      </c>
      <c r="K61" s="8" t="s">
        <v>96</v>
      </c>
    </row>
    <row r="62" spans="1:11" x14ac:dyDescent="0.25">
      <c r="A62" s="9">
        <v>1500</v>
      </c>
      <c r="B62" s="8" t="s">
        <v>101</v>
      </c>
      <c r="C62" s="8" t="s">
        <v>23</v>
      </c>
      <c r="D62" s="9">
        <v>8</v>
      </c>
      <c r="E62" s="9">
        <v>4</v>
      </c>
      <c r="F62" s="9">
        <v>0</v>
      </c>
      <c r="G62" s="9">
        <v>0</v>
      </c>
      <c r="H62" s="9">
        <v>38</v>
      </c>
      <c r="I62" s="8" t="s">
        <v>14</v>
      </c>
      <c r="J62" s="8" t="s">
        <v>14</v>
      </c>
      <c r="K62" s="8" t="s">
        <v>102</v>
      </c>
    </row>
    <row r="63" spans="1:11" x14ac:dyDescent="0.25">
      <c r="A63" s="9">
        <v>1510</v>
      </c>
      <c r="B63" s="8" t="s">
        <v>103</v>
      </c>
      <c r="C63" s="8" t="s">
        <v>17</v>
      </c>
      <c r="D63" s="9">
        <v>8</v>
      </c>
      <c r="E63" s="9">
        <v>4</v>
      </c>
      <c r="F63" s="9">
        <v>0</v>
      </c>
      <c r="G63" s="9">
        <v>0</v>
      </c>
      <c r="H63" s="9">
        <v>38</v>
      </c>
      <c r="I63" s="8" t="s">
        <v>14</v>
      </c>
      <c r="J63" s="8" t="s">
        <v>14</v>
      </c>
      <c r="K63" s="8" t="s">
        <v>102</v>
      </c>
    </row>
    <row r="64" spans="1:11" x14ac:dyDescent="0.25">
      <c r="A64" s="9">
        <v>1515</v>
      </c>
      <c r="B64" s="8" t="s">
        <v>104</v>
      </c>
      <c r="C64" s="8" t="s">
        <v>105</v>
      </c>
      <c r="D64" s="9">
        <v>8</v>
      </c>
      <c r="E64" s="9">
        <v>3</v>
      </c>
      <c r="F64" s="9">
        <v>0</v>
      </c>
      <c r="G64" s="9">
        <v>0</v>
      </c>
      <c r="H64" s="9">
        <v>38</v>
      </c>
      <c r="I64" s="8" t="s">
        <v>14</v>
      </c>
      <c r="J64" s="8" t="s">
        <v>14</v>
      </c>
      <c r="K64" s="8" t="s">
        <v>102</v>
      </c>
    </row>
    <row r="65" spans="1:11" x14ac:dyDescent="0.25">
      <c r="A65" s="9">
        <v>1520</v>
      </c>
      <c r="B65" s="8" t="s">
        <v>106</v>
      </c>
      <c r="C65" s="8" t="s">
        <v>17</v>
      </c>
      <c r="D65" s="9">
        <v>8</v>
      </c>
      <c r="E65" s="9">
        <v>3</v>
      </c>
      <c r="F65" s="9">
        <v>0</v>
      </c>
      <c r="G65" s="9">
        <v>0</v>
      </c>
      <c r="H65" s="9">
        <v>38</v>
      </c>
      <c r="I65" s="8" t="s">
        <v>14</v>
      </c>
      <c r="J65" s="8" t="s">
        <v>14</v>
      </c>
      <c r="K65" s="8" t="s">
        <v>102</v>
      </c>
    </row>
    <row r="66" spans="1:11" x14ac:dyDescent="0.25">
      <c r="A66" s="9">
        <v>1530</v>
      </c>
      <c r="B66" s="8" t="s">
        <v>107</v>
      </c>
      <c r="C66" s="8" t="s">
        <v>108</v>
      </c>
      <c r="D66" s="9">
        <v>8</v>
      </c>
      <c r="E66" s="9">
        <v>3</v>
      </c>
      <c r="F66" s="9">
        <v>0</v>
      </c>
      <c r="G66" s="9">
        <v>0</v>
      </c>
      <c r="H66" s="9">
        <v>38</v>
      </c>
      <c r="I66" s="8" t="s">
        <v>14</v>
      </c>
      <c r="J66" s="8" t="s">
        <v>14</v>
      </c>
      <c r="K66" s="8" t="s">
        <v>102</v>
      </c>
    </row>
    <row r="67" spans="1:11" x14ac:dyDescent="0.25">
      <c r="A67" s="9">
        <v>1540</v>
      </c>
      <c r="B67" s="8" t="s">
        <v>109</v>
      </c>
      <c r="C67" s="8" t="s">
        <v>110</v>
      </c>
      <c r="D67" s="9">
        <v>10</v>
      </c>
      <c r="E67" s="9">
        <v>1</v>
      </c>
      <c r="F67" s="9">
        <v>0</v>
      </c>
      <c r="G67" s="9">
        <v>0</v>
      </c>
      <c r="H67" s="9">
        <v>40</v>
      </c>
      <c r="I67" s="8" t="s">
        <v>14</v>
      </c>
      <c r="J67" s="8" t="s">
        <v>14</v>
      </c>
      <c r="K67" s="8" t="s">
        <v>102</v>
      </c>
    </row>
    <row r="68" spans="1:11" x14ac:dyDescent="0.25">
      <c r="A68" s="9">
        <v>1550</v>
      </c>
      <c r="B68" s="8" t="s">
        <v>111</v>
      </c>
      <c r="C68" s="8" t="s">
        <v>112</v>
      </c>
      <c r="D68" s="9">
        <v>8</v>
      </c>
      <c r="E68" s="9">
        <v>4</v>
      </c>
      <c r="F68" s="9">
        <v>0</v>
      </c>
      <c r="G68" s="9">
        <v>0</v>
      </c>
      <c r="H68" s="9">
        <v>38</v>
      </c>
      <c r="I68" s="8" t="s">
        <v>14</v>
      </c>
      <c r="J68" s="8" t="s">
        <v>14</v>
      </c>
      <c r="K68" s="8" t="s">
        <v>102</v>
      </c>
    </row>
    <row r="69" spans="1:11" x14ac:dyDescent="0.25">
      <c r="A69" s="9">
        <v>1560</v>
      </c>
      <c r="B69" s="8" t="s">
        <v>72</v>
      </c>
      <c r="C69" s="8" t="s">
        <v>17</v>
      </c>
      <c r="D69" s="9">
        <v>9</v>
      </c>
      <c r="E69" s="9">
        <v>2</v>
      </c>
      <c r="F69" s="9">
        <v>0</v>
      </c>
      <c r="G69" s="9">
        <v>0</v>
      </c>
      <c r="H69" s="9">
        <v>39</v>
      </c>
      <c r="I69" s="8" t="s">
        <v>14</v>
      </c>
      <c r="J69" s="8" t="s">
        <v>73</v>
      </c>
      <c r="K69" s="8" t="s">
        <v>102</v>
      </c>
    </row>
    <row r="70" spans="1:11" x14ac:dyDescent="0.25">
      <c r="A70" s="9">
        <v>1561</v>
      </c>
      <c r="B70" s="8" t="s">
        <v>74</v>
      </c>
      <c r="C70" s="8" t="s">
        <v>17</v>
      </c>
      <c r="D70" s="9">
        <v>9</v>
      </c>
      <c r="E70" s="9">
        <v>2</v>
      </c>
      <c r="F70" s="9">
        <v>0</v>
      </c>
      <c r="G70" s="9">
        <v>0</v>
      </c>
      <c r="H70" s="9">
        <v>39</v>
      </c>
      <c r="I70" s="8" t="s">
        <v>14</v>
      </c>
      <c r="J70" s="8" t="s">
        <v>75</v>
      </c>
      <c r="K70" s="8" t="s">
        <v>102</v>
      </c>
    </row>
    <row r="71" spans="1:11" x14ac:dyDescent="0.25">
      <c r="A71" s="9">
        <v>1570</v>
      </c>
      <c r="B71" s="8" t="s">
        <v>76</v>
      </c>
      <c r="C71" s="8" t="s">
        <v>17</v>
      </c>
      <c r="D71" s="9">
        <v>9</v>
      </c>
      <c r="E71" s="9">
        <v>2</v>
      </c>
      <c r="F71" s="9">
        <v>0</v>
      </c>
      <c r="G71" s="9">
        <v>0</v>
      </c>
      <c r="H71" s="9">
        <v>39</v>
      </c>
      <c r="I71" s="8" t="s">
        <v>14</v>
      </c>
      <c r="J71" s="8" t="s">
        <v>77</v>
      </c>
      <c r="K71" s="8" t="s">
        <v>102</v>
      </c>
    </row>
    <row r="72" spans="1:11" x14ac:dyDescent="0.25">
      <c r="A72" s="9">
        <v>1571</v>
      </c>
      <c r="B72" s="8" t="s">
        <v>78</v>
      </c>
      <c r="C72" s="8" t="s">
        <v>17</v>
      </c>
      <c r="D72" s="9">
        <v>9</v>
      </c>
      <c r="E72" s="9">
        <v>2</v>
      </c>
      <c r="F72" s="9">
        <v>0</v>
      </c>
      <c r="G72" s="9">
        <v>0</v>
      </c>
      <c r="H72" s="9">
        <v>39</v>
      </c>
      <c r="I72" s="8" t="s">
        <v>14</v>
      </c>
      <c r="J72" s="8" t="s">
        <v>79</v>
      </c>
      <c r="K72" s="8" t="s">
        <v>102</v>
      </c>
    </row>
    <row r="73" spans="1:11" x14ac:dyDescent="0.25">
      <c r="A73" s="9">
        <v>1580</v>
      </c>
      <c r="B73" s="8" t="s">
        <v>80</v>
      </c>
      <c r="C73" s="8" t="s">
        <v>17</v>
      </c>
      <c r="D73" s="9">
        <v>9</v>
      </c>
      <c r="E73" s="9">
        <v>2</v>
      </c>
      <c r="F73" s="9">
        <v>0</v>
      </c>
      <c r="G73" s="9">
        <v>0</v>
      </c>
      <c r="H73" s="9">
        <v>39</v>
      </c>
      <c r="I73" s="8" t="s">
        <v>14</v>
      </c>
      <c r="J73" s="8" t="s">
        <v>81</v>
      </c>
      <c r="K73" s="8" t="s">
        <v>102</v>
      </c>
    </row>
    <row r="74" spans="1:11" x14ac:dyDescent="0.25">
      <c r="A74" s="9">
        <v>1581</v>
      </c>
      <c r="B74" s="8" t="s">
        <v>82</v>
      </c>
      <c r="C74" s="8" t="s">
        <v>17</v>
      </c>
      <c r="D74" s="9">
        <v>9</v>
      </c>
      <c r="E74" s="9">
        <v>2</v>
      </c>
      <c r="F74" s="9">
        <v>0</v>
      </c>
      <c r="G74" s="9">
        <v>0</v>
      </c>
      <c r="H74" s="9">
        <v>39</v>
      </c>
      <c r="I74" s="8" t="s">
        <v>14</v>
      </c>
      <c r="J74" s="8" t="s">
        <v>83</v>
      </c>
      <c r="K74" s="8" t="s">
        <v>102</v>
      </c>
    </row>
    <row r="75" spans="1:11" x14ac:dyDescent="0.25">
      <c r="A75" s="9">
        <v>1590</v>
      </c>
      <c r="B75" s="8" t="s">
        <v>84</v>
      </c>
      <c r="C75" s="8" t="s">
        <v>19</v>
      </c>
      <c r="D75" s="9">
        <v>9</v>
      </c>
      <c r="E75" s="9">
        <v>2</v>
      </c>
      <c r="F75" s="9">
        <v>0</v>
      </c>
      <c r="G75" s="9">
        <v>0</v>
      </c>
      <c r="H75" s="9">
        <v>39</v>
      </c>
      <c r="I75" s="8" t="s">
        <v>14</v>
      </c>
      <c r="J75" s="8" t="s">
        <v>73</v>
      </c>
      <c r="K75" s="8" t="s">
        <v>102</v>
      </c>
    </row>
    <row r="76" spans="1:11" x14ac:dyDescent="0.25">
      <c r="A76" s="9">
        <v>1591</v>
      </c>
      <c r="B76" s="8" t="s">
        <v>85</v>
      </c>
      <c r="C76" s="8" t="s">
        <v>19</v>
      </c>
      <c r="D76" s="9">
        <v>9</v>
      </c>
      <c r="E76" s="9">
        <v>2</v>
      </c>
      <c r="F76" s="9">
        <v>0</v>
      </c>
      <c r="G76" s="9">
        <v>0</v>
      </c>
      <c r="H76" s="9">
        <v>39</v>
      </c>
      <c r="I76" s="8" t="s">
        <v>14</v>
      </c>
      <c r="J76" s="8" t="s">
        <v>75</v>
      </c>
      <c r="K76" s="8" t="s">
        <v>102</v>
      </c>
    </row>
    <row r="77" spans="1:11" x14ac:dyDescent="0.25">
      <c r="A77" s="9">
        <v>1600</v>
      </c>
      <c r="B77" s="8" t="s">
        <v>86</v>
      </c>
      <c r="C77" s="8" t="s">
        <v>19</v>
      </c>
      <c r="D77" s="9">
        <v>9</v>
      </c>
      <c r="E77" s="9">
        <v>2</v>
      </c>
      <c r="F77" s="9">
        <v>0</v>
      </c>
      <c r="G77" s="9">
        <v>0</v>
      </c>
      <c r="H77" s="9">
        <v>39</v>
      </c>
      <c r="I77" s="8" t="s">
        <v>14</v>
      </c>
      <c r="J77" s="8" t="s">
        <v>77</v>
      </c>
      <c r="K77" s="8" t="s">
        <v>102</v>
      </c>
    </row>
    <row r="78" spans="1:11" x14ac:dyDescent="0.25">
      <c r="A78" s="9">
        <v>1601</v>
      </c>
      <c r="B78" s="8" t="s">
        <v>87</v>
      </c>
      <c r="C78" s="8" t="s">
        <v>19</v>
      </c>
      <c r="D78" s="9">
        <v>9</v>
      </c>
      <c r="E78" s="9">
        <v>2</v>
      </c>
      <c r="F78" s="9">
        <v>0</v>
      </c>
      <c r="G78" s="9">
        <v>0</v>
      </c>
      <c r="H78" s="9">
        <v>39</v>
      </c>
      <c r="I78" s="8" t="s">
        <v>14</v>
      </c>
      <c r="J78" s="8" t="s">
        <v>79</v>
      </c>
      <c r="K78" s="8" t="s">
        <v>102</v>
      </c>
    </row>
    <row r="79" spans="1:11" x14ac:dyDescent="0.25">
      <c r="A79" s="9">
        <v>1610</v>
      </c>
      <c r="B79" s="8" t="s">
        <v>88</v>
      </c>
      <c r="C79" s="8" t="s">
        <v>19</v>
      </c>
      <c r="D79" s="9">
        <v>9</v>
      </c>
      <c r="E79" s="9">
        <v>2</v>
      </c>
      <c r="F79" s="9">
        <v>0</v>
      </c>
      <c r="G79" s="9">
        <v>0</v>
      </c>
      <c r="H79" s="9">
        <v>39</v>
      </c>
      <c r="I79" s="8" t="s">
        <v>14</v>
      </c>
      <c r="J79" s="8" t="s">
        <v>81</v>
      </c>
      <c r="K79" s="8" t="s">
        <v>102</v>
      </c>
    </row>
    <row r="80" spans="1:11" x14ac:dyDescent="0.25">
      <c r="A80" s="9">
        <v>1611</v>
      </c>
      <c r="B80" s="8" t="s">
        <v>89</v>
      </c>
      <c r="C80" s="8" t="s">
        <v>19</v>
      </c>
      <c r="D80" s="9">
        <v>9</v>
      </c>
      <c r="E80" s="9">
        <v>2</v>
      </c>
      <c r="F80" s="9">
        <v>0</v>
      </c>
      <c r="G80" s="9">
        <v>0</v>
      </c>
      <c r="H80" s="9">
        <v>39</v>
      </c>
      <c r="I80" s="8" t="s">
        <v>14</v>
      </c>
      <c r="J80" s="8" t="s">
        <v>83</v>
      </c>
      <c r="K80" s="8" t="s">
        <v>102</v>
      </c>
    </row>
    <row r="81" spans="1:11" x14ac:dyDescent="0.25">
      <c r="A81" s="9">
        <v>1620</v>
      </c>
      <c r="B81" s="8" t="s">
        <v>113</v>
      </c>
      <c r="C81" s="8" t="s">
        <v>17</v>
      </c>
      <c r="D81" s="9">
        <v>9</v>
      </c>
      <c r="E81" s="9">
        <v>2</v>
      </c>
      <c r="F81" s="9">
        <v>2</v>
      </c>
      <c r="G81" s="9">
        <v>0</v>
      </c>
      <c r="H81" s="9">
        <v>39</v>
      </c>
      <c r="I81" s="8" t="s">
        <v>14</v>
      </c>
      <c r="J81" s="8" t="s">
        <v>14</v>
      </c>
      <c r="K81" s="8" t="s">
        <v>102</v>
      </c>
    </row>
    <row r="82" spans="1:11" x14ac:dyDescent="0.25">
      <c r="A82" s="9">
        <v>1622</v>
      </c>
      <c r="B82" s="8" t="s">
        <v>91</v>
      </c>
      <c r="C82" s="8" t="s">
        <v>19</v>
      </c>
      <c r="D82" s="9">
        <v>9</v>
      </c>
      <c r="E82" s="9">
        <v>2</v>
      </c>
      <c r="F82" s="9">
        <v>2</v>
      </c>
      <c r="G82" s="9">
        <v>0</v>
      </c>
      <c r="H82" s="9">
        <v>39</v>
      </c>
      <c r="I82" s="8" t="s">
        <v>14</v>
      </c>
      <c r="J82" s="8" t="s">
        <v>14</v>
      </c>
      <c r="K82" s="8" t="s">
        <v>102</v>
      </c>
    </row>
    <row r="83" spans="1:11" x14ac:dyDescent="0.25">
      <c r="A83" s="9">
        <v>1630</v>
      </c>
      <c r="B83" s="8" t="s">
        <v>114</v>
      </c>
      <c r="C83" s="8" t="s">
        <v>17</v>
      </c>
      <c r="D83" s="9">
        <v>9</v>
      </c>
      <c r="E83" s="9">
        <v>3</v>
      </c>
      <c r="F83" s="9">
        <v>2</v>
      </c>
      <c r="G83" s="9">
        <v>0</v>
      </c>
      <c r="H83" s="9">
        <v>39</v>
      </c>
      <c r="I83" s="8" t="s">
        <v>14</v>
      </c>
      <c r="J83" s="8" t="s">
        <v>14</v>
      </c>
      <c r="K83" s="8" t="s">
        <v>102</v>
      </c>
    </row>
    <row r="84" spans="1:11" x14ac:dyDescent="0.25">
      <c r="A84" s="9">
        <v>2000</v>
      </c>
      <c r="B84" s="8" t="s">
        <v>115</v>
      </c>
      <c r="C84" s="8" t="s">
        <v>116</v>
      </c>
      <c r="D84" s="9">
        <v>19</v>
      </c>
      <c r="E84" s="9">
        <v>3</v>
      </c>
      <c r="F84" s="9">
        <v>0</v>
      </c>
      <c r="G84" s="9">
        <v>0</v>
      </c>
      <c r="H84" s="9">
        <v>49</v>
      </c>
      <c r="I84" s="8" t="s">
        <v>14</v>
      </c>
      <c r="J84" s="8" t="s">
        <v>14</v>
      </c>
      <c r="K84" s="8" t="s">
        <v>117</v>
      </c>
    </row>
    <row r="85" spans="1:11" x14ac:dyDescent="0.25">
      <c r="A85" s="9">
        <v>2010</v>
      </c>
      <c r="B85" s="8" t="s">
        <v>118</v>
      </c>
      <c r="C85" s="8" t="s">
        <v>23</v>
      </c>
      <c r="D85" s="9">
        <v>19</v>
      </c>
      <c r="E85" s="9">
        <v>2</v>
      </c>
      <c r="F85" s="9">
        <v>5</v>
      </c>
      <c r="G85" s="9">
        <v>0</v>
      </c>
      <c r="H85" s="9">
        <v>49</v>
      </c>
      <c r="I85" s="8" t="s">
        <v>14</v>
      </c>
      <c r="J85" s="8" t="s">
        <v>14</v>
      </c>
      <c r="K85" s="8" t="s">
        <v>117</v>
      </c>
    </row>
    <row r="86" spans="1:11" x14ac:dyDescent="0.25">
      <c r="A86" s="9">
        <v>2020</v>
      </c>
      <c r="B86" s="8" t="s">
        <v>119</v>
      </c>
      <c r="C86" s="8" t="s">
        <v>17</v>
      </c>
      <c r="D86" s="9">
        <v>19</v>
      </c>
      <c r="E86" s="9">
        <v>2</v>
      </c>
      <c r="F86" s="9">
        <v>5</v>
      </c>
      <c r="G86" s="9">
        <v>0</v>
      </c>
      <c r="H86" s="9">
        <v>49</v>
      </c>
      <c r="I86" s="8" t="s">
        <v>14</v>
      </c>
      <c r="J86" s="8" t="s">
        <v>14</v>
      </c>
      <c r="K86" s="8" t="s">
        <v>117</v>
      </c>
    </row>
    <row r="87" spans="1:11" x14ac:dyDescent="0.25">
      <c r="A87" s="9">
        <v>2030</v>
      </c>
      <c r="B87" s="8" t="s">
        <v>120</v>
      </c>
      <c r="C87" s="8" t="s">
        <v>17</v>
      </c>
      <c r="D87" s="9">
        <v>19</v>
      </c>
      <c r="E87" s="9">
        <v>1</v>
      </c>
      <c r="F87" s="9">
        <v>0</v>
      </c>
      <c r="G87" s="9">
        <v>0</v>
      </c>
      <c r="H87" s="9">
        <v>49</v>
      </c>
      <c r="I87" s="8" t="s">
        <v>14</v>
      </c>
      <c r="J87" s="8" t="s">
        <v>14</v>
      </c>
      <c r="K87" s="8" t="s">
        <v>117</v>
      </c>
    </row>
    <row r="88" spans="1:11" x14ac:dyDescent="0.25">
      <c r="A88" s="9">
        <v>2031</v>
      </c>
      <c r="B88" s="8" t="s">
        <v>121</v>
      </c>
      <c r="C88" s="8" t="s">
        <v>17</v>
      </c>
      <c r="D88" s="9">
        <v>19</v>
      </c>
      <c r="E88" s="9">
        <v>1</v>
      </c>
      <c r="F88" s="9">
        <v>3</v>
      </c>
      <c r="G88" s="9">
        <v>0</v>
      </c>
      <c r="H88" s="9">
        <v>49</v>
      </c>
      <c r="I88" s="8" t="s">
        <v>14</v>
      </c>
      <c r="J88" s="8" t="s">
        <v>14</v>
      </c>
      <c r="K88" s="8" t="s">
        <v>117</v>
      </c>
    </row>
    <row r="89" spans="1:11" x14ac:dyDescent="0.25">
      <c r="A89" s="9">
        <v>2040</v>
      </c>
      <c r="B89" s="8" t="s">
        <v>122</v>
      </c>
      <c r="C89" s="8" t="s">
        <v>17</v>
      </c>
      <c r="D89" s="9">
        <v>18</v>
      </c>
      <c r="E89" s="9">
        <v>2</v>
      </c>
      <c r="F89" s="9">
        <v>3</v>
      </c>
      <c r="G89" s="9">
        <v>0</v>
      </c>
      <c r="H89" s="9">
        <v>48</v>
      </c>
      <c r="I89" s="8" t="s">
        <v>14</v>
      </c>
      <c r="J89" s="8" t="s">
        <v>14</v>
      </c>
      <c r="K89" s="8" t="s">
        <v>117</v>
      </c>
    </row>
    <row r="90" spans="1:11" x14ac:dyDescent="0.25">
      <c r="A90" s="9">
        <v>2050</v>
      </c>
      <c r="B90" s="8" t="s">
        <v>123</v>
      </c>
      <c r="C90" s="8" t="s">
        <v>17</v>
      </c>
      <c r="D90" s="9">
        <v>18</v>
      </c>
      <c r="E90" s="9">
        <v>2</v>
      </c>
      <c r="F90" s="9">
        <v>0</v>
      </c>
      <c r="G90" s="9">
        <v>0</v>
      </c>
      <c r="H90" s="9">
        <v>48</v>
      </c>
      <c r="I90" s="8" t="s">
        <v>14</v>
      </c>
      <c r="J90" s="8" t="s">
        <v>124</v>
      </c>
      <c r="K90" s="8" t="s">
        <v>117</v>
      </c>
    </row>
    <row r="91" spans="1:11" x14ac:dyDescent="0.25">
      <c r="A91" s="9">
        <v>2060</v>
      </c>
      <c r="B91" s="8" t="s">
        <v>125</v>
      </c>
      <c r="C91" s="8" t="s">
        <v>17</v>
      </c>
      <c r="D91" s="9">
        <v>18</v>
      </c>
      <c r="E91" s="9">
        <v>2</v>
      </c>
      <c r="F91" s="9">
        <v>0</v>
      </c>
      <c r="G91" s="9">
        <v>0</v>
      </c>
      <c r="H91" s="9">
        <v>48</v>
      </c>
      <c r="I91" s="8" t="s">
        <v>14</v>
      </c>
      <c r="J91" s="8" t="s">
        <v>126</v>
      </c>
      <c r="K91" s="8" t="s">
        <v>117</v>
      </c>
    </row>
    <row r="92" spans="1:11" x14ac:dyDescent="0.25">
      <c r="A92" s="9">
        <v>2070</v>
      </c>
      <c r="B92" s="8" t="s">
        <v>122</v>
      </c>
      <c r="C92" s="8" t="s">
        <v>19</v>
      </c>
      <c r="D92" s="9">
        <v>18</v>
      </c>
      <c r="E92" s="9">
        <v>2</v>
      </c>
      <c r="F92" s="9">
        <v>3</v>
      </c>
      <c r="G92" s="9">
        <v>0</v>
      </c>
      <c r="H92" s="9">
        <v>48</v>
      </c>
      <c r="I92" s="8" t="s">
        <v>14</v>
      </c>
      <c r="J92" s="8" t="s">
        <v>14</v>
      </c>
      <c r="K92" s="8" t="s">
        <v>117</v>
      </c>
    </row>
    <row r="93" spans="1:11" x14ac:dyDescent="0.25">
      <c r="A93" s="9">
        <v>2080</v>
      </c>
      <c r="B93" s="8" t="s">
        <v>127</v>
      </c>
      <c r="C93" s="8" t="s">
        <v>19</v>
      </c>
      <c r="D93" s="9">
        <v>18</v>
      </c>
      <c r="E93" s="9">
        <v>2</v>
      </c>
      <c r="F93" s="9">
        <v>0</v>
      </c>
      <c r="G93" s="9">
        <v>0</v>
      </c>
      <c r="H93" s="9">
        <v>48</v>
      </c>
      <c r="I93" s="8" t="s">
        <v>14</v>
      </c>
      <c r="J93" s="8" t="s">
        <v>124</v>
      </c>
      <c r="K93" s="8" t="s">
        <v>117</v>
      </c>
    </row>
    <row r="94" spans="1:11" x14ac:dyDescent="0.25">
      <c r="A94" s="9">
        <v>2090</v>
      </c>
      <c r="B94" s="8" t="s">
        <v>128</v>
      </c>
      <c r="C94" s="8" t="s">
        <v>19</v>
      </c>
      <c r="D94" s="9">
        <v>18</v>
      </c>
      <c r="E94" s="9">
        <v>2</v>
      </c>
      <c r="F94" s="9">
        <v>0</v>
      </c>
      <c r="G94" s="9">
        <v>0</v>
      </c>
      <c r="H94" s="9">
        <v>48</v>
      </c>
      <c r="I94" s="8" t="s">
        <v>14</v>
      </c>
      <c r="J94" s="8" t="s">
        <v>126</v>
      </c>
      <c r="K94" s="8" t="s">
        <v>117</v>
      </c>
    </row>
    <row r="95" spans="1:11" x14ac:dyDescent="0.25">
      <c r="A95" s="9">
        <v>2100</v>
      </c>
      <c r="B95" s="8" t="s">
        <v>129</v>
      </c>
      <c r="C95" s="8" t="s">
        <v>17</v>
      </c>
      <c r="D95" s="9">
        <v>19</v>
      </c>
      <c r="E95" s="9">
        <v>0</v>
      </c>
      <c r="F95" s="9">
        <v>0</v>
      </c>
      <c r="G95" s="9">
        <v>0</v>
      </c>
      <c r="H95" s="9">
        <v>49</v>
      </c>
      <c r="I95" s="8" t="s">
        <v>14</v>
      </c>
      <c r="J95" s="8" t="s">
        <v>130</v>
      </c>
      <c r="K95" s="8" t="s">
        <v>117</v>
      </c>
    </row>
    <row r="96" spans="1:11" x14ac:dyDescent="0.25">
      <c r="A96" s="9">
        <v>2110</v>
      </c>
      <c r="B96" s="8" t="s">
        <v>131</v>
      </c>
      <c r="C96" s="8" t="s">
        <v>17</v>
      </c>
      <c r="D96" s="9">
        <v>19</v>
      </c>
      <c r="E96" s="9">
        <v>0</v>
      </c>
      <c r="F96" s="9">
        <v>0</v>
      </c>
      <c r="G96" s="9">
        <v>0</v>
      </c>
      <c r="H96" s="9">
        <v>49</v>
      </c>
      <c r="I96" s="8" t="s">
        <v>14</v>
      </c>
      <c r="J96" s="8" t="s">
        <v>132</v>
      </c>
      <c r="K96" s="8" t="s">
        <v>117</v>
      </c>
    </row>
    <row r="97" spans="1:11" x14ac:dyDescent="0.25">
      <c r="A97" s="9">
        <v>2120</v>
      </c>
      <c r="B97" s="8" t="s">
        <v>133</v>
      </c>
      <c r="C97" s="8" t="s">
        <v>17</v>
      </c>
      <c r="D97" s="9">
        <v>19</v>
      </c>
      <c r="E97" s="9">
        <v>0</v>
      </c>
      <c r="F97" s="9">
        <v>0</v>
      </c>
      <c r="G97" s="9">
        <v>0</v>
      </c>
      <c r="H97" s="9">
        <v>49</v>
      </c>
      <c r="I97" s="8" t="s">
        <v>14</v>
      </c>
      <c r="J97" s="8" t="s">
        <v>134</v>
      </c>
      <c r="K97" s="8" t="s">
        <v>117</v>
      </c>
    </row>
    <row r="98" spans="1:11" x14ac:dyDescent="0.25">
      <c r="A98" s="9">
        <v>2130</v>
      </c>
      <c r="B98" s="8" t="s">
        <v>135</v>
      </c>
      <c r="C98" s="8" t="s">
        <v>17</v>
      </c>
      <c r="D98" s="9">
        <v>19</v>
      </c>
      <c r="E98" s="9">
        <v>0</v>
      </c>
      <c r="F98" s="9">
        <v>0</v>
      </c>
      <c r="G98" s="9">
        <v>0</v>
      </c>
      <c r="H98" s="9">
        <v>49</v>
      </c>
      <c r="I98" s="8" t="s">
        <v>14</v>
      </c>
      <c r="J98" s="8" t="s">
        <v>136</v>
      </c>
      <c r="K98" s="8" t="s">
        <v>117</v>
      </c>
    </row>
    <row r="99" spans="1:11" x14ac:dyDescent="0.25">
      <c r="A99" s="9">
        <v>2140</v>
      </c>
      <c r="B99" s="8" t="s">
        <v>137</v>
      </c>
      <c r="C99" s="8" t="s">
        <v>17</v>
      </c>
      <c r="D99" s="9">
        <v>19</v>
      </c>
      <c r="E99" s="9">
        <v>0</v>
      </c>
      <c r="F99" s="9">
        <v>0</v>
      </c>
      <c r="G99" s="9">
        <v>0</v>
      </c>
      <c r="H99" s="9">
        <v>49</v>
      </c>
      <c r="I99" s="8" t="s">
        <v>14</v>
      </c>
      <c r="J99" s="8" t="s">
        <v>138</v>
      </c>
      <c r="K99" s="8" t="s">
        <v>117</v>
      </c>
    </row>
    <row r="100" spans="1:11" x14ac:dyDescent="0.25">
      <c r="A100" s="9">
        <v>2150</v>
      </c>
      <c r="B100" s="8" t="s">
        <v>139</v>
      </c>
      <c r="C100" s="8" t="s">
        <v>17</v>
      </c>
      <c r="D100" s="9">
        <v>19</v>
      </c>
      <c r="E100" s="9">
        <v>0</v>
      </c>
      <c r="F100" s="9">
        <v>0</v>
      </c>
      <c r="G100" s="9">
        <v>0</v>
      </c>
      <c r="H100" s="9">
        <v>49</v>
      </c>
      <c r="I100" s="8" t="s">
        <v>14</v>
      </c>
      <c r="J100" s="8" t="s">
        <v>140</v>
      </c>
      <c r="K100" s="8" t="s">
        <v>117</v>
      </c>
    </row>
    <row r="101" spans="1:11" x14ac:dyDescent="0.25">
      <c r="A101" s="9">
        <v>2160</v>
      </c>
      <c r="B101" s="8" t="s">
        <v>141</v>
      </c>
      <c r="C101" s="8" t="s">
        <v>17</v>
      </c>
      <c r="D101" s="9">
        <v>19</v>
      </c>
      <c r="E101" s="9">
        <v>0</v>
      </c>
      <c r="F101" s="9">
        <v>0</v>
      </c>
      <c r="G101" s="9">
        <v>0</v>
      </c>
      <c r="H101" s="9">
        <v>49</v>
      </c>
      <c r="I101" s="8" t="s">
        <v>14</v>
      </c>
      <c r="J101" s="8" t="s">
        <v>142</v>
      </c>
      <c r="K101" s="8" t="s">
        <v>117</v>
      </c>
    </row>
    <row r="102" spans="1:11" x14ac:dyDescent="0.25">
      <c r="A102" s="9">
        <v>2170</v>
      </c>
      <c r="B102" s="8" t="s">
        <v>143</v>
      </c>
      <c r="C102" s="8" t="s">
        <v>17</v>
      </c>
      <c r="D102" s="9">
        <v>19</v>
      </c>
      <c r="E102" s="9">
        <v>0</v>
      </c>
      <c r="F102" s="9">
        <v>0</v>
      </c>
      <c r="G102" s="9">
        <v>0</v>
      </c>
      <c r="H102" s="9">
        <v>49</v>
      </c>
      <c r="I102" s="8" t="s">
        <v>14</v>
      </c>
      <c r="J102" s="8" t="s">
        <v>144</v>
      </c>
      <c r="K102" s="8" t="s">
        <v>117</v>
      </c>
    </row>
    <row r="103" spans="1:11" x14ac:dyDescent="0.25">
      <c r="A103" s="9">
        <v>2180</v>
      </c>
      <c r="B103" s="8" t="s">
        <v>145</v>
      </c>
      <c r="C103" s="8" t="s">
        <v>17</v>
      </c>
      <c r="D103" s="9">
        <v>19</v>
      </c>
      <c r="E103" s="9">
        <v>0</v>
      </c>
      <c r="F103" s="9">
        <v>0</v>
      </c>
      <c r="G103" s="9">
        <v>0</v>
      </c>
      <c r="H103" s="9">
        <v>49</v>
      </c>
      <c r="I103" s="8" t="s">
        <v>14</v>
      </c>
      <c r="J103" s="8" t="s">
        <v>146</v>
      </c>
      <c r="K103" s="8" t="s">
        <v>117</v>
      </c>
    </row>
    <row r="104" spans="1:11" x14ac:dyDescent="0.25">
      <c r="A104" s="9">
        <v>2190</v>
      </c>
      <c r="B104" s="8" t="s">
        <v>147</v>
      </c>
      <c r="C104" s="8" t="s">
        <v>17</v>
      </c>
      <c r="D104" s="9">
        <v>19</v>
      </c>
      <c r="E104" s="9">
        <v>0</v>
      </c>
      <c r="F104" s="9">
        <v>0</v>
      </c>
      <c r="G104" s="9">
        <v>0</v>
      </c>
      <c r="H104" s="9">
        <v>49</v>
      </c>
      <c r="I104" s="8" t="s">
        <v>14</v>
      </c>
      <c r="J104" s="8" t="s">
        <v>148</v>
      </c>
      <c r="K104" s="8" t="s">
        <v>117</v>
      </c>
    </row>
    <row r="105" spans="1:11" x14ac:dyDescent="0.25">
      <c r="A105" s="9">
        <v>2200</v>
      </c>
      <c r="B105" s="8" t="s">
        <v>149</v>
      </c>
      <c r="C105" s="8" t="s">
        <v>17</v>
      </c>
      <c r="D105" s="9">
        <v>19</v>
      </c>
      <c r="E105" s="9">
        <v>0</v>
      </c>
      <c r="F105" s="9">
        <v>0</v>
      </c>
      <c r="G105" s="9">
        <v>0</v>
      </c>
      <c r="H105" s="9">
        <v>49</v>
      </c>
      <c r="I105" s="8" t="s">
        <v>14</v>
      </c>
      <c r="J105" s="8" t="s">
        <v>150</v>
      </c>
      <c r="K105" s="8" t="s">
        <v>117</v>
      </c>
    </row>
    <row r="106" spans="1:11" x14ac:dyDescent="0.25">
      <c r="A106" s="9">
        <v>2210</v>
      </c>
      <c r="B106" s="8" t="s">
        <v>151</v>
      </c>
      <c r="C106" s="8" t="s">
        <v>17</v>
      </c>
      <c r="D106" s="9">
        <v>19</v>
      </c>
      <c r="E106" s="9">
        <v>0</v>
      </c>
      <c r="F106" s="9">
        <v>0</v>
      </c>
      <c r="G106" s="9">
        <v>0</v>
      </c>
      <c r="H106" s="9">
        <v>49</v>
      </c>
      <c r="I106" s="8" t="s">
        <v>14</v>
      </c>
      <c r="J106" s="8" t="s">
        <v>152</v>
      </c>
      <c r="K106" s="8" t="s">
        <v>117</v>
      </c>
    </row>
    <row r="107" spans="1:11" x14ac:dyDescent="0.25">
      <c r="A107" s="9">
        <v>2220</v>
      </c>
      <c r="B107" s="8" t="s">
        <v>153</v>
      </c>
      <c r="C107" s="8" t="s">
        <v>17</v>
      </c>
      <c r="D107" s="9">
        <v>19</v>
      </c>
      <c r="E107" s="9">
        <v>0</v>
      </c>
      <c r="F107" s="9">
        <v>0</v>
      </c>
      <c r="G107" s="9">
        <v>0</v>
      </c>
      <c r="H107" s="9">
        <v>49</v>
      </c>
      <c r="I107" s="8" t="s">
        <v>14</v>
      </c>
      <c r="J107" s="8" t="s">
        <v>154</v>
      </c>
      <c r="K107" s="8" t="s">
        <v>117</v>
      </c>
    </row>
    <row r="108" spans="1:11" x14ac:dyDescent="0.25">
      <c r="A108" s="9">
        <v>2230</v>
      </c>
      <c r="B108" s="8" t="s">
        <v>155</v>
      </c>
      <c r="C108" s="8" t="s">
        <v>17</v>
      </c>
      <c r="D108" s="9">
        <v>19</v>
      </c>
      <c r="E108" s="9">
        <v>0</v>
      </c>
      <c r="F108" s="9">
        <v>0</v>
      </c>
      <c r="G108" s="9">
        <v>0</v>
      </c>
      <c r="H108" s="9">
        <v>49</v>
      </c>
      <c r="I108" s="8" t="s">
        <v>14</v>
      </c>
      <c r="J108" s="8" t="s">
        <v>156</v>
      </c>
      <c r="K108" s="8" t="s">
        <v>117</v>
      </c>
    </row>
    <row r="109" spans="1:11" x14ac:dyDescent="0.25">
      <c r="A109" s="9">
        <v>2240</v>
      </c>
      <c r="B109" s="8" t="s">
        <v>157</v>
      </c>
      <c r="C109" s="8" t="s">
        <v>17</v>
      </c>
      <c r="D109" s="9">
        <v>19</v>
      </c>
      <c r="E109" s="9">
        <v>0</v>
      </c>
      <c r="F109" s="9">
        <v>0</v>
      </c>
      <c r="G109" s="9">
        <v>0</v>
      </c>
      <c r="H109" s="9">
        <v>49</v>
      </c>
      <c r="I109" s="8" t="s">
        <v>14</v>
      </c>
      <c r="J109" s="8" t="s">
        <v>158</v>
      </c>
      <c r="K109" s="8" t="s">
        <v>117</v>
      </c>
    </row>
    <row r="110" spans="1:11" x14ac:dyDescent="0.25">
      <c r="A110" s="9">
        <v>2250</v>
      </c>
      <c r="B110" s="8" t="s">
        <v>159</v>
      </c>
      <c r="C110" s="8" t="s">
        <v>17</v>
      </c>
      <c r="D110" s="9">
        <v>19</v>
      </c>
      <c r="E110" s="9">
        <v>0</v>
      </c>
      <c r="F110" s="9">
        <v>0</v>
      </c>
      <c r="G110" s="9">
        <v>0</v>
      </c>
      <c r="H110" s="9">
        <v>49</v>
      </c>
      <c r="I110" s="8" t="s">
        <v>14</v>
      </c>
      <c r="J110" s="8" t="s">
        <v>160</v>
      </c>
      <c r="K110" s="8" t="s">
        <v>117</v>
      </c>
    </row>
    <row r="111" spans="1:11" x14ac:dyDescent="0.25">
      <c r="A111" s="9">
        <v>2260</v>
      </c>
      <c r="B111" s="8" t="s">
        <v>161</v>
      </c>
      <c r="C111" s="8" t="s">
        <v>17</v>
      </c>
      <c r="D111" s="9">
        <v>19</v>
      </c>
      <c r="E111" s="9">
        <v>0</v>
      </c>
      <c r="F111" s="9">
        <v>0</v>
      </c>
      <c r="G111" s="9">
        <v>0</v>
      </c>
      <c r="H111" s="9">
        <v>49</v>
      </c>
      <c r="I111" s="8" t="s">
        <v>14</v>
      </c>
      <c r="J111" s="8" t="s">
        <v>162</v>
      </c>
      <c r="K111" s="8" t="s">
        <v>117</v>
      </c>
    </row>
    <row r="112" spans="1:11" x14ac:dyDescent="0.25">
      <c r="A112" s="9">
        <v>2270</v>
      </c>
      <c r="B112" s="8" t="s">
        <v>163</v>
      </c>
      <c r="C112" s="8" t="s">
        <v>17</v>
      </c>
      <c r="D112" s="9">
        <v>19</v>
      </c>
      <c r="E112" s="9">
        <v>0</v>
      </c>
      <c r="F112" s="9">
        <v>0</v>
      </c>
      <c r="G112" s="9">
        <v>0</v>
      </c>
      <c r="H112" s="9">
        <v>49</v>
      </c>
      <c r="I112" s="8" t="s">
        <v>14</v>
      </c>
      <c r="J112" s="8" t="s">
        <v>164</v>
      </c>
      <c r="K112" s="8" t="s">
        <v>117</v>
      </c>
    </row>
    <row r="113" spans="1:11" x14ac:dyDescent="0.25">
      <c r="A113" s="9">
        <v>2280</v>
      </c>
      <c r="B113" s="8" t="s">
        <v>165</v>
      </c>
      <c r="C113" s="8" t="s">
        <v>17</v>
      </c>
      <c r="D113" s="9">
        <v>19</v>
      </c>
      <c r="E113" s="9">
        <v>0</v>
      </c>
      <c r="F113" s="9">
        <v>0</v>
      </c>
      <c r="G113" s="9">
        <v>0</v>
      </c>
      <c r="H113" s="9">
        <v>49</v>
      </c>
      <c r="I113" s="8" t="s">
        <v>14</v>
      </c>
      <c r="J113" s="8" t="s">
        <v>166</v>
      </c>
      <c r="K113" s="8" t="s">
        <v>117</v>
      </c>
    </row>
    <row r="114" spans="1:11" x14ac:dyDescent="0.25">
      <c r="A114" s="9">
        <v>2290</v>
      </c>
      <c r="B114" s="8" t="s">
        <v>167</v>
      </c>
      <c r="C114" s="8" t="s">
        <v>17</v>
      </c>
      <c r="D114" s="9">
        <v>19</v>
      </c>
      <c r="E114" s="9">
        <v>0</v>
      </c>
      <c r="F114" s="9">
        <v>0</v>
      </c>
      <c r="G114" s="9">
        <v>0</v>
      </c>
      <c r="H114" s="9">
        <v>49</v>
      </c>
      <c r="I114" s="8" t="s">
        <v>14</v>
      </c>
      <c r="J114" s="8" t="s">
        <v>168</v>
      </c>
      <c r="K114" s="8" t="s">
        <v>117</v>
      </c>
    </row>
    <row r="115" spans="1:11" x14ac:dyDescent="0.25">
      <c r="A115" s="9">
        <v>2300</v>
      </c>
      <c r="B115" s="8" t="s">
        <v>169</v>
      </c>
      <c r="C115" s="8" t="s">
        <v>17</v>
      </c>
      <c r="D115" s="9">
        <v>19</v>
      </c>
      <c r="E115" s="9">
        <v>0</v>
      </c>
      <c r="F115" s="9">
        <v>0</v>
      </c>
      <c r="G115" s="9">
        <v>0</v>
      </c>
      <c r="H115" s="9">
        <v>49</v>
      </c>
      <c r="I115" s="8" t="s">
        <v>14</v>
      </c>
      <c r="J115" s="8" t="s">
        <v>170</v>
      </c>
      <c r="K115" s="8" t="s">
        <v>117</v>
      </c>
    </row>
    <row r="116" spans="1:11" x14ac:dyDescent="0.25">
      <c r="A116" s="9">
        <v>2310</v>
      </c>
      <c r="B116" s="8" t="s">
        <v>171</v>
      </c>
      <c r="C116" s="8" t="s">
        <v>17</v>
      </c>
      <c r="D116" s="9">
        <v>19</v>
      </c>
      <c r="E116" s="9">
        <v>0</v>
      </c>
      <c r="F116" s="9">
        <v>0</v>
      </c>
      <c r="G116" s="9">
        <v>0</v>
      </c>
      <c r="H116" s="9">
        <v>49</v>
      </c>
      <c r="I116" s="8" t="s">
        <v>14</v>
      </c>
      <c r="J116" s="8" t="s">
        <v>172</v>
      </c>
      <c r="K116" s="8" t="s">
        <v>117</v>
      </c>
    </row>
    <row r="117" spans="1:11" x14ac:dyDescent="0.25">
      <c r="A117" s="9">
        <v>2320</v>
      </c>
      <c r="B117" s="8" t="s">
        <v>173</v>
      </c>
      <c r="C117" s="8" t="s">
        <v>17</v>
      </c>
      <c r="D117" s="9">
        <v>19</v>
      </c>
      <c r="E117" s="9">
        <v>0</v>
      </c>
      <c r="F117" s="9">
        <v>0</v>
      </c>
      <c r="G117" s="9">
        <v>0</v>
      </c>
      <c r="H117" s="9">
        <v>49</v>
      </c>
      <c r="I117" s="8" t="s">
        <v>14</v>
      </c>
      <c r="J117" s="8" t="s">
        <v>174</v>
      </c>
      <c r="K117" s="8" t="s">
        <v>117</v>
      </c>
    </row>
    <row r="118" spans="1:11" x14ac:dyDescent="0.25">
      <c r="A118" s="9">
        <v>2330</v>
      </c>
      <c r="B118" s="8" t="s">
        <v>175</v>
      </c>
      <c r="C118" s="8" t="s">
        <v>17</v>
      </c>
      <c r="D118" s="9">
        <v>19</v>
      </c>
      <c r="E118" s="9">
        <v>0</v>
      </c>
      <c r="F118" s="9">
        <v>0</v>
      </c>
      <c r="G118" s="9">
        <v>0</v>
      </c>
      <c r="H118" s="9">
        <v>49</v>
      </c>
      <c r="I118" s="8" t="s">
        <v>14</v>
      </c>
      <c r="J118" s="8" t="s">
        <v>176</v>
      </c>
      <c r="K118" s="8" t="s">
        <v>117</v>
      </c>
    </row>
    <row r="119" spans="1:11" x14ac:dyDescent="0.25">
      <c r="A119" s="9">
        <v>2340</v>
      </c>
      <c r="B119" s="8" t="s">
        <v>177</v>
      </c>
      <c r="C119" s="8" t="s">
        <v>178</v>
      </c>
      <c r="D119" s="9">
        <v>19</v>
      </c>
      <c r="E119" s="9">
        <v>0</v>
      </c>
      <c r="F119" s="9">
        <v>0</v>
      </c>
      <c r="G119" s="9">
        <v>0</v>
      </c>
      <c r="H119" s="9">
        <v>49</v>
      </c>
      <c r="I119" s="8" t="s">
        <v>179</v>
      </c>
      <c r="J119" s="8" t="s">
        <v>14</v>
      </c>
      <c r="K119" s="8" t="s">
        <v>117</v>
      </c>
    </row>
    <row r="120" spans="1:11" x14ac:dyDescent="0.25">
      <c r="A120" s="9">
        <v>2350</v>
      </c>
      <c r="B120" s="8" t="s">
        <v>180</v>
      </c>
      <c r="C120" s="8" t="s">
        <v>12</v>
      </c>
      <c r="D120" s="9">
        <v>19</v>
      </c>
      <c r="E120" s="9">
        <v>0</v>
      </c>
      <c r="F120" s="9">
        <v>0</v>
      </c>
      <c r="G120" s="9">
        <v>0</v>
      </c>
      <c r="H120" s="9">
        <v>49</v>
      </c>
      <c r="I120" s="8" t="s">
        <v>181</v>
      </c>
      <c r="J120" s="8" t="s">
        <v>14</v>
      </c>
      <c r="K120" s="8" t="s">
        <v>117</v>
      </c>
    </row>
    <row r="121" spans="1:11" x14ac:dyDescent="0.25">
      <c r="A121" s="9">
        <v>2360</v>
      </c>
      <c r="B121" s="8" t="s">
        <v>182</v>
      </c>
      <c r="C121" s="8" t="s">
        <v>17</v>
      </c>
      <c r="D121" s="9">
        <v>17</v>
      </c>
      <c r="E121" s="9">
        <v>0</v>
      </c>
      <c r="F121" s="9">
        <v>0</v>
      </c>
      <c r="G121" s="9">
        <v>0</v>
      </c>
      <c r="H121" s="9">
        <v>47</v>
      </c>
      <c r="I121" s="8" t="s">
        <v>14</v>
      </c>
      <c r="J121" s="8" t="s">
        <v>183</v>
      </c>
      <c r="K121" s="8" t="s">
        <v>117</v>
      </c>
    </row>
    <row r="122" spans="1:11" x14ac:dyDescent="0.25">
      <c r="A122" s="9">
        <v>2370</v>
      </c>
      <c r="B122" s="8" t="s">
        <v>184</v>
      </c>
      <c r="C122" s="8" t="s">
        <v>19</v>
      </c>
      <c r="D122" s="9">
        <v>17</v>
      </c>
      <c r="E122" s="9">
        <v>0</v>
      </c>
      <c r="F122" s="9">
        <v>0</v>
      </c>
      <c r="G122" s="9">
        <v>0</v>
      </c>
      <c r="H122" s="9">
        <v>47</v>
      </c>
      <c r="I122" s="8" t="s">
        <v>14</v>
      </c>
      <c r="J122" s="8" t="s">
        <v>183</v>
      </c>
      <c r="K122" s="8" t="s">
        <v>117</v>
      </c>
    </row>
    <row r="123" spans="1:11" x14ac:dyDescent="0.25">
      <c r="A123" s="9">
        <v>2380</v>
      </c>
      <c r="B123" s="8" t="s">
        <v>185</v>
      </c>
      <c r="C123" s="8" t="s">
        <v>17</v>
      </c>
      <c r="D123" s="9">
        <v>27</v>
      </c>
      <c r="E123" s="9">
        <v>3</v>
      </c>
      <c r="F123" s="9">
        <v>0</v>
      </c>
      <c r="G123" s="9">
        <v>0</v>
      </c>
      <c r="H123" s="9">
        <v>57</v>
      </c>
      <c r="I123" s="8" t="s">
        <v>14</v>
      </c>
      <c r="J123" s="8" t="s">
        <v>186</v>
      </c>
      <c r="K123" s="8" t="s">
        <v>117</v>
      </c>
    </row>
    <row r="124" spans="1:11" x14ac:dyDescent="0.25">
      <c r="A124" s="9">
        <v>2390</v>
      </c>
      <c r="B124" s="8" t="s">
        <v>187</v>
      </c>
      <c r="C124" s="8" t="s">
        <v>19</v>
      </c>
      <c r="D124" s="9">
        <v>27</v>
      </c>
      <c r="E124" s="9">
        <v>3</v>
      </c>
      <c r="F124" s="9">
        <v>0</v>
      </c>
      <c r="G124" s="9">
        <v>0</v>
      </c>
      <c r="H124" s="9">
        <v>57</v>
      </c>
      <c r="I124" s="8" t="s">
        <v>14</v>
      </c>
      <c r="J124" s="8" t="s">
        <v>186</v>
      </c>
      <c r="K124" s="8" t="s">
        <v>117</v>
      </c>
    </row>
    <row r="125" spans="1:11" x14ac:dyDescent="0.25">
      <c r="A125" s="9">
        <v>2391</v>
      </c>
      <c r="B125" s="8" t="s">
        <v>188</v>
      </c>
      <c r="C125" s="8" t="s">
        <v>12</v>
      </c>
      <c r="D125" s="9">
        <v>27</v>
      </c>
      <c r="E125" s="9">
        <v>0</v>
      </c>
      <c r="F125" s="9">
        <v>0</v>
      </c>
      <c r="G125" s="9">
        <v>0</v>
      </c>
      <c r="H125" s="9">
        <v>57</v>
      </c>
      <c r="I125" s="8" t="s">
        <v>189</v>
      </c>
      <c r="J125" s="8" t="s">
        <v>14</v>
      </c>
      <c r="K125" s="8" t="s">
        <v>117</v>
      </c>
    </row>
    <row r="126" spans="1:11" x14ac:dyDescent="0.25">
      <c r="A126" s="9">
        <v>2392</v>
      </c>
      <c r="B126" s="8" t="s">
        <v>190</v>
      </c>
      <c r="C126" s="8" t="s">
        <v>12</v>
      </c>
      <c r="D126" s="9">
        <v>27</v>
      </c>
      <c r="E126" s="9">
        <v>0</v>
      </c>
      <c r="F126" s="9">
        <v>0</v>
      </c>
      <c r="G126" s="9">
        <v>0</v>
      </c>
      <c r="H126" s="9">
        <v>57</v>
      </c>
      <c r="I126" s="8" t="s">
        <v>191</v>
      </c>
      <c r="J126" s="8" t="s">
        <v>14</v>
      </c>
      <c r="K126" s="8" t="s">
        <v>117</v>
      </c>
    </row>
    <row r="127" spans="1:11" x14ac:dyDescent="0.25">
      <c r="A127" s="9">
        <v>2400</v>
      </c>
      <c r="B127" s="8" t="s">
        <v>192</v>
      </c>
      <c r="C127" s="8" t="s">
        <v>17</v>
      </c>
      <c r="D127" s="9">
        <v>19</v>
      </c>
      <c r="E127" s="9">
        <v>2</v>
      </c>
      <c r="F127" s="9">
        <v>2</v>
      </c>
      <c r="G127" s="9">
        <v>0</v>
      </c>
      <c r="H127" s="9">
        <v>49</v>
      </c>
      <c r="I127" s="8" t="s">
        <v>14</v>
      </c>
      <c r="J127" s="8" t="s">
        <v>14</v>
      </c>
      <c r="K127" s="8" t="s">
        <v>117</v>
      </c>
    </row>
    <row r="128" spans="1:11" x14ac:dyDescent="0.25">
      <c r="A128" s="9">
        <v>2410</v>
      </c>
      <c r="B128" s="8" t="s">
        <v>193</v>
      </c>
      <c r="C128" s="8" t="s">
        <v>19</v>
      </c>
      <c r="D128" s="9">
        <v>19</v>
      </c>
      <c r="E128" s="9">
        <v>2</v>
      </c>
      <c r="F128" s="9">
        <v>2</v>
      </c>
      <c r="G128" s="9">
        <v>0</v>
      </c>
      <c r="H128" s="9">
        <v>49</v>
      </c>
      <c r="I128" s="8" t="s">
        <v>14</v>
      </c>
      <c r="J128" s="8" t="s">
        <v>14</v>
      </c>
      <c r="K128" s="8" t="s">
        <v>117</v>
      </c>
    </row>
    <row r="129" spans="1:11" x14ac:dyDescent="0.25">
      <c r="A129" s="9">
        <v>2500</v>
      </c>
      <c r="B129" s="8" t="s">
        <v>194</v>
      </c>
      <c r="C129" s="8" t="s">
        <v>12</v>
      </c>
      <c r="D129" s="9">
        <v>1</v>
      </c>
      <c r="E129" s="9">
        <v>0</v>
      </c>
      <c r="F129" s="9">
        <v>0</v>
      </c>
      <c r="G129" s="9">
        <v>0</v>
      </c>
      <c r="H129" s="9">
        <v>31</v>
      </c>
      <c r="I129" s="8" t="s">
        <v>195</v>
      </c>
      <c r="J129" s="8" t="s">
        <v>14</v>
      </c>
      <c r="K129" s="8" t="s">
        <v>196</v>
      </c>
    </row>
    <row r="130" spans="1:11" x14ac:dyDescent="0.25">
      <c r="A130" s="9">
        <v>2510</v>
      </c>
      <c r="B130" s="8" t="s">
        <v>197</v>
      </c>
      <c r="C130" s="8" t="s">
        <v>17</v>
      </c>
      <c r="D130" s="9">
        <v>21</v>
      </c>
      <c r="E130" s="9">
        <v>1</v>
      </c>
      <c r="F130" s="9">
        <v>2</v>
      </c>
      <c r="G130" s="9">
        <v>0</v>
      </c>
      <c r="H130" s="9">
        <v>51</v>
      </c>
      <c r="I130" s="8" t="s">
        <v>14</v>
      </c>
      <c r="J130" s="8" t="s">
        <v>14</v>
      </c>
      <c r="K130" s="8" t="s">
        <v>196</v>
      </c>
    </row>
    <row r="131" spans="1:11" x14ac:dyDescent="0.25">
      <c r="A131" s="9">
        <v>2520</v>
      </c>
      <c r="B131" s="8" t="s">
        <v>198</v>
      </c>
      <c r="C131" s="8" t="s">
        <v>23</v>
      </c>
      <c r="D131" s="9">
        <v>21</v>
      </c>
      <c r="E131" s="9">
        <v>1</v>
      </c>
      <c r="F131" s="9">
        <v>2</v>
      </c>
      <c r="G131" s="9">
        <v>0</v>
      </c>
      <c r="H131" s="9">
        <v>51</v>
      </c>
      <c r="I131" s="8" t="s">
        <v>14</v>
      </c>
      <c r="J131" s="8" t="s">
        <v>14</v>
      </c>
      <c r="K131" s="8" t="s">
        <v>196</v>
      </c>
    </row>
    <row r="132" spans="1:11" x14ac:dyDescent="0.25">
      <c r="A132" s="9">
        <v>2521</v>
      </c>
      <c r="B132" s="8" t="s">
        <v>199</v>
      </c>
      <c r="C132" s="8" t="s">
        <v>23</v>
      </c>
      <c r="D132" s="9">
        <v>21</v>
      </c>
      <c r="E132" s="9">
        <v>1</v>
      </c>
      <c r="F132" s="9">
        <v>0</v>
      </c>
      <c r="G132" s="9">
        <v>0</v>
      </c>
      <c r="H132" s="9">
        <v>51</v>
      </c>
      <c r="I132" s="8" t="s">
        <v>14</v>
      </c>
      <c r="J132" s="8" t="s">
        <v>14</v>
      </c>
      <c r="K132" s="8" t="s">
        <v>196</v>
      </c>
    </row>
    <row r="133" spans="1:11" x14ac:dyDescent="0.25">
      <c r="A133" s="9">
        <v>2530</v>
      </c>
      <c r="B133" s="8" t="s">
        <v>200</v>
      </c>
      <c r="C133" s="8" t="s">
        <v>17</v>
      </c>
      <c r="D133" s="9">
        <v>11</v>
      </c>
      <c r="E133" s="9">
        <v>0</v>
      </c>
      <c r="F133" s="9">
        <v>0</v>
      </c>
      <c r="G133" s="9">
        <v>0</v>
      </c>
      <c r="H133" s="9">
        <v>41</v>
      </c>
      <c r="I133" s="8" t="s">
        <v>14</v>
      </c>
      <c r="J133" s="8" t="s">
        <v>201</v>
      </c>
      <c r="K133" s="8" t="s">
        <v>196</v>
      </c>
    </row>
    <row r="134" spans="1:11" x14ac:dyDescent="0.25">
      <c r="A134" s="9">
        <v>2540</v>
      </c>
      <c r="B134" s="8" t="s">
        <v>202</v>
      </c>
      <c r="C134" s="8" t="s">
        <v>19</v>
      </c>
      <c r="D134" s="9">
        <v>11</v>
      </c>
      <c r="E134" s="9">
        <v>0</v>
      </c>
      <c r="F134" s="9">
        <v>0</v>
      </c>
      <c r="G134" s="9">
        <v>0</v>
      </c>
      <c r="H134" s="9">
        <v>41</v>
      </c>
      <c r="I134" s="8" t="s">
        <v>14</v>
      </c>
      <c r="J134" s="8" t="s">
        <v>201</v>
      </c>
      <c r="K134" s="8" t="s">
        <v>196</v>
      </c>
    </row>
    <row r="135" spans="1:11" x14ac:dyDescent="0.25">
      <c r="A135" s="9">
        <v>2550</v>
      </c>
      <c r="B135" s="8" t="s">
        <v>203</v>
      </c>
      <c r="C135" s="8" t="s">
        <v>178</v>
      </c>
      <c r="D135" s="9">
        <v>22</v>
      </c>
      <c r="E135" s="9">
        <v>0</v>
      </c>
      <c r="F135" s="9">
        <v>0</v>
      </c>
      <c r="G135" s="9">
        <v>0</v>
      </c>
      <c r="H135" s="9">
        <v>52</v>
      </c>
      <c r="I135" s="8" t="s">
        <v>204</v>
      </c>
      <c r="J135" s="8" t="s">
        <v>14</v>
      </c>
      <c r="K135" s="8" t="s">
        <v>196</v>
      </c>
    </row>
    <row r="136" spans="1:11" x14ac:dyDescent="0.25">
      <c r="A136" s="9">
        <v>2551</v>
      </c>
      <c r="B136" s="8" t="s">
        <v>205</v>
      </c>
      <c r="C136" s="8" t="s">
        <v>17</v>
      </c>
      <c r="D136" s="9">
        <v>22</v>
      </c>
      <c r="E136" s="9">
        <v>0</v>
      </c>
      <c r="F136" s="9">
        <v>5</v>
      </c>
      <c r="G136" s="9">
        <v>0</v>
      </c>
      <c r="H136" s="9">
        <v>52</v>
      </c>
      <c r="I136" s="8" t="s">
        <v>14</v>
      </c>
      <c r="J136" s="8" t="s">
        <v>14</v>
      </c>
      <c r="K136" s="8" t="s">
        <v>196</v>
      </c>
    </row>
    <row r="137" spans="1:11" x14ac:dyDescent="0.25">
      <c r="A137" s="9">
        <v>2552</v>
      </c>
      <c r="B137" s="8" t="s">
        <v>206</v>
      </c>
      <c r="C137" s="8" t="s">
        <v>19</v>
      </c>
      <c r="D137" s="9">
        <v>22</v>
      </c>
      <c r="E137" s="9">
        <v>0</v>
      </c>
      <c r="F137" s="9">
        <v>5</v>
      </c>
      <c r="G137" s="9">
        <v>0</v>
      </c>
      <c r="H137" s="9">
        <v>52</v>
      </c>
      <c r="I137" s="8" t="s">
        <v>14</v>
      </c>
      <c r="J137" s="8" t="s">
        <v>14</v>
      </c>
      <c r="K137" s="8" t="s">
        <v>196</v>
      </c>
    </row>
    <row r="138" spans="1:11" x14ac:dyDescent="0.25">
      <c r="A138" s="9">
        <v>2560</v>
      </c>
      <c r="B138" s="8" t="s">
        <v>207</v>
      </c>
      <c r="C138" s="8" t="s">
        <v>17</v>
      </c>
      <c r="D138" s="9">
        <v>16</v>
      </c>
      <c r="E138" s="9">
        <v>1</v>
      </c>
      <c r="F138" s="9">
        <v>0</v>
      </c>
      <c r="G138" s="9">
        <v>0</v>
      </c>
      <c r="H138" s="9">
        <v>46</v>
      </c>
      <c r="I138" s="8" t="s">
        <v>14</v>
      </c>
      <c r="J138" s="8" t="s">
        <v>208</v>
      </c>
      <c r="K138" s="8" t="s">
        <v>196</v>
      </c>
    </row>
    <row r="139" spans="1:11" x14ac:dyDescent="0.25">
      <c r="A139" s="9">
        <v>2561</v>
      </c>
      <c r="B139" s="8" t="s">
        <v>209</v>
      </c>
      <c r="C139" s="8" t="s">
        <v>17</v>
      </c>
      <c r="D139" s="9">
        <v>16</v>
      </c>
      <c r="E139" s="9">
        <v>1</v>
      </c>
      <c r="F139" s="9">
        <v>0</v>
      </c>
      <c r="G139" s="9">
        <v>0</v>
      </c>
      <c r="H139" s="9">
        <v>46</v>
      </c>
      <c r="I139" s="8" t="s">
        <v>14</v>
      </c>
      <c r="J139" s="8" t="s">
        <v>210</v>
      </c>
      <c r="K139" s="8" t="s">
        <v>196</v>
      </c>
    </row>
    <row r="140" spans="1:11" x14ac:dyDescent="0.25">
      <c r="A140" s="9">
        <v>2570</v>
      </c>
      <c r="B140" s="8" t="s">
        <v>211</v>
      </c>
      <c r="C140" s="8" t="s">
        <v>19</v>
      </c>
      <c r="D140" s="9">
        <v>16</v>
      </c>
      <c r="E140" s="9">
        <v>1</v>
      </c>
      <c r="F140" s="9">
        <v>0</v>
      </c>
      <c r="G140" s="9">
        <v>0</v>
      </c>
      <c r="H140" s="9">
        <v>46</v>
      </c>
      <c r="I140" s="8" t="s">
        <v>14</v>
      </c>
      <c r="J140" s="8" t="s">
        <v>208</v>
      </c>
      <c r="K140" s="8" t="s">
        <v>196</v>
      </c>
    </row>
    <row r="141" spans="1:11" x14ac:dyDescent="0.25">
      <c r="A141" s="9">
        <v>2571</v>
      </c>
      <c r="B141" s="8" t="s">
        <v>212</v>
      </c>
      <c r="C141" s="8" t="s">
        <v>19</v>
      </c>
      <c r="D141" s="9">
        <v>16</v>
      </c>
      <c r="E141" s="9">
        <v>1</v>
      </c>
      <c r="F141" s="9">
        <v>0</v>
      </c>
      <c r="G141" s="9">
        <v>0</v>
      </c>
      <c r="H141" s="9">
        <v>46</v>
      </c>
      <c r="I141" s="8" t="s">
        <v>14</v>
      </c>
      <c r="J141" s="8" t="s">
        <v>210</v>
      </c>
      <c r="K141" s="8" t="s">
        <v>196</v>
      </c>
    </row>
    <row r="142" spans="1:11" x14ac:dyDescent="0.25">
      <c r="A142" s="9">
        <v>2580</v>
      </c>
      <c r="B142" s="8" t="s">
        <v>213</v>
      </c>
      <c r="C142" s="8" t="s">
        <v>17</v>
      </c>
      <c r="D142" s="9">
        <v>16</v>
      </c>
      <c r="E142" s="9">
        <v>1</v>
      </c>
      <c r="F142" s="9">
        <v>0</v>
      </c>
      <c r="G142" s="9">
        <v>0</v>
      </c>
      <c r="H142" s="9">
        <v>46</v>
      </c>
      <c r="I142" s="8" t="s">
        <v>14</v>
      </c>
      <c r="J142" s="8" t="s">
        <v>214</v>
      </c>
      <c r="K142" s="8" t="s">
        <v>196</v>
      </c>
    </row>
    <row r="143" spans="1:11" x14ac:dyDescent="0.25">
      <c r="A143" s="9">
        <v>2590</v>
      </c>
      <c r="B143" s="8" t="s">
        <v>215</v>
      </c>
      <c r="C143" s="8" t="s">
        <v>19</v>
      </c>
      <c r="D143" s="9">
        <v>16</v>
      </c>
      <c r="E143" s="9">
        <v>1</v>
      </c>
      <c r="F143" s="9">
        <v>0</v>
      </c>
      <c r="G143" s="9">
        <v>0</v>
      </c>
      <c r="H143" s="9">
        <v>46</v>
      </c>
      <c r="I143" s="8" t="s">
        <v>14</v>
      </c>
      <c r="J143" s="8" t="s">
        <v>214</v>
      </c>
      <c r="K143" s="8" t="s">
        <v>196</v>
      </c>
    </row>
    <row r="144" spans="1:11" x14ac:dyDescent="0.25">
      <c r="A144" s="9">
        <v>2600</v>
      </c>
      <c r="B144" s="8" t="s">
        <v>216</v>
      </c>
      <c r="C144" s="8" t="s">
        <v>12</v>
      </c>
      <c r="D144" s="9">
        <v>14</v>
      </c>
      <c r="E144" s="9">
        <v>0</v>
      </c>
      <c r="F144" s="9">
        <v>0</v>
      </c>
      <c r="G144" s="9">
        <v>0</v>
      </c>
      <c r="H144" s="9">
        <v>44</v>
      </c>
      <c r="I144" s="8" t="s">
        <v>217</v>
      </c>
      <c r="J144" s="8" t="s">
        <v>14</v>
      </c>
      <c r="K144" s="8" t="s">
        <v>196</v>
      </c>
    </row>
    <row r="145" spans="1:11" x14ac:dyDescent="0.25">
      <c r="A145" s="9">
        <v>2610</v>
      </c>
      <c r="B145" s="8" t="s">
        <v>218</v>
      </c>
      <c r="C145" s="8" t="s">
        <v>17</v>
      </c>
      <c r="D145" s="9">
        <v>14</v>
      </c>
      <c r="E145" s="9">
        <v>1</v>
      </c>
      <c r="F145" s="9">
        <v>0</v>
      </c>
      <c r="G145" s="9">
        <v>0</v>
      </c>
      <c r="H145" s="9">
        <v>44</v>
      </c>
      <c r="I145" s="8" t="s">
        <v>14</v>
      </c>
      <c r="J145" s="8" t="s">
        <v>14</v>
      </c>
      <c r="K145" s="8" t="s">
        <v>196</v>
      </c>
    </row>
    <row r="146" spans="1:11" x14ac:dyDescent="0.25">
      <c r="A146" s="9">
        <v>2611</v>
      </c>
      <c r="B146" s="8" t="s">
        <v>219</v>
      </c>
      <c r="C146" s="8" t="s">
        <v>23</v>
      </c>
      <c r="D146" s="9">
        <v>14</v>
      </c>
      <c r="E146" s="9">
        <v>1</v>
      </c>
      <c r="F146" s="9">
        <v>0</v>
      </c>
      <c r="G146" s="9">
        <v>0</v>
      </c>
      <c r="H146" s="9">
        <v>44</v>
      </c>
      <c r="I146" s="8" t="s">
        <v>14</v>
      </c>
      <c r="J146" s="8" t="s">
        <v>14</v>
      </c>
      <c r="K146" s="8" t="s">
        <v>196</v>
      </c>
    </row>
    <row r="147" spans="1:11" x14ac:dyDescent="0.25">
      <c r="A147" s="9">
        <v>2620</v>
      </c>
      <c r="B147" s="8" t="s">
        <v>220</v>
      </c>
      <c r="C147" s="8" t="s">
        <v>221</v>
      </c>
      <c r="D147" s="9">
        <v>15</v>
      </c>
      <c r="E147" s="9">
        <v>1</v>
      </c>
      <c r="F147" s="9">
        <v>0</v>
      </c>
      <c r="G147" s="9">
        <v>0</v>
      </c>
      <c r="H147" s="9">
        <v>45</v>
      </c>
      <c r="I147" s="8" t="s">
        <v>14</v>
      </c>
      <c r="J147" s="8" t="s">
        <v>14</v>
      </c>
      <c r="K147" s="8" t="s">
        <v>196</v>
      </c>
    </row>
    <row r="148" spans="1:11" x14ac:dyDescent="0.25">
      <c r="A148" s="9">
        <v>2630</v>
      </c>
      <c r="B148" s="8" t="s">
        <v>222</v>
      </c>
      <c r="C148" s="8" t="s">
        <v>223</v>
      </c>
      <c r="D148" s="9">
        <v>21</v>
      </c>
      <c r="E148" s="9">
        <v>1</v>
      </c>
      <c r="F148" s="9">
        <v>0</v>
      </c>
      <c r="G148" s="9">
        <v>0</v>
      </c>
      <c r="H148" s="9">
        <v>51</v>
      </c>
      <c r="I148" s="8" t="s">
        <v>14</v>
      </c>
      <c r="J148" s="8" t="s">
        <v>14</v>
      </c>
      <c r="K148" s="8" t="s">
        <v>196</v>
      </c>
    </row>
    <row r="149" spans="1:11" x14ac:dyDescent="0.25">
      <c r="A149" s="9">
        <v>2640</v>
      </c>
      <c r="B149" s="8" t="s">
        <v>224</v>
      </c>
      <c r="C149" s="8" t="s">
        <v>12</v>
      </c>
      <c r="D149" s="9">
        <v>62</v>
      </c>
      <c r="E149" s="9">
        <v>0</v>
      </c>
      <c r="F149" s="9">
        <v>0</v>
      </c>
      <c r="G149" s="9">
        <v>0</v>
      </c>
      <c r="H149" s="9">
        <v>62</v>
      </c>
      <c r="I149" s="8" t="s">
        <v>225</v>
      </c>
      <c r="J149" s="8" t="s">
        <v>14</v>
      </c>
      <c r="K149" s="8" t="s">
        <v>196</v>
      </c>
    </row>
    <row r="150" spans="1:11" x14ac:dyDescent="0.25">
      <c r="A150" s="9">
        <v>2641</v>
      </c>
      <c r="B150" s="8" t="s">
        <v>226</v>
      </c>
      <c r="C150" s="8" t="s">
        <v>12</v>
      </c>
      <c r="D150" s="9">
        <v>29</v>
      </c>
      <c r="E150" s="9">
        <v>0</v>
      </c>
      <c r="F150" s="9">
        <v>0</v>
      </c>
      <c r="G150" s="9">
        <v>0</v>
      </c>
      <c r="H150" s="9">
        <v>59</v>
      </c>
      <c r="I150" s="8" t="s">
        <v>227</v>
      </c>
      <c r="J150" s="8" t="s">
        <v>14</v>
      </c>
      <c r="K150" s="8" t="s">
        <v>196</v>
      </c>
    </row>
    <row r="151" spans="1:11" x14ac:dyDescent="0.25">
      <c r="A151" s="9">
        <v>2642</v>
      </c>
      <c r="B151" s="8" t="s">
        <v>228</v>
      </c>
      <c r="C151" s="8" t="s">
        <v>17</v>
      </c>
      <c r="D151" s="9">
        <v>60</v>
      </c>
      <c r="E151" s="9">
        <v>0</v>
      </c>
      <c r="F151" s="9">
        <v>0</v>
      </c>
      <c r="G151" s="9">
        <v>0</v>
      </c>
      <c r="H151" s="9">
        <v>60</v>
      </c>
      <c r="I151" s="8" t="s">
        <v>14</v>
      </c>
      <c r="J151" s="8" t="s">
        <v>229</v>
      </c>
      <c r="K151" s="8" t="s">
        <v>196</v>
      </c>
    </row>
    <row r="152" spans="1:11" x14ac:dyDescent="0.25">
      <c r="A152" s="9">
        <v>2643</v>
      </c>
      <c r="B152" s="8" t="s">
        <v>230</v>
      </c>
      <c r="C152" s="8" t="s">
        <v>17</v>
      </c>
      <c r="D152" s="9">
        <v>30</v>
      </c>
      <c r="E152" s="9">
        <v>4</v>
      </c>
      <c r="F152" s="9">
        <v>0</v>
      </c>
      <c r="G152" s="9">
        <v>0</v>
      </c>
      <c r="H152" s="9">
        <v>60</v>
      </c>
      <c r="I152" s="8" t="s">
        <v>14</v>
      </c>
      <c r="J152" s="8" t="s">
        <v>14</v>
      </c>
      <c r="K152" s="8" t="s">
        <v>196</v>
      </c>
    </row>
    <row r="153" spans="1:11" x14ac:dyDescent="0.25">
      <c r="A153" s="9">
        <v>2820</v>
      </c>
      <c r="B153" s="8" t="s">
        <v>231</v>
      </c>
      <c r="C153" s="8" t="s">
        <v>221</v>
      </c>
      <c r="D153" s="9">
        <v>28</v>
      </c>
      <c r="E153" s="9">
        <v>1</v>
      </c>
      <c r="F153" s="9">
        <v>0</v>
      </c>
      <c r="G153" s="9">
        <v>0</v>
      </c>
      <c r="H153" s="9">
        <v>58</v>
      </c>
      <c r="I153" s="8" t="s">
        <v>14</v>
      </c>
      <c r="J153" s="8" t="s">
        <v>14</v>
      </c>
      <c r="K153" s="8" t="s">
        <v>232</v>
      </c>
    </row>
    <row r="154" spans="1:11" x14ac:dyDescent="0.25">
      <c r="A154" s="9">
        <v>2830</v>
      </c>
      <c r="B154" s="8" t="s">
        <v>233</v>
      </c>
      <c r="C154" s="8" t="s">
        <v>23</v>
      </c>
      <c r="D154" s="9">
        <v>28</v>
      </c>
      <c r="E154" s="9">
        <v>1</v>
      </c>
      <c r="F154" s="9">
        <v>0</v>
      </c>
      <c r="G154" s="9">
        <v>0</v>
      </c>
      <c r="H154" s="9">
        <v>58</v>
      </c>
      <c r="I154" s="8" t="s">
        <v>14</v>
      </c>
      <c r="J154" s="8" t="s">
        <v>14</v>
      </c>
      <c r="K154" s="8" t="s">
        <v>232</v>
      </c>
    </row>
    <row r="155" spans="1:11" x14ac:dyDescent="0.25">
      <c r="A155" s="9">
        <v>2840</v>
      </c>
      <c r="B155" s="8" t="s">
        <v>234</v>
      </c>
      <c r="C155" s="8" t="s">
        <v>12</v>
      </c>
      <c r="D155" s="9">
        <v>28</v>
      </c>
      <c r="E155" s="9">
        <v>0</v>
      </c>
      <c r="F155" s="9">
        <v>0</v>
      </c>
      <c r="G155" s="9">
        <v>0</v>
      </c>
      <c r="H155" s="9">
        <v>58</v>
      </c>
      <c r="I155" s="8" t="s">
        <v>235</v>
      </c>
      <c r="J155" s="8" t="s">
        <v>14</v>
      </c>
      <c r="K155" s="8" t="s">
        <v>232</v>
      </c>
    </row>
    <row r="156" spans="1:11" x14ac:dyDescent="0.25">
      <c r="A156" s="9">
        <v>2850</v>
      </c>
      <c r="B156" s="8" t="s">
        <v>236</v>
      </c>
      <c r="C156" s="8" t="s">
        <v>12</v>
      </c>
      <c r="D156" s="9">
        <v>28</v>
      </c>
      <c r="E156" s="9">
        <v>0</v>
      </c>
      <c r="F156" s="9">
        <v>0</v>
      </c>
      <c r="G156" s="9">
        <v>0</v>
      </c>
      <c r="H156" s="9">
        <v>58</v>
      </c>
      <c r="I156" s="8" t="s">
        <v>237</v>
      </c>
      <c r="J156" s="8" t="s">
        <v>14</v>
      </c>
      <c r="K156" s="8" t="s">
        <v>232</v>
      </c>
    </row>
    <row r="157" spans="1:11" x14ac:dyDescent="0.25">
      <c r="A157" s="9">
        <v>2860</v>
      </c>
      <c r="B157" s="8" t="s">
        <v>238</v>
      </c>
      <c r="C157" s="8" t="s">
        <v>12</v>
      </c>
      <c r="D157" s="9">
        <v>28</v>
      </c>
      <c r="E157" s="9">
        <v>0</v>
      </c>
      <c r="F157" s="9">
        <v>0</v>
      </c>
      <c r="G157" s="9">
        <v>0</v>
      </c>
      <c r="H157" s="9">
        <v>58</v>
      </c>
      <c r="I157" s="8" t="s">
        <v>239</v>
      </c>
      <c r="J157" s="8" t="s">
        <v>14</v>
      </c>
      <c r="K157" s="8" t="s">
        <v>232</v>
      </c>
    </row>
    <row r="158" spans="1:11" x14ac:dyDescent="0.25">
      <c r="A158" s="9">
        <v>2870</v>
      </c>
      <c r="B158" s="8" t="s">
        <v>240</v>
      </c>
      <c r="C158" s="8" t="s">
        <v>12</v>
      </c>
      <c r="D158" s="9">
        <v>28</v>
      </c>
      <c r="E158" s="9">
        <v>0</v>
      </c>
      <c r="F158" s="9">
        <v>0</v>
      </c>
      <c r="G158" s="9">
        <v>0</v>
      </c>
      <c r="H158" s="9">
        <v>58</v>
      </c>
      <c r="I158" s="8" t="s">
        <v>241</v>
      </c>
      <c r="J158" s="8" t="s">
        <v>14</v>
      </c>
      <c r="K158" s="8" t="s">
        <v>232</v>
      </c>
    </row>
    <row r="159" spans="1:11" x14ac:dyDescent="0.25">
      <c r="A159" s="9">
        <v>3000</v>
      </c>
      <c r="B159" s="8" t="s">
        <v>242</v>
      </c>
      <c r="C159" s="8" t="s">
        <v>94</v>
      </c>
      <c r="D159" s="9">
        <v>24</v>
      </c>
      <c r="E159" s="9">
        <v>3</v>
      </c>
      <c r="F159" s="9">
        <v>0</v>
      </c>
      <c r="G159" s="9">
        <v>0</v>
      </c>
      <c r="H159" s="9">
        <v>54</v>
      </c>
      <c r="I159" s="8" t="s">
        <v>14</v>
      </c>
      <c r="J159" s="8" t="s">
        <v>14</v>
      </c>
      <c r="K159" s="8" t="s">
        <v>243</v>
      </c>
    </row>
    <row r="160" spans="1:11" x14ac:dyDescent="0.25">
      <c r="A160" s="9">
        <v>3010</v>
      </c>
      <c r="B160" s="8" t="s">
        <v>244</v>
      </c>
      <c r="C160" s="8" t="s">
        <v>94</v>
      </c>
      <c r="D160" s="9">
        <v>24</v>
      </c>
      <c r="E160" s="9">
        <v>3</v>
      </c>
      <c r="F160" s="9">
        <v>0</v>
      </c>
      <c r="G160" s="9">
        <v>0</v>
      </c>
      <c r="H160" s="9">
        <v>54</v>
      </c>
      <c r="I160" s="8" t="s">
        <v>14</v>
      </c>
      <c r="J160" s="8" t="s">
        <v>14</v>
      </c>
      <c r="K160" s="8" t="s">
        <v>243</v>
      </c>
    </row>
    <row r="161" spans="1:11" x14ac:dyDescent="0.25">
      <c r="A161" s="9">
        <v>3020</v>
      </c>
      <c r="B161" s="8" t="s">
        <v>245</v>
      </c>
      <c r="C161" s="8" t="s">
        <v>12</v>
      </c>
      <c r="D161" s="9">
        <v>24</v>
      </c>
      <c r="E161" s="9">
        <v>0</v>
      </c>
      <c r="F161" s="9">
        <v>0</v>
      </c>
      <c r="G161" s="9">
        <v>0</v>
      </c>
      <c r="H161" s="9">
        <v>54</v>
      </c>
      <c r="I161" s="8" t="s">
        <v>246</v>
      </c>
      <c r="J161" s="8" t="s">
        <v>14</v>
      </c>
      <c r="K161" s="8" t="s">
        <v>243</v>
      </c>
    </row>
    <row r="162" spans="1:11" x14ac:dyDescent="0.25">
      <c r="A162" s="9">
        <v>3030</v>
      </c>
      <c r="B162" s="8" t="s">
        <v>247</v>
      </c>
      <c r="C162" s="8" t="s">
        <v>12</v>
      </c>
      <c r="D162" s="9">
        <v>24</v>
      </c>
      <c r="E162" s="9">
        <v>0</v>
      </c>
      <c r="F162" s="9">
        <v>0</v>
      </c>
      <c r="G162" s="9">
        <v>0</v>
      </c>
      <c r="H162" s="9">
        <v>54</v>
      </c>
      <c r="I162" s="8" t="s">
        <v>248</v>
      </c>
      <c r="J162" s="8" t="s">
        <v>14</v>
      </c>
      <c r="K162" s="8" t="s">
        <v>243</v>
      </c>
    </row>
    <row r="163" spans="1:11" x14ac:dyDescent="0.25">
      <c r="A163" s="9">
        <v>3040</v>
      </c>
      <c r="B163" s="8" t="s">
        <v>249</v>
      </c>
      <c r="C163" s="8" t="s">
        <v>94</v>
      </c>
      <c r="D163" s="9">
        <v>23</v>
      </c>
      <c r="E163" s="9">
        <v>2</v>
      </c>
      <c r="F163" s="9">
        <v>0</v>
      </c>
      <c r="G163" s="9">
        <v>0</v>
      </c>
      <c r="H163" s="9">
        <v>53</v>
      </c>
      <c r="I163" s="8" t="s">
        <v>14</v>
      </c>
      <c r="J163" s="8" t="s">
        <v>250</v>
      </c>
      <c r="K163" s="8" t="s">
        <v>243</v>
      </c>
    </row>
    <row r="164" spans="1:11" x14ac:dyDescent="0.25">
      <c r="A164" s="9">
        <v>3050</v>
      </c>
      <c r="B164" s="8" t="s">
        <v>251</v>
      </c>
      <c r="C164" s="8" t="s">
        <v>178</v>
      </c>
      <c r="D164" s="9">
        <v>23</v>
      </c>
      <c r="E164" s="9">
        <v>0</v>
      </c>
      <c r="F164" s="9">
        <v>0</v>
      </c>
      <c r="G164" s="9">
        <v>0</v>
      </c>
      <c r="H164" s="9">
        <v>53</v>
      </c>
      <c r="I164" s="8" t="s">
        <v>252</v>
      </c>
      <c r="J164" s="8" t="s">
        <v>14</v>
      </c>
      <c r="K164" s="8" t="s">
        <v>243</v>
      </c>
    </row>
    <row r="165" spans="1:11" x14ac:dyDescent="0.25">
      <c r="A165" s="9">
        <v>3060</v>
      </c>
      <c r="B165" s="8" t="s">
        <v>253</v>
      </c>
      <c r="C165" s="8" t="s">
        <v>12</v>
      </c>
      <c r="D165" s="9">
        <v>23</v>
      </c>
      <c r="E165" s="9">
        <v>0</v>
      </c>
      <c r="F165" s="9">
        <v>0</v>
      </c>
      <c r="G165" s="9">
        <v>0</v>
      </c>
      <c r="H165" s="9">
        <v>53</v>
      </c>
      <c r="I165" s="8" t="s">
        <v>254</v>
      </c>
      <c r="J165" s="8" t="s">
        <v>14</v>
      </c>
      <c r="K165" s="8" t="s">
        <v>243</v>
      </c>
    </row>
    <row r="166" spans="1:11" x14ac:dyDescent="0.25">
      <c r="A166" s="9">
        <v>3500</v>
      </c>
      <c r="B166" s="8" t="s">
        <v>255</v>
      </c>
      <c r="C166" s="8" t="s">
        <v>19</v>
      </c>
      <c r="D166" s="9">
        <v>20</v>
      </c>
      <c r="E166" s="9">
        <v>0</v>
      </c>
      <c r="F166" s="9">
        <v>0</v>
      </c>
      <c r="G166" s="9">
        <v>0</v>
      </c>
      <c r="H166" s="9">
        <v>50</v>
      </c>
      <c r="I166" s="8" t="s">
        <v>14</v>
      </c>
      <c r="J166" s="8" t="s">
        <v>256</v>
      </c>
      <c r="K166" s="8" t="s">
        <v>257</v>
      </c>
    </row>
    <row r="167" spans="1:11" x14ac:dyDescent="0.25">
      <c r="A167" s="9">
        <v>3501</v>
      </c>
      <c r="B167" s="8" t="s">
        <v>258</v>
      </c>
      <c r="C167" s="8" t="s">
        <v>19</v>
      </c>
      <c r="D167" s="9">
        <v>20</v>
      </c>
      <c r="E167" s="9">
        <v>0</v>
      </c>
      <c r="F167" s="9">
        <v>0</v>
      </c>
      <c r="G167" s="9">
        <v>0</v>
      </c>
      <c r="H167" s="9">
        <v>50</v>
      </c>
      <c r="I167" s="8" t="s">
        <v>14</v>
      </c>
      <c r="J167" s="8" t="s">
        <v>259</v>
      </c>
      <c r="K167" s="8" t="s">
        <v>257</v>
      </c>
    </row>
    <row r="168" spans="1:11" x14ac:dyDescent="0.25">
      <c r="A168" s="9">
        <v>3510</v>
      </c>
      <c r="B168" s="8" t="s">
        <v>260</v>
      </c>
      <c r="C168" s="8" t="s">
        <v>23</v>
      </c>
      <c r="D168" s="9">
        <v>20</v>
      </c>
      <c r="E168" s="9">
        <v>2</v>
      </c>
      <c r="F168" s="9">
        <v>0</v>
      </c>
      <c r="G168" s="9">
        <v>0</v>
      </c>
      <c r="H168" s="9">
        <v>50</v>
      </c>
      <c r="I168" s="8" t="s">
        <v>14</v>
      </c>
      <c r="J168" s="8" t="s">
        <v>14</v>
      </c>
      <c r="K168" s="8" t="s">
        <v>257</v>
      </c>
    </row>
    <row r="169" spans="1:11" x14ac:dyDescent="0.25">
      <c r="A169" s="9">
        <v>3520</v>
      </c>
      <c r="B169" s="8" t="s">
        <v>261</v>
      </c>
      <c r="C169" s="8" t="s">
        <v>12</v>
      </c>
      <c r="D169" s="9">
        <v>20</v>
      </c>
      <c r="E169" s="9">
        <v>0</v>
      </c>
      <c r="F169" s="9">
        <v>0</v>
      </c>
      <c r="G169" s="9">
        <v>0</v>
      </c>
      <c r="H169" s="9">
        <v>50</v>
      </c>
      <c r="I169" s="8" t="s">
        <v>262</v>
      </c>
      <c r="J169" s="8" t="s">
        <v>14</v>
      </c>
      <c r="K169" s="8" t="s">
        <v>257</v>
      </c>
    </row>
    <row r="170" spans="1:11" x14ac:dyDescent="0.25">
      <c r="A170" s="9">
        <v>3530</v>
      </c>
      <c r="B170" s="8" t="s">
        <v>263</v>
      </c>
      <c r="C170" s="8" t="s">
        <v>12</v>
      </c>
      <c r="D170" s="9">
        <v>20</v>
      </c>
      <c r="E170" s="9">
        <v>0</v>
      </c>
      <c r="F170" s="9">
        <v>0</v>
      </c>
      <c r="G170" s="9">
        <v>0</v>
      </c>
      <c r="H170" s="9">
        <v>50</v>
      </c>
      <c r="I170" s="8" t="s">
        <v>264</v>
      </c>
      <c r="J170" s="8" t="s">
        <v>14</v>
      </c>
      <c r="K170" s="8" t="s">
        <v>257</v>
      </c>
    </row>
    <row r="171" spans="1:11" x14ac:dyDescent="0.25">
      <c r="A171" s="9">
        <v>3540</v>
      </c>
      <c r="B171" s="8" t="s">
        <v>265</v>
      </c>
      <c r="C171" s="8" t="s">
        <v>12</v>
      </c>
      <c r="D171" s="9">
        <v>20</v>
      </c>
      <c r="E171" s="9">
        <v>0</v>
      </c>
      <c r="F171" s="9">
        <v>0</v>
      </c>
      <c r="G171" s="9">
        <v>0</v>
      </c>
      <c r="H171" s="9">
        <v>50</v>
      </c>
      <c r="I171" s="8" t="s">
        <v>266</v>
      </c>
      <c r="J171" s="8" t="s">
        <v>14</v>
      </c>
      <c r="K171" s="8" t="s">
        <v>257</v>
      </c>
    </row>
    <row r="172" spans="1:11" x14ac:dyDescent="0.25">
      <c r="A172" s="9">
        <v>3550</v>
      </c>
      <c r="B172" s="8" t="s">
        <v>267</v>
      </c>
      <c r="C172" s="8" t="s">
        <v>17</v>
      </c>
      <c r="D172" s="9">
        <v>20</v>
      </c>
      <c r="E172" s="9">
        <v>0</v>
      </c>
      <c r="F172" s="9">
        <v>0</v>
      </c>
      <c r="G172" s="9">
        <v>0</v>
      </c>
      <c r="H172" s="9">
        <v>50</v>
      </c>
      <c r="I172" s="8" t="s">
        <v>14</v>
      </c>
      <c r="J172" s="8" t="s">
        <v>268</v>
      </c>
      <c r="K172" s="8" t="s">
        <v>257</v>
      </c>
    </row>
    <row r="173" spans="1:11" x14ac:dyDescent="0.25">
      <c r="A173" s="9">
        <v>4000</v>
      </c>
      <c r="B173" s="8" t="s">
        <v>269</v>
      </c>
      <c r="C173" s="8" t="s">
        <v>94</v>
      </c>
      <c r="D173" s="9">
        <v>12</v>
      </c>
      <c r="E173" s="9">
        <v>0</v>
      </c>
      <c r="F173" s="9">
        <v>0</v>
      </c>
      <c r="G173" s="9">
        <v>0</v>
      </c>
      <c r="H173" s="9">
        <v>42</v>
      </c>
      <c r="I173" s="8" t="s">
        <v>14</v>
      </c>
      <c r="J173" s="8" t="s">
        <v>270</v>
      </c>
      <c r="K173" s="8" t="s">
        <v>271</v>
      </c>
    </row>
    <row r="174" spans="1:11" x14ac:dyDescent="0.25">
      <c r="A174" s="9">
        <v>4001</v>
      </c>
      <c r="B174" s="8" t="s">
        <v>272</v>
      </c>
      <c r="C174" s="8" t="s">
        <v>94</v>
      </c>
      <c r="D174" s="9">
        <v>12</v>
      </c>
      <c r="E174" s="9">
        <v>0</v>
      </c>
      <c r="F174" s="9">
        <v>0</v>
      </c>
      <c r="G174" s="9">
        <v>0</v>
      </c>
      <c r="H174" s="9">
        <v>42</v>
      </c>
      <c r="I174" s="8" t="s">
        <v>14</v>
      </c>
      <c r="J174" s="8" t="s">
        <v>273</v>
      </c>
      <c r="K174" s="8" t="s">
        <v>271</v>
      </c>
    </row>
    <row r="175" spans="1:11" x14ac:dyDescent="0.25">
      <c r="A175" s="9">
        <v>4010</v>
      </c>
      <c r="B175" s="8" t="s">
        <v>274</v>
      </c>
      <c r="C175" s="8" t="s">
        <v>94</v>
      </c>
      <c r="D175" s="9">
        <v>12</v>
      </c>
      <c r="E175" s="9">
        <v>0</v>
      </c>
      <c r="F175" s="9">
        <v>0</v>
      </c>
      <c r="G175" s="9">
        <v>0</v>
      </c>
      <c r="H175" s="9">
        <v>42</v>
      </c>
      <c r="I175" s="8" t="s">
        <v>14</v>
      </c>
      <c r="J175" s="8" t="s">
        <v>275</v>
      </c>
      <c r="K175" s="8" t="s">
        <v>271</v>
      </c>
    </row>
    <row r="176" spans="1:11" x14ac:dyDescent="0.25">
      <c r="A176" s="9">
        <v>4020</v>
      </c>
      <c r="B176" s="8" t="s">
        <v>276</v>
      </c>
      <c r="C176" s="8" t="s">
        <v>12</v>
      </c>
      <c r="D176" s="9">
        <v>12</v>
      </c>
      <c r="E176" s="9">
        <v>0</v>
      </c>
      <c r="F176" s="9">
        <v>0</v>
      </c>
      <c r="G176" s="9">
        <v>0</v>
      </c>
      <c r="H176" s="9">
        <v>42</v>
      </c>
      <c r="I176" s="8" t="s">
        <v>277</v>
      </c>
      <c r="J176" s="8" t="s">
        <v>14</v>
      </c>
      <c r="K176" s="8" t="s">
        <v>271</v>
      </c>
    </row>
    <row r="177" spans="1:11" x14ac:dyDescent="0.25">
      <c r="A177" s="9">
        <v>4030</v>
      </c>
      <c r="B177" s="8" t="s">
        <v>278</v>
      </c>
      <c r="C177" s="8" t="s">
        <v>12</v>
      </c>
      <c r="D177" s="9">
        <v>12</v>
      </c>
      <c r="E177" s="9">
        <v>0</v>
      </c>
      <c r="F177" s="9">
        <v>0</v>
      </c>
      <c r="G177" s="9">
        <v>0</v>
      </c>
      <c r="H177" s="9">
        <v>42</v>
      </c>
      <c r="I177" s="8" t="s">
        <v>279</v>
      </c>
      <c r="J177" s="8" t="s">
        <v>14</v>
      </c>
      <c r="K177" s="8" t="s">
        <v>271</v>
      </c>
    </row>
    <row r="178" spans="1:11" x14ac:dyDescent="0.25">
      <c r="A178" s="9">
        <v>4040</v>
      </c>
      <c r="B178" s="8" t="s">
        <v>280</v>
      </c>
      <c r="C178" s="8" t="s">
        <v>94</v>
      </c>
      <c r="D178" s="9">
        <v>12</v>
      </c>
      <c r="E178" s="9">
        <v>0</v>
      </c>
      <c r="F178" s="9">
        <v>0</v>
      </c>
      <c r="G178" s="9">
        <v>0</v>
      </c>
      <c r="H178" s="9">
        <v>42</v>
      </c>
      <c r="I178" s="8" t="s">
        <v>14</v>
      </c>
      <c r="J178" s="8" t="s">
        <v>281</v>
      </c>
      <c r="K178" s="8" t="s">
        <v>271</v>
      </c>
    </row>
    <row r="179" spans="1:11" x14ac:dyDescent="0.25">
      <c r="A179" s="9">
        <v>4041</v>
      </c>
      <c r="B179" s="8" t="s">
        <v>282</v>
      </c>
      <c r="C179" s="8" t="s">
        <v>94</v>
      </c>
      <c r="D179" s="9">
        <v>12</v>
      </c>
      <c r="E179" s="9">
        <v>0</v>
      </c>
      <c r="F179" s="9">
        <v>0</v>
      </c>
      <c r="G179" s="9">
        <v>0</v>
      </c>
      <c r="H179" s="9">
        <v>42</v>
      </c>
      <c r="I179" s="8" t="s">
        <v>14</v>
      </c>
      <c r="J179" s="8" t="s">
        <v>283</v>
      </c>
      <c r="K179" s="8" t="s">
        <v>271</v>
      </c>
    </row>
    <row r="180" spans="1:11" x14ac:dyDescent="0.25">
      <c r="A180" s="9">
        <v>4500</v>
      </c>
      <c r="B180" s="8" t="s">
        <v>284</v>
      </c>
      <c r="C180" s="8" t="s">
        <v>23</v>
      </c>
      <c r="D180" s="9">
        <v>4</v>
      </c>
      <c r="E180" s="9">
        <v>0</v>
      </c>
      <c r="F180" s="9">
        <v>0</v>
      </c>
      <c r="G180" s="9">
        <v>0</v>
      </c>
      <c r="H180" s="9">
        <v>34</v>
      </c>
      <c r="I180" s="8" t="s">
        <v>14</v>
      </c>
      <c r="J180" s="8" t="s">
        <v>14</v>
      </c>
      <c r="K180" s="8" t="s">
        <v>285</v>
      </c>
    </row>
    <row r="181" spans="1:11" x14ac:dyDescent="0.25">
      <c r="A181" s="9">
        <v>4510</v>
      </c>
      <c r="B181" s="8" t="s">
        <v>286</v>
      </c>
      <c r="C181" s="8" t="s">
        <v>17</v>
      </c>
      <c r="D181" s="9">
        <v>4</v>
      </c>
      <c r="E181" s="9">
        <v>0</v>
      </c>
      <c r="F181" s="9">
        <v>0</v>
      </c>
      <c r="G181" s="9">
        <v>0</v>
      </c>
      <c r="H181" s="9">
        <v>34</v>
      </c>
      <c r="I181" s="8" t="s">
        <v>14</v>
      </c>
      <c r="J181" s="8" t="s">
        <v>287</v>
      </c>
      <c r="K181" s="8" t="s">
        <v>285</v>
      </c>
    </row>
    <row r="182" spans="1:11" x14ac:dyDescent="0.25">
      <c r="A182" s="9">
        <v>4520</v>
      </c>
      <c r="B182" s="8" t="s">
        <v>288</v>
      </c>
      <c r="C182" s="8" t="s">
        <v>12</v>
      </c>
      <c r="D182" s="9">
        <v>4</v>
      </c>
      <c r="E182" s="9">
        <v>0</v>
      </c>
      <c r="F182" s="9">
        <v>0</v>
      </c>
      <c r="G182" s="9">
        <v>0</v>
      </c>
      <c r="H182" s="9">
        <v>34</v>
      </c>
      <c r="I182" s="8" t="s">
        <v>289</v>
      </c>
      <c r="J182" s="8" t="s">
        <v>14</v>
      </c>
      <c r="K182" s="8" t="s">
        <v>285</v>
      </c>
    </row>
    <row r="183" spans="1:11" x14ac:dyDescent="0.25">
      <c r="A183" s="9">
        <v>4530</v>
      </c>
      <c r="B183" s="8" t="s">
        <v>290</v>
      </c>
      <c r="C183" s="8" t="s">
        <v>12</v>
      </c>
      <c r="D183" s="9">
        <v>4</v>
      </c>
      <c r="E183" s="9">
        <v>0</v>
      </c>
      <c r="F183" s="9">
        <v>0</v>
      </c>
      <c r="G183" s="9">
        <v>0</v>
      </c>
      <c r="H183" s="9">
        <v>34</v>
      </c>
      <c r="I183" s="8" t="s">
        <v>291</v>
      </c>
      <c r="J183" s="8" t="s">
        <v>14</v>
      </c>
      <c r="K183" s="8" t="s">
        <v>285</v>
      </c>
    </row>
    <row r="184" spans="1:11" x14ac:dyDescent="0.25">
      <c r="A184" s="9">
        <v>4540</v>
      </c>
      <c r="B184" s="8" t="s">
        <v>292</v>
      </c>
      <c r="C184" s="8" t="s">
        <v>17</v>
      </c>
      <c r="D184" s="9">
        <v>4</v>
      </c>
      <c r="E184" s="9">
        <v>0</v>
      </c>
      <c r="F184" s="9">
        <v>0</v>
      </c>
      <c r="G184" s="9">
        <v>0</v>
      </c>
      <c r="H184" s="9">
        <v>34</v>
      </c>
      <c r="I184" s="8" t="s">
        <v>14</v>
      </c>
      <c r="J184" s="8" t="s">
        <v>293</v>
      </c>
      <c r="K184" s="8" t="s">
        <v>285</v>
      </c>
    </row>
    <row r="185" spans="1:11" x14ac:dyDescent="0.25">
      <c r="A185" s="9">
        <v>4550</v>
      </c>
      <c r="B185" s="8" t="s">
        <v>294</v>
      </c>
      <c r="C185" s="8" t="s">
        <v>12</v>
      </c>
      <c r="D185" s="9">
        <v>4</v>
      </c>
      <c r="E185" s="9">
        <v>0</v>
      </c>
      <c r="F185" s="9">
        <v>0</v>
      </c>
      <c r="G185" s="9">
        <v>0</v>
      </c>
      <c r="H185" s="9">
        <v>34</v>
      </c>
      <c r="I185" s="8" t="s">
        <v>295</v>
      </c>
      <c r="J185" s="8" t="s">
        <v>14</v>
      </c>
      <c r="K185" s="8" t="s">
        <v>285</v>
      </c>
    </row>
    <row r="186" spans="1:11" x14ac:dyDescent="0.25">
      <c r="A186" s="9">
        <v>4551</v>
      </c>
      <c r="B186" s="8" t="s">
        <v>296</v>
      </c>
      <c r="C186" s="8" t="s">
        <v>12</v>
      </c>
      <c r="D186" s="9">
        <v>4</v>
      </c>
      <c r="E186" s="9">
        <v>0</v>
      </c>
      <c r="F186" s="9">
        <v>0</v>
      </c>
      <c r="G186" s="9">
        <v>0</v>
      </c>
      <c r="H186" s="9">
        <v>34</v>
      </c>
      <c r="I186" s="8" t="s">
        <v>297</v>
      </c>
      <c r="J186" s="8" t="s">
        <v>14</v>
      </c>
      <c r="K186" s="8" t="s">
        <v>285</v>
      </c>
    </row>
    <row r="187" spans="1:11" x14ac:dyDescent="0.25">
      <c r="A187" s="9">
        <v>4555</v>
      </c>
      <c r="B187" s="8" t="s">
        <v>298</v>
      </c>
      <c r="C187" s="8" t="s">
        <v>299</v>
      </c>
      <c r="D187" s="9">
        <v>4</v>
      </c>
      <c r="E187" s="9">
        <v>0</v>
      </c>
      <c r="F187" s="9">
        <v>0</v>
      </c>
      <c r="G187" s="9">
        <v>0</v>
      </c>
      <c r="H187" s="9">
        <v>34</v>
      </c>
      <c r="I187" s="8" t="s">
        <v>300</v>
      </c>
      <c r="J187" s="8" t="s">
        <v>14</v>
      </c>
      <c r="K187" s="8" t="s">
        <v>285</v>
      </c>
    </row>
    <row r="188" spans="1:11" x14ac:dyDescent="0.25">
      <c r="A188" s="9">
        <v>4560</v>
      </c>
      <c r="B188" s="8" t="s">
        <v>301</v>
      </c>
      <c r="C188" s="8" t="s">
        <v>12</v>
      </c>
      <c r="D188" s="9">
        <v>4</v>
      </c>
      <c r="E188" s="9">
        <v>0</v>
      </c>
      <c r="F188" s="9">
        <v>0</v>
      </c>
      <c r="G188" s="9">
        <v>0</v>
      </c>
      <c r="H188" s="9">
        <v>34</v>
      </c>
      <c r="I188" s="8" t="s">
        <v>302</v>
      </c>
      <c r="J188" s="8" t="s">
        <v>14</v>
      </c>
      <c r="K188" s="8" t="s">
        <v>285</v>
      </c>
    </row>
    <row r="189" spans="1:11" x14ac:dyDescent="0.25">
      <c r="A189" s="9">
        <v>4570</v>
      </c>
      <c r="B189" s="8" t="s">
        <v>303</v>
      </c>
      <c r="C189" s="8" t="s">
        <v>12</v>
      </c>
      <c r="D189" s="9">
        <v>4</v>
      </c>
      <c r="E189" s="9">
        <v>0</v>
      </c>
      <c r="F189" s="9">
        <v>0</v>
      </c>
      <c r="G189" s="9">
        <v>0</v>
      </c>
      <c r="H189" s="9">
        <v>34</v>
      </c>
      <c r="I189" s="8" t="s">
        <v>94</v>
      </c>
      <c r="J189" s="8" t="s">
        <v>14</v>
      </c>
      <c r="K189" s="8" t="s">
        <v>285</v>
      </c>
    </row>
    <row r="190" spans="1:11" x14ac:dyDescent="0.25">
      <c r="A190" s="9">
        <v>4571</v>
      </c>
      <c r="B190" s="8" t="s">
        <v>304</v>
      </c>
      <c r="C190" s="8" t="s">
        <v>12</v>
      </c>
      <c r="D190" s="9">
        <v>4</v>
      </c>
      <c r="E190" s="9">
        <v>0</v>
      </c>
      <c r="F190" s="9">
        <v>0</v>
      </c>
      <c r="G190" s="9">
        <v>0</v>
      </c>
      <c r="H190" s="9">
        <v>34</v>
      </c>
      <c r="I190" s="8" t="s">
        <v>305</v>
      </c>
      <c r="J190" s="8" t="s">
        <v>14</v>
      </c>
      <c r="K190" s="8" t="s">
        <v>285</v>
      </c>
    </row>
    <row r="191" spans="1:11" x14ac:dyDescent="0.25">
      <c r="A191" s="9">
        <v>4575</v>
      </c>
      <c r="B191" s="8" t="s">
        <v>306</v>
      </c>
      <c r="C191" s="8" t="s">
        <v>12</v>
      </c>
      <c r="D191" s="9">
        <v>4</v>
      </c>
      <c r="E191" s="9">
        <v>0</v>
      </c>
      <c r="F191" s="9">
        <v>0</v>
      </c>
      <c r="G191" s="9">
        <v>0</v>
      </c>
      <c r="H191" s="9">
        <v>34</v>
      </c>
      <c r="I191" s="8" t="s">
        <v>307</v>
      </c>
      <c r="J191" s="8" t="s">
        <v>14</v>
      </c>
      <c r="K191" s="8" t="s">
        <v>285</v>
      </c>
    </row>
    <row r="192" spans="1:11" x14ac:dyDescent="0.25">
      <c r="A192" s="9">
        <v>4580</v>
      </c>
      <c r="B192" s="8" t="s">
        <v>308</v>
      </c>
      <c r="C192" s="8" t="s">
        <v>105</v>
      </c>
      <c r="D192" s="9">
        <v>4</v>
      </c>
      <c r="E192" s="9">
        <v>2</v>
      </c>
      <c r="F192" s="9">
        <v>2</v>
      </c>
      <c r="G192" s="9">
        <v>0</v>
      </c>
      <c r="H192" s="9">
        <v>34</v>
      </c>
      <c r="I192" s="8" t="s">
        <v>14</v>
      </c>
      <c r="J192" s="8" t="s">
        <v>14</v>
      </c>
      <c r="K192" s="8" t="s">
        <v>285</v>
      </c>
    </row>
    <row r="193" spans="1:11" x14ac:dyDescent="0.25">
      <c r="A193" s="9">
        <v>4581</v>
      </c>
      <c r="B193" s="8" t="s">
        <v>309</v>
      </c>
      <c r="C193" s="8" t="s">
        <v>17</v>
      </c>
      <c r="D193" s="9">
        <v>4</v>
      </c>
      <c r="E193" s="9">
        <v>0</v>
      </c>
      <c r="F193" s="9">
        <v>0</v>
      </c>
      <c r="G193" s="9">
        <v>0</v>
      </c>
      <c r="H193" s="9">
        <v>34</v>
      </c>
      <c r="I193" s="8" t="s">
        <v>14</v>
      </c>
      <c r="J193" s="8" t="s">
        <v>310</v>
      </c>
      <c r="K193" s="8" t="s">
        <v>285</v>
      </c>
    </row>
    <row r="194" spans="1:11" x14ac:dyDescent="0.25">
      <c r="A194" s="9">
        <v>5000</v>
      </c>
      <c r="B194" s="8" t="s">
        <v>311</v>
      </c>
      <c r="C194" s="8" t="s">
        <v>17</v>
      </c>
      <c r="D194" s="9">
        <v>6</v>
      </c>
      <c r="E194" s="9">
        <v>0</v>
      </c>
      <c r="F194" s="9">
        <v>0</v>
      </c>
      <c r="G194" s="9">
        <v>0</v>
      </c>
      <c r="H194" s="9">
        <v>36</v>
      </c>
      <c r="I194" s="8" t="s">
        <v>14</v>
      </c>
      <c r="J194" s="8" t="s">
        <v>312</v>
      </c>
      <c r="K194" s="8" t="s">
        <v>313</v>
      </c>
    </row>
    <row r="195" spans="1:11" x14ac:dyDescent="0.25">
      <c r="A195" s="9">
        <v>5010</v>
      </c>
      <c r="B195" s="8" t="s">
        <v>314</v>
      </c>
      <c r="C195" s="8" t="s">
        <v>17</v>
      </c>
      <c r="D195" s="9">
        <v>6</v>
      </c>
      <c r="E195" s="9">
        <v>0</v>
      </c>
      <c r="F195" s="9">
        <v>0</v>
      </c>
      <c r="G195" s="9">
        <v>0</v>
      </c>
      <c r="H195" s="9">
        <v>36</v>
      </c>
      <c r="I195" s="8" t="s">
        <v>14</v>
      </c>
      <c r="J195" s="8" t="s">
        <v>315</v>
      </c>
      <c r="K195" s="8" t="s">
        <v>313</v>
      </c>
    </row>
    <row r="196" spans="1:11" x14ac:dyDescent="0.25">
      <c r="A196" s="9">
        <v>5020</v>
      </c>
      <c r="B196" s="8" t="s">
        <v>316</v>
      </c>
      <c r="C196" s="8" t="s">
        <v>17</v>
      </c>
      <c r="D196" s="9">
        <v>6</v>
      </c>
      <c r="E196" s="9">
        <v>0</v>
      </c>
      <c r="F196" s="9">
        <v>0</v>
      </c>
      <c r="G196" s="9">
        <v>0</v>
      </c>
      <c r="H196" s="9">
        <v>36</v>
      </c>
      <c r="I196" s="8" t="s">
        <v>14</v>
      </c>
      <c r="J196" s="8" t="s">
        <v>317</v>
      </c>
      <c r="K196" s="8" t="s">
        <v>313</v>
      </c>
    </row>
    <row r="197" spans="1:11" x14ac:dyDescent="0.25">
      <c r="A197" s="9">
        <v>5030</v>
      </c>
      <c r="B197" s="8" t="s">
        <v>318</v>
      </c>
      <c r="C197" s="8" t="s">
        <v>17</v>
      </c>
      <c r="D197" s="9">
        <v>6</v>
      </c>
      <c r="E197" s="9">
        <v>0</v>
      </c>
      <c r="F197" s="9">
        <v>0</v>
      </c>
      <c r="G197" s="9">
        <v>0</v>
      </c>
      <c r="H197" s="9">
        <v>36</v>
      </c>
      <c r="I197" s="8" t="s">
        <v>14</v>
      </c>
      <c r="J197" s="8" t="s">
        <v>319</v>
      </c>
      <c r="K197" s="8" t="s">
        <v>313</v>
      </c>
    </row>
    <row r="198" spans="1:11" x14ac:dyDescent="0.25">
      <c r="A198" s="9">
        <v>5040</v>
      </c>
      <c r="B198" s="8" t="s">
        <v>320</v>
      </c>
      <c r="C198" s="8" t="s">
        <v>17</v>
      </c>
      <c r="D198" s="9">
        <v>6</v>
      </c>
      <c r="E198" s="9">
        <v>0</v>
      </c>
      <c r="F198" s="9">
        <v>0</v>
      </c>
      <c r="G198" s="9">
        <v>0</v>
      </c>
      <c r="H198" s="9">
        <v>36</v>
      </c>
      <c r="I198" s="8" t="s">
        <v>14</v>
      </c>
      <c r="J198" s="8" t="s">
        <v>321</v>
      </c>
      <c r="K198" s="8" t="s">
        <v>313</v>
      </c>
    </row>
    <row r="199" spans="1:11" x14ac:dyDescent="0.25">
      <c r="A199" s="9">
        <v>5050</v>
      </c>
      <c r="B199" s="8" t="s">
        <v>322</v>
      </c>
      <c r="C199" s="8" t="s">
        <v>17</v>
      </c>
      <c r="D199" s="9">
        <v>6</v>
      </c>
      <c r="E199" s="9">
        <v>0</v>
      </c>
      <c r="F199" s="9">
        <v>0</v>
      </c>
      <c r="G199" s="9">
        <v>0</v>
      </c>
      <c r="H199" s="9">
        <v>36</v>
      </c>
      <c r="I199" s="8" t="s">
        <v>14</v>
      </c>
      <c r="J199" s="8" t="s">
        <v>323</v>
      </c>
      <c r="K199" s="8" t="s">
        <v>313</v>
      </c>
    </row>
    <row r="200" spans="1:11" x14ac:dyDescent="0.25">
      <c r="A200" s="9">
        <v>5060</v>
      </c>
      <c r="B200" s="8" t="s">
        <v>324</v>
      </c>
      <c r="C200" s="8" t="s">
        <v>17</v>
      </c>
      <c r="D200" s="9">
        <v>6</v>
      </c>
      <c r="E200" s="9">
        <v>0</v>
      </c>
      <c r="F200" s="9">
        <v>0</v>
      </c>
      <c r="G200" s="9">
        <v>0</v>
      </c>
      <c r="H200" s="9">
        <v>36</v>
      </c>
      <c r="I200" s="8" t="s">
        <v>14</v>
      </c>
      <c r="J200" s="8" t="s">
        <v>325</v>
      </c>
      <c r="K200" s="8" t="s">
        <v>313</v>
      </c>
    </row>
    <row r="201" spans="1:11" x14ac:dyDescent="0.25">
      <c r="A201" s="9">
        <v>5070</v>
      </c>
      <c r="B201" s="8" t="s">
        <v>326</v>
      </c>
      <c r="C201" s="8" t="s">
        <v>17</v>
      </c>
      <c r="D201" s="9">
        <v>6</v>
      </c>
      <c r="E201" s="9">
        <v>0</v>
      </c>
      <c r="F201" s="9">
        <v>0</v>
      </c>
      <c r="G201" s="9">
        <v>0</v>
      </c>
      <c r="H201" s="9">
        <v>36</v>
      </c>
      <c r="I201" s="8" t="s">
        <v>14</v>
      </c>
      <c r="J201" s="8" t="s">
        <v>327</v>
      </c>
      <c r="K201" s="8" t="s">
        <v>313</v>
      </c>
    </row>
    <row r="202" spans="1:11" x14ac:dyDescent="0.25">
      <c r="A202" s="9">
        <v>5071</v>
      </c>
      <c r="B202" s="8" t="s">
        <v>328</v>
      </c>
      <c r="C202" s="8" t="s">
        <v>17</v>
      </c>
      <c r="D202" s="9">
        <v>6</v>
      </c>
      <c r="E202" s="9">
        <v>0</v>
      </c>
      <c r="F202" s="9">
        <v>0</v>
      </c>
      <c r="G202" s="9">
        <v>0</v>
      </c>
      <c r="H202" s="9">
        <v>36</v>
      </c>
      <c r="I202" s="8" t="s">
        <v>14</v>
      </c>
      <c r="J202" s="8" t="s">
        <v>329</v>
      </c>
      <c r="K202" s="8" t="s">
        <v>313</v>
      </c>
    </row>
    <row r="203" spans="1:11" x14ac:dyDescent="0.25">
      <c r="A203" s="9">
        <v>5080</v>
      </c>
      <c r="B203" s="8" t="s">
        <v>330</v>
      </c>
      <c r="C203" s="8" t="s">
        <v>17</v>
      </c>
      <c r="D203" s="9">
        <v>6</v>
      </c>
      <c r="E203" s="9">
        <v>0</v>
      </c>
      <c r="F203" s="9">
        <v>0</v>
      </c>
      <c r="G203" s="9">
        <v>0</v>
      </c>
      <c r="H203" s="9">
        <v>36</v>
      </c>
      <c r="I203" s="8" t="s">
        <v>14</v>
      </c>
      <c r="J203" s="8" t="s">
        <v>331</v>
      </c>
      <c r="K203" s="8" t="s">
        <v>313</v>
      </c>
    </row>
    <row r="204" spans="1:11" x14ac:dyDescent="0.25">
      <c r="A204" s="9">
        <v>5090</v>
      </c>
      <c r="B204" s="8" t="s">
        <v>332</v>
      </c>
      <c r="C204" s="8" t="s">
        <v>17</v>
      </c>
      <c r="D204" s="9">
        <v>6</v>
      </c>
      <c r="E204" s="9">
        <v>0</v>
      </c>
      <c r="F204" s="9">
        <v>0</v>
      </c>
      <c r="G204" s="9">
        <v>0</v>
      </c>
      <c r="H204" s="9">
        <v>36</v>
      </c>
      <c r="I204" s="8" t="s">
        <v>14</v>
      </c>
      <c r="J204" s="8" t="s">
        <v>333</v>
      </c>
      <c r="K204" s="8" t="s">
        <v>313</v>
      </c>
    </row>
    <row r="205" spans="1:11" x14ac:dyDescent="0.25">
      <c r="A205" s="9">
        <v>5100</v>
      </c>
      <c r="B205" s="8" t="s">
        <v>334</v>
      </c>
      <c r="C205" s="8" t="s">
        <v>17</v>
      </c>
      <c r="D205" s="9">
        <v>6</v>
      </c>
      <c r="E205" s="9">
        <v>0</v>
      </c>
      <c r="F205" s="9">
        <v>0</v>
      </c>
      <c r="G205" s="9">
        <v>0</v>
      </c>
      <c r="H205" s="9">
        <v>36</v>
      </c>
      <c r="I205" s="8" t="s">
        <v>14</v>
      </c>
      <c r="J205" s="8" t="s">
        <v>335</v>
      </c>
      <c r="K205" s="8" t="s">
        <v>313</v>
      </c>
    </row>
    <row r="206" spans="1:11" x14ac:dyDescent="0.25">
      <c r="A206" s="9">
        <v>5110</v>
      </c>
      <c r="B206" s="8" t="s">
        <v>336</v>
      </c>
      <c r="C206" s="8" t="s">
        <v>17</v>
      </c>
      <c r="D206" s="9">
        <v>6</v>
      </c>
      <c r="E206" s="9">
        <v>0</v>
      </c>
      <c r="F206" s="9">
        <v>0</v>
      </c>
      <c r="G206" s="9">
        <v>0</v>
      </c>
      <c r="H206" s="9">
        <v>36</v>
      </c>
      <c r="I206" s="8" t="s">
        <v>14</v>
      </c>
      <c r="J206" s="8" t="s">
        <v>337</v>
      </c>
      <c r="K206" s="8" t="s">
        <v>313</v>
      </c>
    </row>
    <row r="207" spans="1:11" x14ac:dyDescent="0.25">
      <c r="A207" s="9">
        <v>5120</v>
      </c>
      <c r="B207" s="8" t="s">
        <v>338</v>
      </c>
      <c r="C207" s="8" t="s">
        <v>17</v>
      </c>
      <c r="D207" s="9">
        <v>6</v>
      </c>
      <c r="E207" s="9">
        <v>0</v>
      </c>
      <c r="F207" s="9">
        <v>0</v>
      </c>
      <c r="G207" s="9">
        <v>0</v>
      </c>
      <c r="H207" s="9">
        <v>36</v>
      </c>
      <c r="I207" s="8" t="s">
        <v>14</v>
      </c>
      <c r="J207" s="8" t="s">
        <v>339</v>
      </c>
      <c r="K207" s="8" t="s">
        <v>313</v>
      </c>
    </row>
    <row r="208" spans="1:11" x14ac:dyDescent="0.25">
      <c r="A208" s="9">
        <v>5130</v>
      </c>
      <c r="B208" s="8" t="s">
        <v>340</v>
      </c>
      <c r="C208" s="8" t="s">
        <v>17</v>
      </c>
      <c r="D208" s="9">
        <v>6</v>
      </c>
      <c r="E208" s="9">
        <v>0</v>
      </c>
      <c r="F208" s="9">
        <v>0</v>
      </c>
      <c r="G208" s="9">
        <v>0</v>
      </c>
      <c r="H208" s="9">
        <v>36</v>
      </c>
      <c r="I208" s="8" t="s">
        <v>14</v>
      </c>
      <c r="J208" s="8" t="s">
        <v>341</v>
      </c>
      <c r="K208" s="8" t="s">
        <v>313</v>
      </c>
    </row>
    <row r="209" spans="1:11" x14ac:dyDescent="0.25">
      <c r="A209" s="9">
        <v>5140</v>
      </c>
      <c r="B209" s="8" t="s">
        <v>342</v>
      </c>
      <c r="C209" s="8" t="s">
        <v>17</v>
      </c>
      <c r="D209" s="9">
        <v>6</v>
      </c>
      <c r="E209" s="9">
        <v>0</v>
      </c>
      <c r="F209" s="9">
        <v>0</v>
      </c>
      <c r="G209" s="9">
        <v>0</v>
      </c>
      <c r="H209" s="9">
        <v>36</v>
      </c>
      <c r="I209" s="8" t="s">
        <v>14</v>
      </c>
      <c r="J209" s="8" t="s">
        <v>343</v>
      </c>
      <c r="K209" s="8" t="s">
        <v>313</v>
      </c>
    </row>
    <row r="210" spans="1:11" x14ac:dyDescent="0.25">
      <c r="A210" s="9">
        <v>5150</v>
      </c>
      <c r="B210" s="8" t="s">
        <v>344</v>
      </c>
      <c r="C210" s="8" t="s">
        <v>17</v>
      </c>
      <c r="D210" s="9">
        <v>6</v>
      </c>
      <c r="E210" s="9">
        <v>0</v>
      </c>
      <c r="F210" s="9">
        <v>0</v>
      </c>
      <c r="G210" s="9">
        <v>0</v>
      </c>
      <c r="H210" s="9">
        <v>36</v>
      </c>
      <c r="I210" s="8" t="s">
        <v>14</v>
      </c>
      <c r="J210" s="8" t="s">
        <v>345</v>
      </c>
      <c r="K210" s="8" t="s">
        <v>313</v>
      </c>
    </row>
    <row r="211" spans="1:11" x14ac:dyDescent="0.25">
      <c r="A211" s="9">
        <v>5160</v>
      </c>
      <c r="B211" s="8" t="s">
        <v>346</v>
      </c>
      <c r="C211" s="8" t="s">
        <v>17</v>
      </c>
      <c r="D211" s="9">
        <v>6</v>
      </c>
      <c r="E211" s="9">
        <v>0</v>
      </c>
      <c r="F211" s="9">
        <v>0</v>
      </c>
      <c r="G211" s="9">
        <v>0</v>
      </c>
      <c r="H211" s="9">
        <v>36</v>
      </c>
      <c r="I211" s="8" t="s">
        <v>14</v>
      </c>
      <c r="J211" s="8" t="s">
        <v>347</v>
      </c>
      <c r="K211" s="8" t="s">
        <v>313</v>
      </c>
    </row>
    <row r="212" spans="1:11" x14ac:dyDescent="0.25">
      <c r="A212" s="9">
        <v>5170</v>
      </c>
      <c r="B212" s="8" t="s">
        <v>348</v>
      </c>
      <c r="C212" s="8" t="s">
        <v>17</v>
      </c>
      <c r="D212" s="9">
        <v>6</v>
      </c>
      <c r="E212" s="9">
        <v>0</v>
      </c>
      <c r="F212" s="9">
        <v>0</v>
      </c>
      <c r="G212" s="9">
        <v>0</v>
      </c>
      <c r="H212" s="9">
        <v>36</v>
      </c>
      <c r="I212" s="8" t="s">
        <v>14</v>
      </c>
      <c r="J212" s="8" t="s">
        <v>349</v>
      </c>
      <c r="K212" s="8" t="s">
        <v>313</v>
      </c>
    </row>
    <row r="213" spans="1:11" x14ac:dyDescent="0.25">
      <c r="A213" s="9">
        <v>5180</v>
      </c>
      <c r="B213" s="8" t="s">
        <v>350</v>
      </c>
      <c r="C213" s="8" t="s">
        <v>17</v>
      </c>
      <c r="D213" s="9">
        <v>6</v>
      </c>
      <c r="E213" s="9">
        <v>0</v>
      </c>
      <c r="F213" s="9">
        <v>0</v>
      </c>
      <c r="G213" s="9">
        <v>0</v>
      </c>
      <c r="H213" s="9">
        <v>36</v>
      </c>
      <c r="I213" s="8" t="s">
        <v>14</v>
      </c>
      <c r="J213" s="8" t="s">
        <v>351</v>
      </c>
      <c r="K213" s="8" t="s">
        <v>313</v>
      </c>
    </row>
    <row r="214" spans="1:11" x14ac:dyDescent="0.25">
      <c r="A214" s="9">
        <v>5190</v>
      </c>
      <c r="B214" s="8" t="s">
        <v>352</v>
      </c>
      <c r="C214" s="8" t="s">
        <v>17</v>
      </c>
      <c r="D214" s="9">
        <v>6</v>
      </c>
      <c r="E214" s="9">
        <v>0</v>
      </c>
      <c r="F214" s="9">
        <v>0</v>
      </c>
      <c r="G214" s="9">
        <v>0</v>
      </c>
      <c r="H214" s="9">
        <v>36</v>
      </c>
      <c r="I214" s="8" t="s">
        <v>14</v>
      </c>
      <c r="J214" s="8" t="s">
        <v>353</v>
      </c>
      <c r="K214" s="8" t="s">
        <v>313</v>
      </c>
    </row>
    <row r="215" spans="1:11" x14ac:dyDescent="0.25">
      <c r="A215" s="9">
        <v>5200</v>
      </c>
      <c r="B215" s="8" t="s">
        <v>354</v>
      </c>
      <c r="C215" s="8" t="s">
        <v>12</v>
      </c>
      <c r="D215" s="9">
        <v>6</v>
      </c>
      <c r="E215" s="9">
        <v>0</v>
      </c>
      <c r="F215" s="9">
        <v>0</v>
      </c>
      <c r="G215" s="9">
        <v>0</v>
      </c>
      <c r="H215" s="9">
        <v>36</v>
      </c>
      <c r="I215" s="8" t="s">
        <v>355</v>
      </c>
      <c r="J215" s="8" t="s">
        <v>14</v>
      </c>
      <c r="K215" s="8" t="s">
        <v>313</v>
      </c>
    </row>
    <row r="216" spans="1:11" x14ac:dyDescent="0.25">
      <c r="A216" s="9">
        <v>5210</v>
      </c>
      <c r="B216" s="8" t="s">
        <v>356</v>
      </c>
      <c r="C216" s="8" t="s">
        <v>12</v>
      </c>
      <c r="D216" s="9">
        <v>6</v>
      </c>
      <c r="E216" s="9">
        <v>0</v>
      </c>
      <c r="F216" s="9">
        <v>0</v>
      </c>
      <c r="G216" s="9">
        <v>0</v>
      </c>
      <c r="H216" s="9">
        <v>36</v>
      </c>
      <c r="I216" s="8" t="s">
        <v>357</v>
      </c>
      <c r="J216" s="8" t="s">
        <v>14</v>
      </c>
      <c r="K216" s="8" t="s">
        <v>313</v>
      </c>
    </row>
    <row r="217" spans="1:11" x14ac:dyDescent="0.25">
      <c r="A217" s="9">
        <v>5220</v>
      </c>
      <c r="B217" s="8" t="s">
        <v>358</v>
      </c>
      <c r="C217" s="8" t="s">
        <v>178</v>
      </c>
      <c r="D217" s="9">
        <v>6</v>
      </c>
      <c r="E217" s="9">
        <v>0</v>
      </c>
      <c r="F217" s="9">
        <v>0</v>
      </c>
      <c r="G217" s="9">
        <v>0</v>
      </c>
      <c r="H217" s="9">
        <v>36</v>
      </c>
      <c r="I217" s="8" t="s">
        <v>359</v>
      </c>
      <c r="J217" s="8" t="s">
        <v>14</v>
      </c>
      <c r="K217" s="8" t="s">
        <v>313</v>
      </c>
    </row>
    <row r="218" spans="1:11" x14ac:dyDescent="0.25">
      <c r="A218" s="9">
        <v>5225</v>
      </c>
      <c r="B218" s="8" t="s">
        <v>360</v>
      </c>
      <c r="C218" s="8" t="s">
        <v>12</v>
      </c>
      <c r="D218" s="9">
        <v>6</v>
      </c>
      <c r="E218" s="9">
        <v>0</v>
      </c>
      <c r="F218" s="9">
        <v>0</v>
      </c>
      <c r="G218" s="9">
        <v>0</v>
      </c>
      <c r="H218" s="9">
        <v>36</v>
      </c>
      <c r="I218" s="8" t="s">
        <v>361</v>
      </c>
      <c r="J218" s="8" t="s">
        <v>14</v>
      </c>
      <c r="K218" s="8" t="s">
        <v>313</v>
      </c>
    </row>
    <row r="219" spans="1:11" x14ac:dyDescent="0.25">
      <c r="A219" s="9">
        <v>5230</v>
      </c>
      <c r="B219" s="8" t="s">
        <v>362</v>
      </c>
      <c r="C219" s="8" t="s">
        <v>12</v>
      </c>
      <c r="D219" s="9">
        <v>6</v>
      </c>
      <c r="E219" s="9">
        <v>0</v>
      </c>
      <c r="F219" s="9">
        <v>0</v>
      </c>
      <c r="G219" s="9">
        <v>0</v>
      </c>
      <c r="H219" s="9">
        <v>36</v>
      </c>
      <c r="I219" s="8" t="s">
        <v>363</v>
      </c>
      <c r="J219" s="8" t="s">
        <v>14</v>
      </c>
      <c r="K219" s="8" t="s">
        <v>313</v>
      </c>
    </row>
    <row r="220" spans="1:11" x14ac:dyDescent="0.25">
      <c r="A220" s="9">
        <v>5231</v>
      </c>
      <c r="B220" s="8" t="s">
        <v>364</v>
      </c>
      <c r="C220" s="8" t="s">
        <v>12</v>
      </c>
      <c r="D220" s="9">
        <v>6</v>
      </c>
      <c r="E220" s="9">
        <v>0</v>
      </c>
      <c r="F220" s="9">
        <v>0</v>
      </c>
      <c r="G220" s="9">
        <v>0</v>
      </c>
      <c r="H220" s="9">
        <v>36</v>
      </c>
      <c r="I220" s="8" t="s">
        <v>365</v>
      </c>
      <c r="J220" s="8" t="s">
        <v>14</v>
      </c>
      <c r="K220" s="8" t="s">
        <v>313</v>
      </c>
    </row>
    <row r="221" spans="1:11" x14ac:dyDescent="0.25">
      <c r="A221" s="9">
        <v>5232</v>
      </c>
      <c r="B221" s="8" t="s">
        <v>366</v>
      </c>
      <c r="C221" s="8" t="s">
        <v>17</v>
      </c>
      <c r="D221" s="9">
        <v>6</v>
      </c>
      <c r="E221" s="9">
        <v>0</v>
      </c>
      <c r="F221" s="9">
        <v>0</v>
      </c>
      <c r="G221" s="9">
        <v>0</v>
      </c>
      <c r="H221" s="9">
        <v>36</v>
      </c>
      <c r="I221" s="8" t="s">
        <v>14</v>
      </c>
      <c r="J221" s="8" t="s">
        <v>367</v>
      </c>
      <c r="K221" s="8" t="s">
        <v>313</v>
      </c>
    </row>
    <row r="222" spans="1:11" x14ac:dyDescent="0.25">
      <c r="A222" s="9">
        <v>5233</v>
      </c>
      <c r="B222" s="8" t="s">
        <v>368</v>
      </c>
      <c r="C222" s="8" t="s">
        <v>17</v>
      </c>
      <c r="D222" s="9">
        <v>6</v>
      </c>
      <c r="E222" s="9">
        <v>0</v>
      </c>
      <c r="F222" s="9">
        <v>0</v>
      </c>
      <c r="G222" s="9">
        <v>0</v>
      </c>
      <c r="H222" s="9">
        <v>36</v>
      </c>
      <c r="I222" s="8" t="s">
        <v>14</v>
      </c>
      <c r="J222" s="8" t="s">
        <v>369</v>
      </c>
      <c r="K222" s="8" t="s">
        <v>313</v>
      </c>
    </row>
    <row r="223" spans="1:11" x14ac:dyDescent="0.25">
      <c r="A223" s="9">
        <v>5500</v>
      </c>
      <c r="B223" s="8" t="s">
        <v>370</v>
      </c>
      <c r="C223" s="8" t="s">
        <v>17</v>
      </c>
      <c r="D223" s="9">
        <v>11</v>
      </c>
      <c r="E223" s="9">
        <v>0</v>
      </c>
      <c r="F223" s="9">
        <v>0</v>
      </c>
      <c r="G223" s="9">
        <v>0</v>
      </c>
      <c r="H223" s="9">
        <v>41</v>
      </c>
      <c r="I223" s="8" t="s">
        <v>14</v>
      </c>
      <c r="J223" s="8" t="s">
        <v>371</v>
      </c>
      <c r="K223" s="8" t="s">
        <v>372</v>
      </c>
    </row>
    <row r="224" spans="1:11" x14ac:dyDescent="0.25">
      <c r="A224" s="9">
        <v>6000</v>
      </c>
      <c r="B224" s="8" t="s">
        <v>373</v>
      </c>
      <c r="C224" s="8" t="s">
        <v>116</v>
      </c>
      <c r="D224" s="9">
        <v>3</v>
      </c>
      <c r="E224" s="9">
        <v>0</v>
      </c>
      <c r="F224" s="9">
        <v>0</v>
      </c>
      <c r="G224" s="9">
        <v>0</v>
      </c>
      <c r="H224" s="9">
        <v>33</v>
      </c>
      <c r="I224" s="8" t="s">
        <v>14</v>
      </c>
      <c r="J224" s="8" t="s">
        <v>14</v>
      </c>
      <c r="K224" s="8" t="s">
        <v>374</v>
      </c>
    </row>
    <row r="225" spans="1:11" x14ac:dyDescent="0.25">
      <c r="A225" s="9">
        <v>6010</v>
      </c>
      <c r="B225" s="8" t="s">
        <v>375</v>
      </c>
      <c r="C225" s="8" t="s">
        <v>12</v>
      </c>
      <c r="D225" s="9">
        <v>3</v>
      </c>
      <c r="E225" s="9">
        <v>0</v>
      </c>
      <c r="F225" s="9">
        <v>0</v>
      </c>
      <c r="G225" s="9">
        <v>0</v>
      </c>
      <c r="H225" s="9">
        <v>33</v>
      </c>
      <c r="I225" s="8" t="s">
        <v>376</v>
      </c>
      <c r="J225" s="8" t="s">
        <v>14</v>
      </c>
      <c r="K225" s="8" t="s">
        <v>374</v>
      </c>
    </row>
    <row r="226" spans="1:11" x14ac:dyDescent="0.25">
      <c r="A226" s="9">
        <v>6020</v>
      </c>
      <c r="B226" s="8" t="s">
        <v>377</v>
      </c>
      <c r="C226" s="8" t="s">
        <v>178</v>
      </c>
      <c r="D226" s="9">
        <v>3</v>
      </c>
      <c r="E226" s="9">
        <v>0</v>
      </c>
      <c r="F226" s="9">
        <v>0</v>
      </c>
      <c r="G226" s="9">
        <v>0</v>
      </c>
      <c r="H226" s="9">
        <v>33</v>
      </c>
      <c r="I226" s="8" t="s">
        <v>378</v>
      </c>
      <c r="J226" s="8" t="s">
        <v>14</v>
      </c>
      <c r="K226" s="8" t="s">
        <v>374</v>
      </c>
    </row>
    <row r="227" spans="1:11" x14ac:dyDescent="0.25">
      <c r="A227" s="9">
        <v>6025</v>
      </c>
      <c r="B227" s="8" t="s">
        <v>379</v>
      </c>
      <c r="C227" s="8" t="s">
        <v>12</v>
      </c>
      <c r="D227" s="9">
        <v>3</v>
      </c>
      <c r="E227" s="9">
        <v>0</v>
      </c>
      <c r="F227" s="9">
        <v>0</v>
      </c>
      <c r="G227" s="9">
        <v>0</v>
      </c>
      <c r="H227" s="9">
        <v>33</v>
      </c>
      <c r="I227" s="8" t="s">
        <v>380</v>
      </c>
      <c r="J227" s="8" t="s">
        <v>14</v>
      </c>
      <c r="K227" s="8" t="s">
        <v>374</v>
      </c>
    </row>
    <row r="228" spans="1:11" x14ac:dyDescent="0.25">
      <c r="A228" s="9">
        <v>6030</v>
      </c>
      <c r="B228" s="8" t="s">
        <v>381</v>
      </c>
      <c r="C228" s="8" t="s">
        <v>17</v>
      </c>
      <c r="D228" s="9">
        <v>3</v>
      </c>
      <c r="E228" s="9">
        <v>0</v>
      </c>
      <c r="F228" s="9">
        <v>0</v>
      </c>
      <c r="G228" s="9">
        <v>0</v>
      </c>
      <c r="H228" s="9">
        <v>33</v>
      </c>
      <c r="I228" s="8" t="s">
        <v>14</v>
      </c>
      <c r="J228" s="8" t="s">
        <v>382</v>
      </c>
      <c r="K228" s="8" t="s">
        <v>374</v>
      </c>
    </row>
    <row r="229" spans="1:11" x14ac:dyDescent="0.25">
      <c r="A229" s="9">
        <v>6040</v>
      </c>
      <c r="B229" s="8" t="s">
        <v>383</v>
      </c>
      <c r="C229" s="8" t="s">
        <v>17</v>
      </c>
      <c r="D229" s="9">
        <v>3</v>
      </c>
      <c r="E229" s="9">
        <v>0</v>
      </c>
      <c r="F229" s="9">
        <v>0</v>
      </c>
      <c r="G229" s="9">
        <v>0</v>
      </c>
      <c r="H229" s="9">
        <v>33</v>
      </c>
      <c r="I229" s="8" t="s">
        <v>14</v>
      </c>
      <c r="J229" s="8" t="s">
        <v>384</v>
      </c>
      <c r="K229" s="8" t="s">
        <v>374</v>
      </c>
    </row>
    <row r="230" spans="1:11" x14ac:dyDescent="0.25">
      <c r="A230" s="9">
        <v>6050</v>
      </c>
      <c r="B230" s="8" t="s">
        <v>385</v>
      </c>
      <c r="C230" s="8" t="s">
        <v>17</v>
      </c>
      <c r="D230" s="9">
        <v>3</v>
      </c>
      <c r="E230" s="9">
        <v>0</v>
      </c>
      <c r="F230" s="9">
        <v>0</v>
      </c>
      <c r="G230" s="9">
        <v>0</v>
      </c>
      <c r="H230" s="9">
        <v>33</v>
      </c>
      <c r="I230" s="8" t="s">
        <v>14</v>
      </c>
      <c r="J230" s="8" t="s">
        <v>386</v>
      </c>
      <c r="K230" s="8" t="s">
        <v>374</v>
      </c>
    </row>
    <row r="231" spans="1:11" x14ac:dyDescent="0.25">
      <c r="A231" s="9">
        <v>6060</v>
      </c>
      <c r="B231" s="8" t="s">
        <v>387</v>
      </c>
      <c r="C231" s="8" t="s">
        <v>17</v>
      </c>
      <c r="D231" s="9">
        <v>3</v>
      </c>
      <c r="E231" s="9">
        <v>0</v>
      </c>
      <c r="F231" s="9">
        <v>0</v>
      </c>
      <c r="G231" s="9">
        <v>0</v>
      </c>
      <c r="H231" s="9">
        <v>33</v>
      </c>
      <c r="I231" s="8" t="s">
        <v>14</v>
      </c>
      <c r="J231" s="8" t="s">
        <v>388</v>
      </c>
      <c r="K231" s="8" t="s">
        <v>374</v>
      </c>
    </row>
    <row r="232" spans="1:11" x14ac:dyDescent="0.25">
      <c r="A232" s="9">
        <v>6070</v>
      </c>
      <c r="B232" s="8" t="s">
        <v>389</v>
      </c>
      <c r="C232" s="8" t="s">
        <v>17</v>
      </c>
      <c r="D232" s="9">
        <v>3</v>
      </c>
      <c r="E232" s="9">
        <v>0</v>
      </c>
      <c r="F232" s="9">
        <v>0</v>
      </c>
      <c r="G232" s="9">
        <v>0</v>
      </c>
      <c r="H232" s="9">
        <v>33</v>
      </c>
      <c r="I232" s="8" t="s">
        <v>14</v>
      </c>
      <c r="J232" s="8" t="s">
        <v>390</v>
      </c>
      <c r="K232" s="8" t="s">
        <v>374</v>
      </c>
    </row>
    <row r="233" spans="1:11" x14ac:dyDescent="0.25">
      <c r="A233" s="9">
        <v>6080</v>
      </c>
      <c r="B233" s="8" t="s">
        <v>391</v>
      </c>
      <c r="C233" s="8" t="s">
        <v>17</v>
      </c>
      <c r="D233" s="9">
        <v>3</v>
      </c>
      <c r="E233" s="9">
        <v>0</v>
      </c>
      <c r="F233" s="9">
        <v>0</v>
      </c>
      <c r="G233" s="9">
        <v>0</v>
      </c>
      <c r="H233" s="9">
        <v>33</v>
      </c>
      <c r="I233" s="8" t="s">
        <v>14</v>
      </c>
      <c r="J233" s="8" t="s">
        <v>392</v>
      </c>
      <c r="K233" s="8" t="s">
        <v>374</v>
      </c>
    </row>
    <row r="234" spans="1:11" x14ac:dyDescent="0.25">
      <c r="A234" s="9">
        <v>6090</v>
      </c>
      <c r="B234" s="8" t="s">
        <v>393</v>
      </c>
      <c r="C234" s="8" t="s">
        <v>17</v>
      </c>
      <c r="D234" s="9">
        <v>3</v>
      </c>
      <c r="E234" s="9">
        <v>0</v>
      </c>
      <c r="F234" s="9">
        <v>0</v>
      </c>
      <c r="G234" s="9">
        <v>0</v>
      </c>
      <c r="H234" s="9">
        <v>33</v>
      </c>
      <c r="I234" s="8" t="s">
        <v>14</v>
      </c>
      <c r="J234" s="8" t="s">
        <v>394</v>
      </c>
      <c r="K234" s="8" t="s">
        <v>374</v>
      </c>
    </row>
    <row r="235" spans="1:11" x14ac:dyDescent="0.25">
      <c r="A235" s="9">
        <v>6100</v>
      </c>
      <c r="B235" s="8" t="s">
        <v>395</v>
      </c>
      <c r="C235" s="8" t="s">
        <v>17</v>
      </c>
      <c r="D235" s="9">
        <v>3</v>
      </c>
      <c r="E235" s="9">
        <v>0</v>
      </c>
      <c r="F235" s="9">
        <v>0</v>
      </c>
      <c r="G235" s="9">
        <v>0</v>
      </c>
      <c r="H235" s="9">
        <v>33</v>
      </c>
      <c r="I235" s="8" t="s">
        <v>14</v>
      </c>
      <c r="J235" s="8" t="s">
        <v>396</v>
      </c>
      <c r="K235" s="8" t="s">
        <v>374</v>
      </c>
    </row>
    <row r="236" spans="1:11" x14ac:dyDescent="0.25">
      <c r="A236" s="9">
        <v>6110</v>
      </c>
      <c r="B236" s="8" t="s">
        <v>397</v>
      </c>
      <c r="C236" s="8" t="s">
        <v>17</v>
      </c>
      <c r="D236" s="9">
        <v>3</v>
      </c>
      <c r="E236" s="9">
        <v>0</v>
      </c>
      <c r="F236" s="9">
        <v>0</v>
      </c>
      <c r="G236" s="9">
        <v>0</v>
      </c>
      <c r="H236" s="9">
        <v>33</v>
      </c>
      <c r="I236" s="8" t="s">
        <v>14</v>
      </c>
      <c r="J236" s="8" t="s">
        <v>398</v>
      </c>
      <c r="K236" s="8" t="s">
        <v>374</v>
      </c>
    </row>
    <row r="237" spans="1:11" x14ac:dyDescent="0.25">
      <c r="A237" s="9">
        <v>6120</v>
      </c>
      <c r="B237" s="8" t="s">
        <v>399</v>
      </c>
      <c r="C237" s="8" t="s">
        <v>17</v>
      </c>
      <c r="D237" s="9">
        <v>3</v>
      </c>
      <c r="E237" s="9">
        <v>0</v>
      </c>
      <c r="F237" s="9">
        <v>0</v>
      </c>
      <c r="G237" s="9">
        <v>0</v>
      </c>
      <c r="H237" s="9">
        <v>33</v>
      </c>
      <c r="I237" s="8" t="s">
        <v>14</v>
      </c>
      <c r="J237" s="8" t="s">
        <v>400</v>
      </c>
      <c r="K237" s="8" t="s">
        <v>374</v>
      </c>
    </row>
    <row r="238" spans="1:11" x14ac:dyDescent="0.25">
      <c r="A238" s="9">
        <v>6130</v>
      </c>
      <c r="B238" s="8" t="s">
        <v>401</v>
      </c>
      <c r="C238" s="8" t="s">
        <v>17</v>
      </c>
      <c r="D238" s="9">
        <v>3</v>
      </c>
      <c r="E238" s="9">
        <v>0</v>
      </c>
      <c r="F238" s="9">
        <v>0</v>
      </c>
      <c r="G238" s="9">
        <v>0</v>
      </c>
      <c r="H238" s="9">
        <v>33</v>
      </c>
      <c r="I238" s="8" t="s">
        <v>14</v>
      </c>
      <c r="J238" s="8" t="s">
        <v>402</v>
      </c>
      <c r="K238" s="8" t="s">
        <v>374</v>
      </c>
    </row>
    <row r="239" spans="1:11" x14ac:dyDescent="0.25">
      <c r="A239" s="9">
        <v>6140</v>
      </c>
      <c r="B239" s="8" t="s">
        <v>403</v>
      </c>
      <c r="C239" s="8" t="s">
        <v>17</v>
      </c>
      <c r="D239" s="9">
        <v>3</v>
      </c>
      <c r="E239" s="9">
        <v>0</v>
      </c>
      <c r="F239" s="9">
        <v>0</v>
      </c>
      <c r="G239" s="9">
        <v>0</v>
      </c>
      <c r="H239" s="9">
        <v>33</v>
      </c>
      <c r="I239" s="8" t="s">
        <v>14</v>
      </c>
      <c r="J239" s="8" t="s">
        <v>404</v>
      </c>
      <c r="K239" s="8" t="s">
        <v>374</v>
      </c>
    </row>
    <row r="240" spans="1:11" x14ac:dyDescent="0.25">
      <c r="A240" s="9">
        <v>6150</v>
      </c>
      <c r="B240" s="8" t="s">
        <v>405</v>
      </c>
      <c r="C240" s="8" t="s">
        <v>17</v>
      </c>
      <c r="D240" s="9">
        <v>3</v>
      </c>
      <c r="E240" s="9">
        <v>0</v>
      </c>
      <c r="F240" s="9">
        <v>0</v>
      </c>
      <c r="G240" s="9">
        <v>0</v>
      </c>
      <c r="H240" s="9">
        <v>33</v>
      </c>
      <c r="I240" s="8" t="s">
        <v>14</v>
      </c>
      <c r="J240" s="8" t="s">
        <v>406</v>
      </c>
      <c r="K240" s="8" t="s">
        <v>374</v>
      </c>
    </row>
    <row r="241" spans="1:11" x14ac:dyDescent="0.25">
      <c r="A241" s="9">
        <v>6160</v>
      </c>
      <c r="B241" s="8" t="s">
        <v>407</v>
      </c>
      <c r="C241" s="8" t="s">
        <v>17</v>
      </c>
      <c r="D241" s="9">
        <v>3</v>
      </c>
      <c r="E241" s="9">
        <v>0</v>
      </c>
      <c r="F241" s="9">
        <v>0</v>
      </c>
      <c r="G241" s="9">
        <v>0</v>
      </c>
      <c r="H241" s="9">
        <v>33</v>
      </c>
      <c r="I241" s="8" t="s">
        <v>14</v>
      </c>
      <c r="J241" s="8" t="s">
        <v>408</v>
      </c>
      <c r="K241" s="8" t="s">
        <v>374</v>
      </c>
    </row>
    <row r="242" spans="1:11" x14ac:dyDescent="0.25">
      <c r="A242" s="9">
        <v>6170</v>
      </c>
      <c r="B242" s="8" t="s">
        <v>409</v>
      </c>
      <c r="C242" s="8" t="s">
        <v>17</v>
      </c>
      <c r="D242" s="9">
        <v>3</v>
      </c>
      <c r="E242" s="9">
        <v>0</v>
      </c>
      <c r="F242" s="9">
        <v>0</v>
      </c>
      <c r="G242" s="9">
        <v>0</v>
      </c>
      <c r="H242" s="9">
        <v>33</v>
      </c>
      <c r="I242" s="8" t="s">
        <v>14</v>
      </c>
      <c r="J242" s="8" t="s">
        <v>410</v>
      </c>
      <c r="K242" s="8" t="s">
        <v>374</v>
      </c>
    </row>
    <row r="243" spans="1:11" x14ac:dyDescent="0.25">
      <c r="A243" s="9">
        <v>6180</v>
      </c>
      <c r="B243" s="8" t="s">
        <v>411</v>
      </c>
      <c r="C243" s="8" t="s">
        <v>17</v>
      </c>
      <c r="D243" s="9">
        <v>3</v>
      </c>
      <c r="E243" s="9">
        <v>0</v>
      </c>
      <c r="F243" s="9">
        <v>0</v>
      </c>
      <c r="G243" s="9">
        <v>0</v>
      </c>
      <c r="H243" s="9">
        <v>33</v>
      </c>
      <c r="I243" s="8" t="s">
        <v>14</v>
      </c>
      <c r="J243" s="8" t="s">
        <v>412</v>
      </c>
      <c r="K243" s="8" t="s">
        <v>374</v>
      </c>
    </row>
    <row r="244" spans="1:11" x14ac:dyDescent="0.25">
      <c r="A244" s="9">
        <v>6190</v>
      </c>
      <c r="B244" s="8" t="s">
        <v>413</v>
      </c>
      <c r="C244" s="8" t="s">
        <v>17</v>
      </c>
      <c r="D244" s="9">
        <v>3</v>
      </c>
      <c r="E244" s="9">
        <v>0</v>
      </c>
      <c r="F244" s="9">
        <v>0</v>
      </c>
      <c r="G244" s="9">
        <v>0</v>
      </c>
      <c r="H244" s="9">
        <v>33</v>
      </c>
      <c r="I244" s="8" t="s">
        <v>14</v>
      </c>
      <c r="J244" s="8" t="s">
        <v>414</v>
      </c>
      <c r="K244" s="8" t="s">
        <v>374</v>
      </c>
    </row>
    <row r="245" spans="1:11" x14ac:dyDescent="0.25">
      <c r="A245" s="9">
        <v>6200</v>
      </c>
      <c r="B245" s="8" t="s">
        <v>415</v>
      </c>
      <c r="C245" s="8" t="s">
        <v>17</v>
      </c>
      <c r="D245" s="9">
        <v>3</v>
      </c>
      <c r="E245" s="9">
        <v>0</v>
      </c>
      <c r="F245" s="9">
        <v>0</v>
      </c>
      <c r="G245" s="9">
        <v>0</v>
      </c>
      <c r="H245" s="9">
        <v>33</v>
      </c>
      <c r="I245" s="8" t="s">
        <v>14</v>
      </c>
      <c r="J245" s="8" t="s">
        <v>416</v>
      </c>
      <c r="K245" s="8" t="s">
        <v>374</v>
      </c>
    </row>
    <row r="246" spans="1:11" x14ac:dyDescent="0.25">
      <c r="A246" s="9">
        <v>6210</v>
      </c>
      <c r="B246" s="8" t="s">
        <v>417</v>
      </c>
      <c r="C246" s="8" t="s">
        <v>17</v>
      </c>
      <c r="D246" s="9">
        <v>3</v>
      </c>
      <c r="E246" s="9">
        <v>0</v>
      </c>
      <c r="F246" s="9">
        <v>0</v>
      </c>
      <c r="G246" s="9">
        <v>0</v>
      </c>
      <c r="H246" s="9">
        <v>33</v>
      </c>
      <c r="I246" s="8" t="s">
        <v>14</v>
      </c>
      <c r="J246" s="8" t="s">
        <v>418</v>
      </c>
      <c r="K246" s="8" t="s">
        <v>374</v>
      </c>
    </row>
    <row r="247" spans="1:11" x14ac:dyDescent="0.25">
      <c r="A247" s="9">
        <v>6220</v>
      </c>
      <c r="B247" s="8" t="s">
        <v>419</v>
      </c>
      <c r="C247" s="8" t="s">
        <v>17</v>
      </c>
      <c r="D247" s="9">
        <v>3</v>
      </c>
      <c r="E247" s="9">
        <v>0</v>
      </c>
      <c r="F247" s="9">
        <v>0</v>
      </c>
      <c r="G247" s="9">
        <v>0</v>
      </c>
      <c r="H247" s="9">
        <v>33</v>
      </c>
      <c r="I247" s="8" t="s">
        <v>14</v>
      </c>
      <c r="J247" s="8" t="s">
        <v>420</v>
      </c>
      <c r="K247" s="8" t="s">
        <v>374</v>
      </c>
    </row>
    <row r="248" spans="1:11" x14ac:dyDescent="0.25">
      <c r="A248" s="9">
        <v>6230</v>
      </c>
      <c r="B248" s="8" t="s">
        <v>421</v>
      </c>
      <c r="C248" s="8" t="s">
        <v>17</v>
      </c>
      <c r="D248" s="9">
        <v>3</v>
      </c>
      <c r="E248" s="9">
        <v>0</v>
      </c>
      <c r="F248" s="9">
        <v>0</v>
      </c>
      <c r="G248" s="9">
        <v>0</v>
      </c>
      <c r="H248" s="9">
        <v>33</v>
      </c>
      <c r="I248" s="8" t="s">
        <v>14</v>
      </c>
      <c r="J248" s="8" t="s">
        <v>422</v>
      </c>
      <c r="K248" s="8" t="s">
        <v>374</v>
      </c>
    </row>
    <row r="249" spans="1:11" x14ac:dyDescent="0.25">
      <c r="A249" s="9">
        <v>6240</v>
      </c>
      <c r="B249" s="8" t="s">
        <v>423</v>
      </c>
      <c r="C249" s="8" t="s">
        <v>17</v>
      </c>
      <c r="D249" s="9">
        <v>3</v>
      </c>
      <c r="E249" s="9">
        <v>0</v>
      </c>
      <c r="F249" s="9">
        <v>0</v>
      </c>
      <c r="G249" s="9">
        <v>0</v>
      </c>
      <c r="H249" s="9">
        <v>33</v>
      </c>
      <c r="I249" s="8" t="s">
        <v>14</v>
      </c>
      <c r="J249" s="8" t="s">
        <v>424</v>
      </c>
      <c r="K249" s="8" t="s">
        <v>374</v>
      </c>
    </row>
    <row r="250" spans="1:11" x14ac:dyDescent="0.25">
      <c r="A250" s="9">
        <v>6250</v>
      </c>
      <c r="B250" s="8" t="s">
        <v>425</v>
      </c>
      <c r="C250" s="8" t="s">
        <v>17</v>
      </c>
      <c r="D250" s="9">
        <v>3</v>
      </c>
      <c r="E250" s="9">
        <v>0</v>
      </c>
      <c r="F250" s="9">
        <v>0</v>
      </c>
      <c r="G250" s="9">
        <v>0</v>
      </c>
      <c r="H250" s="9">
        <v>33</v>
      </c>
      <c r="I250" s="8" t="s">
        <v>14</v>
      </c>
      <c r="J250" s="8" t="s">
        <v>426</v>
      </c>
      <c r="K250" s="8" t="s">
        <v>374</v>
      </c>
    </row>
    <row r="251" spans="1:11" x14ac:dyDescent="0.25">
      <c r="A251" s="9">
        <v>6260</v>
      </c>
      <c r="B251" s="8" t="s">
        <v>427</v>
      </c>
      <c r="C251" s="8" t="s">
        <v>17</v>
      </c>
      <c r="D251" s="9">
        <v>3</v>
      </c>
      <c r="E251" s="9">
        <v>0</v>
      </c>
      <c r="F251" s="9">
        <v>0</v>
      </c>
      <c r="G251" s="9">
        <v>0</v>
      </c>
      <c r="H251" s="9">
        <v>33</v>
      </c>
      <c r="I251" s="8" t="s">
        <v>14</v>
      </c>
      <c r="J251" s="8" t="s">
        <v>428</v>
      </c>
      <c r="K251" s="8" t="s">
        <v>374</v>
      </c>
    </row>
    <row r="252" spans="1:11" x14ac:dyDescent="0.25">
      <c r="A252" s="9">
        <v>6270</v>
      </c>
      <c r="B252" s="8" t="s">
        <v>429</v>
      </c>
      <c r="C252" s="8" t="s">
        <v>17</v>
      </c>
      <c r="D252" s="9">
        <v>3</v>
      </c>
      <c r="E252" s="9">
        <v>0</v>
      </c>
      <c r="F252" s="9">
        <v>0</v>
      </c>
      <c r="G252" s="9">
        <v>0</v>
      </c>
      <c r="H252" s="9">
        <v>33</v>
      </c>
      <c r="I252" s="8" t="s">
        <v>14</v>
      </c>
      <c r="J252" s="8" t="s">
        <v>430</v>
      </c>
      <c r="K252" s="8" t="s">
        <v>374</v>
      </c>
    </row>
    <row r="253" spans="1:11" x14ac:dyDescent="0.25">
      <c r="A253" s="9">
        <v>6280</v>
      </c>
      <c r="B253" s="8" t="s">
        <v>431</v>
      </c>
      <c r="C253" s="8" t="s">
        <v>17</v>
      </c>
      <c r="D253" s="9">
        <v>3</v>
      </c>
      <c r="E253" s="9">
        <v>0</v>
      </c>
      <c r="F253" s="9">
        <v>0</v>
      </c>
      <c r="G253" s="9">
        <v>0</v>
      </c>
      <c r="H253" s="9">
        <v>33</v>
      </c>
      <c r="I253" s="8" t="s">
        <v>14</v>
      </c>
      <c r="J253" s="8" t="s">
        <v>432</v>
      </c>
      <c r="K253" s="8" t="s">
        <v>374</v>
      </c>
    </row>
    <row r="254" spans="1:11" x14ac:dyDescent="0.25">
      <c r="A254" s="9">
        <v>6290</v>
      </c>
      <c r="B254" s="8" t="s">
        <v>433</v>
      </c>
      <c r="C254" s="8" t="s">
        <v>17</v>
      </c>
      <c r="D254" s="9">
        <v>3</v>
      </c>
      <c r="E254" s="9">
        <v>0</v>
      </c>
      <c r="F254" s="9">
        <v>0</v>
      </c>
      <c r="G254" s="9">
        <v>0</v>
      </c>
      <c r="H254" s="9">
        <v>33</v>
      </c>
      <c r="I254" s="8" t="s">
        <v>14</v>
      </c>
      <c r="J254" s="8" t="s">
        <v>434</v>
      </c>
      <c r="K254" s="8" t="s">
        <v>374</v>
      </c>
    </row>
    <row r="255" spans="1:11" x14ac:dyDescent="0.25">
      <c r="A255" s="9">
        <v>6300</v>
      </c>
      <c r="B255" s="8" t="s">
        <v>435</v>
      </c>
      <c r="C255" s="8" t="s">
        <v>17</v>
      </c>
      <c r="D255" s="9">
        <v>3</v>
      </c>
      <c r="E255" s="9">
        <v>0</v>
      </c>
      <c r="F255" s="9">
        <v>0</v>
      </c>
      <c r="G255" s="9">
        <v>0</v>
      </c>
      <c r="H255" s="9">
        <v>33</v>
      </c>
      <c r="I255" s="8" t="s">
        <v>14</v>
      </c>
      <c r="J255" s="8" t="s">
        <v>436</v>
      </c>
      <c r="K255" s="8" t="s">
        <v>374</v>
      </c>
    </row>
    <row r="256" spans="1:11" x14ac:dyDescent="0.25">
      <c r="A256" s="9">
        <v>6310</v>
      </c>
      <c r="B256" s="8" t="s">
        <v>437</v>
      </c>
      <c r="C256" s="8" t="s">
        <v>17</v>
      </c>
      <c r="D256" s="9">
        <v>3</v>
      </c>
      <c r="E256" s="9">
        <v>0</v>
      </c>
      <c r="F256" s="9">
        <v>0</v>
      </c>
      <c r="G256" s="9">
        <v>0</v>
      </c>
      <c r="H256" s="9">
        <v>33</v>
      </c>
      <c r="I256" s="8" t="s">
        <v>14</v>
      </c>
      <c r="J256" s="8" t="s">
        <v>438</v>
      </c>
      <c r="K256" s="8" t="s">
        <v>374</v>
      </c>
    </row>
    <row r="257" spans="1:11" x14ac:dyDescent="0.25">
      <c r="A257" s="9">
        <v>6320</v>
      </c>
      <c r="B257" s="8" t="s">
        <v>439</v>
      </c>
      <c r="C257" s="8" t="s">
        <v>17</v>
      </c>
      <c r="D257" s="9">
        <v>3</v>
      </c>
      <c r="E257" s="9">
        <v>0</v>
      </c>
      <c r="F257" s="9">
        <v>0</v>
      </c>
      <c r="G257" s="9">
        <v>0</v>
      </c>
      <c r="H257" s="9">
        <v>33</v>
      </c>
      <c r="I257" s="8" t="s">
        <v>14</v>
      </c>
      <c r="J257" s="8" t="s">
        <v>440</v>
      </c>
      <c r="K257" s="8" t="s">
        <v>374</v>
      </c>
    </row>
    <row r="258" spans="1:11" x14ac:dyDescent="0.25">
      <c r="A258" s="9">
        <v>6330</v>
      </c>
      <c r="B258" s="8" t="s">
        <v>441</v>
      </c>
      <c r="C258" s="8" t="s">
        <v>17</v>
      </c>
      <c r="D258" s="9">
        <v>3</v>
      </c>
      <c r="E258" s="9">
        <v>0</v>
      </c>
      <c r="F258" s="9">
        <v>0</v>
      </c>
      <c r="G258" s="9">
        <v>0</v>
      </c>
      <c r="H258" s="9">
        <v>33</v>
      </c>
      <c r="I258" s="8" t="s">
        <v>14</v>
      </c>
      <c r="J258" s="8" t="s">
        <v>442</v>
      </c>
      <c r="K258" s="8" t="s">
        <v>374</v>
      </c>
    </row>
    <row r="259" spans="1:11" x14ac:dyDescent="0.25">
      <c r="A259" s="9">
        <v>6340</v>
      </c>
      <c r="B259" s="8" t="s">
        <v>443</v>
      </c>
      <c r="C259" s="8" t="s">
        <v>17</v>
      </c>
      <c r="D259" s="9">
        <v>3</v>
      </c>
      <c r="E259" s="9">
        <v>0</v>
      </c>
      <c r="F259" s="9">
        <v>0</v>
      </c>
      <c r="G259" s="9">
        <v>0</v>
      </c>
      <c r="H259" s="9">
        <v>33</v>
      </c>
      <c r="I259" s="8" t="s">
        <v>14</v>
      </c>
      <c r="J259" s="8" t="s">
        <v>444</v>
      </c>
      <c r="K259" s="8" t="s">
        <v>374</v>
      </c>
    </row>
    <row r="260" spans="1:11" x14ac:dyDescent="0.25">
      <c r="A260" s="9">
        <v>6350</v>
      </c>
      <c r="B260" s="8" t="s">
        <v>445</v>
      </c>
      <c r="C260" s="8" t="s">
        <v>17</v>
      </c>
      <c r="D260" s="9">
        <v>3</v>
      </c>
      <c r="E260" s="9">
        <v>0</v>
      </c>
      <c r="F260" s="9">
        <v>0</v>
      </c>
      <c r="G260" s="9">
        <v>0</v>
      </c>
      <c r="H260" s="9">
        <v>33</v>
      </c>
      <c r="I260" s="8" t="s">
        <v>14</v>
      </c>
      <c r="J260" s="8" t="s">
        <v>446</v>
      </c>
      <c r="K260" s="8" t="s">
        <v>374</v>
      </c>
    </row>
    <row r="261" spans="1:11" x14ac:dyDescent="0.25">
      <c r="A261" s="9">
        <v>6360</v>
      </c>
      <c r="B261" s="8" t="s">
        <v>447</v>
      </c>
      <c r="C261" s="8" t="s">
        <v>17</v>
      </c>
      <c r="D261" s="9">
        <v>3</v>
      </c>
      <c r="E261" s="9">
        <v>0</v>
      </c>
      <c r="F261" s="9">
        <v>0</v>
      </c>
      <c r="G261" s="9">
        <v>0</v>
      </c>
      <c r="H261" s="9">
        <v>33</v>
      </c>
      <c r="I261" s="8" t="s">
        <v>14</v>
      </c>
      <c r="J261" s="8" t="s">
        <v>448</v>
      </c>
      <c r="K261" s="8" t="s">
        <v>374</v>
      </c>
    </row>
    <row r="262" spans="1:11" x14ac:dyDescent="0.25">
      <c r="A262" s="9">
        <v>6370</v>
      </c>
      <c r="B262" s="8" t="s">
        <v>449</v>
      </c>
      <c r="C262" s="8" t="s">
        <v>17</v>
      </c>
      <c r="D262" s="9">
        <v>3</v>
      </c>
      <c r="E262" s="9">
        <v>0</v>
      </c>
      <c r="F262" s="9">
        <v>0</v>
      </c>
      <c r="G262" s="9">
        <v>0</v>
      </c>
      <c r="H262" s="9">
        <v>33</v>
      </c>
      <c r="I262" s="8" t="s">
        <v>14</v>
      </c>
      <c r="J262" s="8" t="s">
        <v>450</v>
      </c>
      <c r="K262" s="8" t="s">
        <v>374</v>
      </c>
    </row>
    <row r="263" spans="1:11" x14ac:dyDescent="0.25">
      <c r="A263" s="9">
        <v>6380</v>
      </c>
      <c r="B263" s="8" t="s">
        <v>451</v>
      </c>
      <c r="C263" s="8" t="s">
        <v>17</v>
      </c>
      <c r="D263" s="9">
        <v>3</v>
      </c>
      <c r="E263" s="9">
        <v>0</v>
      </c>
      <c r="F263" s="9">
        <v>0</v>
      </c>
      <c r="G263" s="9">
        <v>0</v>
      </c>
      <c r="H263" s="9">
        <v>33</v>
      </c>
      <c r="I263" s="8" t="s">
        <v>14</v>
      </c>
      <c r="J263" s="8" t="s">
        <v>452</v>
      </c>
      <c r="K263" s="8" t="s">
        <v>374</v>
      </c>
    </row>
    <row r="264" spans="1:11" x14ac:dyDescent="0.25">
      <c r="A264" s="9">
        <v>6390</v>
      </c>
      <c r="B264" s="8" t="s">
        <v>453</v>
      </c>
      <c r="C264" s="8" t="s">
        <v>17</v>
      </c>
      <c r="D264" s="9">
        <v>3</v>
      </c>
      <c r="E264" s="9">
        <v>0</v>
      </c>
      <c r="F264" s="9">
        <v>0</v>
      </c>
      <c r="G264" s="9">
        <v>0</v>
      </c>
      <c r="H264" s="9">
        <v>33</v>
      </c>
      <c r="I264" s="8" t="s">
        <v>14</v>
      </c>
      <c r="J264" s="8" t="s">
        <v>454</v>
      </c>
      <c r="K264" s="8" t="s">
        <v>374</v>
      </c>
    </row>
    <row r="265" spans="1:11" x14ac:dyDescent="0.25">
      <c r="A265" s="9">
        <v>6400</v>
      </c>
      <c r="B265" s="8" t="s">
        <v>455</v>
      </c>
      <c r="C265" s="8" t="s">
        <v>17</v>
      </c>
      <c r="D265" s="9">
        <v>3</v>
      </c>
      <c r="E265" s="9">
        <v>0</v>
      </c>
      <c r="F265" s="9">
        <v>0</v>
      </c>
      <c r="G265" s="9">
        <v>0</v>
      </c>
      <c r="H265" s="9">
        <v>33</v>
      </c>
      <c r="I265" s="8" t="s">
        <v>14</v>
      </c>
      <c r="J265" s="8" t="s">
        <v>456</v>
      </c>
      <c r="K265" s="8" t="s">
        <v>374</v>
      </c>
    </row>
    <row r="266" spans="1:11" x14ac:dyDescent="0.25">
      <c r="A266" s="9">
        <v>6410</v>
      </c>
      <c r="B266" s="8" t="s">
        <v>457</v>
      </c>
      <c r="C266" s="8" t="s">
        <v>17</v>
      </c>
      <c r="D266" s="9">
        <v>3</v>
      </c>
      <c r="E266" s="9">
        <v>0</v>
      </c>
      <c r="F266" s="9">
        <v>0</v>
      </c>
      <c r="G266" s="9">
        <v>0</v>
      </c>
      <c r="H266" s="9">
        <v>33</v>
      </c>
      <c r="I266" s="8" t="s">
        <v>14</v>
      </c>
      <c r="J266" s="8" t="s">
        <v>458</v>
      </c>
      <c r="K266" s="8" t="s">
        <v>374</v>
      </c>
    </row>
    <row r="267" spans="1:11" x14ac:dyDescent="0.25">
      <c r="A267" s="9">
        <v>6420</v>
      </c>
      <c r="B267" s="8" t="s">
        <v>459</v>
      </c>
      <c r="C267" s="8" t="s">
        <v>17</v>
      </c>
      <c r="D267" s="9">
        <v>3</v>
      </c>
      <c r="E267" s="9">
        <v>0</v>
      </c>
      <c r="F267" s="9">
        <v>0</v>
      </c>
      <c r="G267" s="9">
        <v>0</v>
      </c>
      <c r="H267" s="9">
        <v>33</v>
      </c>
      <c r="I267" s="8" t="s">
        <v>14</v>
      </c>
      <c r="J267" s="8" t="s">
        <v>460</v>
      </c>
      <c r="K267" s="8" t="s">
        <v>374</v>
      </c>
    </row>
    <row r="268" spans="1:11" x14ac:dyDescent="0.25">
      <c r="A268" s="9">
        <v>6430</v>
      </c>
      <c r="B268" s="8" t="s">
        <v>461</v>
      </c>
      <c r="C268" s="8" t="s">
        <v>17</v>
      </c>
      <c r="D268" s="9">
        <v>3</v>
      </c>
      <c r="E268" s="9">
        <v>0</v>
      </c>
      <c r="F268" s="9">
        <v>0</v>
      </c>
      <c r="G268" s="9">
        <v>0</v>
      </c>
      <c r="H268" s="9">
        <v>33</v>
      </c>
      <c r="I268" s="8" t="s">
        <v>14</v>
      </c>
      <c r="J268" s="8" t="s">
        <v>462</v>
      </c>
      <c r="K268" s="8" t="s">
        <v>374</v>
      </c>
    </row>
    <row r="269" spans="1:11" x14ac:dyDescent="0.25">
      <c r="A269" s="9">
        <v>6440</v>
      </c>
      <c r="B269" s="8" t="s">
        <v>463</v>
      </c>
      <c r="C269" s="8" t="s">
        <v>17</v>
      </c>
      <c r="D269" s="9">
        <v>3</v>
      </c>
      <c r="E269" s="9">
        <v>0</v>
      </c>
      <c r="F269" s="9">
        <v>0</v>
      </c>
      <c r="G269" s="9">
        <v>0</v>
      </c>
      <c r="H269" s="9">
        <v>33</v>
      </c>
      <c r="I269" s="8" t="s">
        <v>14</v>
      </c>
      <c r="J269" s="8" t="s">
        <v>464</v>
      </c>
      <c r="K269" s="8" t="s">
        <v>374</v>
      </c>
    </row>
    <row r="270" spans="1:11" x14ac:dyDescent="0.25">
      <c r="A270" s="9">
        <v>6450</v>
      </c>
      <c r="B270" s="8" t="s">
        <v>465</v>
      </c>
      <c r="C270" s="8" t="s">
        <v>17</v>
      </c>
      <c r="D270" s="9">
        <v>3</v>
      </c>
      <c r="E270" s="9">
        <v>0</v>
      </c>
      <c r="F270" s="9">
        <v>0</v>
      </c>
      <c r="G270" s="9">
        <v>0</v>
      </c>
      <c r="H270" s="9">
        <v>33</v>
      </c>
      <c r="I270" s="8" t="s">
        <v>14</v>
      </c>
      <c r="J270" s="8" t="s">
        <v>466</v>
      </c>
      <c r="K270" s="8" t="s">
        <v>374</v>
      </c>
    </row>
    <row r="271" spans="1:11" x14ac:dyDescent="0.25">
      <c r="A271" s="9">
        <v>6460</v>
      </c>
      <c r="B271" s="8" t="s">
        <v>467</v>
      </c>
      <c r="C271" s="8" t="s">
        <v>17</v>
      </c>
      <c r="D271" s="9">
        <v>3</v>
      </c>
      <c r="E271" s="9">
        <v>0</v>
      </c>
      <c r="F271" s="9">
        <v>0</v>
      </c>
      <c r="G271" s="9">
        <v>0</v>
      </c>
      <c r="H271" s="9">
        <v>33</v>
      </c>
      <c r="I271" s="8" t="s">
        <v>14</v>
      </c>
      <c r="J271" s="8" t="s">
        <v>468</v>
      </c>
      <c r="K271" s="8" t="s">
        <v>374</v>
      </c>
    </row>
    <row r="272" spans="1:11" x14ac:dyDescent="0.25">
      <c r="A272" s="9">
        <v>6470</v>
      </c>
      <c r="B272" s="8" t="s">
        <v>469</v>
      </c>
      <c r="C272" s="8" t="s">
        <v>17</v>
      </c>
      <c r="D272" s="9">
        <v>3</v>
      </c>
      <c r="E272" s="9">
        <v>0</v>
      </c>
      <c r="F272" s="9">
        <v>0</v>
      </c>
      <c r="G272" s="9">
        <v>0</v>
      </c>
      <c r="H272" s="9">
        <v>33</v>
      </c>
      <c r="I272" s="8" t="s">
        <v>14</v>
      </c>
      <c r="J272" s="8" t="s">
        <v>470</v>
      </c>
      <c r="K272" s="8" t="s">
        <v>374</v>
      </c>
    </row>
    <row r="273" spans="1:11" x14ac:dyDescent="0.25">
      <c r="A273" s="9">
        <v>6480</v>
      </c>
      <c r="B273" s="8" t="s">
        <v>471</v>
      </c>
      <c r="C273" s="8" t="s">
        <v>17</v>
      </c>
      <c r="D273" s="9">
        <v>3</v>
      </c>
      <c r="E273" s="9">
        <v>0</v>
      </c>
      <c r="F273" s="9">
        <v>0</v>
      </c>
      <c r="G273" s="9">
        <v>0</v>
      </c>
      <c r="H273" s="9">
        <v>33</v>
      </c>
      <c r="I273" s="8" t="s">
        <v>14</v>
      </c>
      <c r="J273" s="8" t="s">
        <v>472</v>
      </c>
      <c r="K273" s="8" t="s">
        <v>374</v>
      </c>
    </row>
    <row r="274" spans="1:11" x14ac:dyDescent="0.25">
      <c r="A274" s="9">
        <v>6490</v>
      </c>
      <c r="B274" s="8" t="s">
        <v>473</v>
      </c>
      <c r="C274" s="8" t="s">
        <v>17</v>
      </c>
      <c r="D274" s="9">
        <v>3</v>
      </c>
      <c r="E274" s="9">
        <v>0</v>
      </c>
      <c r="F274" s="9">
        <v>0</v>
      </c>
      <c r="G274" s="9">
        <v>0</v>
      </c>
      <c r="H274" s="9">
        <v>33</v>
      </c>
      <c r="I274" s="8" t="s">
        <v>14</v>
      </c>
      <c r="J274" s="8" t="s">
        <v>474</v>
      </c>
      <c r="K274" s="8" t="s">
        <v>374</v>
      </c>
    </row>
    <row r="275" spans="1:11" x14ac:dyDescent="0.25">
      <c r="A275" s="9">
        <v>6500</v>
      </c>
      <c r="B275" s="8" t="s">
        <v>475</v>
      </c>
      <c r="C275" s="8" t="s">
        <v>17</v>
      </c>
      <c r="D275" s="9">
        <v>3</v>
      </c>
      <c r="E275" s="9">
        <v>0</v>
      </c>
      <c r="F275" s="9">
        <v>0</v>
      </c>
      <c r="G275" s="9">
        <v>0</v>
      </c>
      <c r="H275" s="9">
        <v>33</v>
      </c>
      <c r="I275" s="8" t="s">
        <v>14</v>
      </c>
      <c r="J275" s="8" t="s">
        <v>476</v>
      </c>
      <c r="K275" s="8" t="s">
        <v>374</v>
      </c>
    </row>
    <row r="276" spans="1:11" x14ac:dyDescent="0.25">
      <c r="A276" s="9">
        <v>6510</v>
      </c>
      <c r="B276" s="8" t="s">
        <v>477</v>
      </c>
      <c r="C276" s="8" t="s">
        <v>12</v>
      </c>
      <c r="D276" s="9">
        <v>3</v>
      </c>
      <c r="E276" s="9">
        <v>0</v>
      </c>
      <c r="F276" s="9">
        <v>0</v>
      </c>
      <c r="G276" s="9">
        <v>0</v>
      </c>
      <c r="H276" s="9">
        <v>33</v>
      </c>
      <c r="I276" s="8" t="s">
        <v>478</v>
      </c>
      <c r="J276" s="8" t="s">
        <v>14</v>
      </c>
      <c r="K276" s="8" t="s">
        <v>374</v>
      </c>
    </row>
    <row r="277" spans="1:11" x14ac:dyDescent="0.25">
      <c r="A277" s="9">
        <v>6520</v>
      </c>
      <c r="B277" s="8" t="s">
        <v>479</v>
      </c>
      <c r="C277" s="8" t="s">
        <v>178</v>
      </c>
      <c r="D277" s="9">
        <v>3</v>
      </c>
      <c r="E277" s="9">
        <v>0</v>
      </c>
      <c r="F277" s="9">
        <v>0</v>
      </c>
      <c r="G277" s="9">
        <v>0</v>
      </c>
      <c r="H277" s="9">
        <v>33</v>
      </c>
      <c r="I277" s="8" t="s">
        <v>480</v>
      </c>
      <c r="J277" s="8" t="s">
        <v>14</v>
      </c>
      <c r="K277" s="8" t="s">
        <v>374</v>
      </c>
    </row>
    <row r="278" spans="1:11" x14ac:dyDescent="0.25">
      <c r="A278" s="9">
        <v>6521</v>
      </c>
      <c r="B278" s="8" t="s">
        <v>481</v>
      </c>
      <c r="C278" s="8" t="s">
        <v>17</v>
      </c>
      <c r="D278" s="9">
        <v>3</v>
      </c>
      <c r="E278" s="9">
        <v>0</v>
      </c>
      <c r="F278" s="9">
        <v>0</v>
      </c>
      <c r="G278" s="9">
        <v>0</v>
      </c>
      <c r="H278" s="9">
        <v>33</v>
      </c>
      <c r="I278" s="8" t="s">
        <v>14</v>
      </c>
      <c r="J278" s="8" t="s">
        <v>482</v>
      </c>
      <c r="K278" s="8" t="s">
        <v>374</v>
      </c>
    </row>
    <row r="279" spans="1:11" x14ac:dyDescent="0.25">
      <c r="A279" s="9">
        <v>7000</v>
      </c>
      <c r="B279" s="8" t="s">
        <v>483</v>
      </c>
      <c r="C279" s="8" t="s">
        <v>23</v>
      </c>
      <c r="D279" s="9">
        <v>7</v>
      </c>
      <c r="E279" s="9">
        <v>0</v>
      </c>
      <c r="F279" s="9">
        <v>0</v>
      </c>
      <c r="G279" s="9">
        <v>0</v>
      </c>
      <c r="H279" s="9">
        <v>37</v>
      </c>
      <c r="I279" s="8" t="s">
        <v>14</v>
      </c>
      <c r="J279" s="8" t="s">
        <v>14</v>
      </c>
      <c r="K279" s="8" t="s">
        <v>484</v>
      </c>
    </row>
    <row r="280" spans="1:11" x14ac:dyDescent="0.25">
      <c r="A280" s="9">
        <v>7010</v>
      </c>
      <c r="B280" s="8" t="s">
        <v>485</v>
      </c>
      <c r="C280" s="8" t="s">
        <v>17</v>
      </c>
      <c r="D280" s="9">
        <v>7</v>
      </c>
      <c r="E280" s="9">
        <v>0</v>
      </c>
      <c r="F280" s="9">
        <v>0</v>
      </c>
      <c r="G280" s="9">
        <v>0</v>
      </c>
      <c r="H280" s="9">
        <v>37</v>
      </c>
      <c r="I280" s="8" t="s">
        <v>14</v>
      </c>
      <c r="J280" s="8" t="s">
        <v>486</v>
      </c>
      <c r="K280" s="8" t="s">
        <v>484</v>
      </c>
    </row>
    <row r="281" spans="1:11" x14ac:dyDescent="0.25">
      <c r="A281" s="9">
        <v>7020</v>
      </c>
      <c r="B281" s="8" t="s">
        <v>487</v>
      </c>
      <c r="C281" s="8" t="s">
        <v>17</v>
      </c>
      <c r="D281" s="9">
        <v>10</v>
      </c>
      <c r="E281" s="9">
        <v>0</v>
      </c>
      <c r="F281" s="9">
        <v>0</v>
      </c>
      <c r="G281" s="9">
        <v>0</v>
      </c>
      <c r="H281" s="9">
        <v>40</v>
      </c>
      <c r="I281" s="8" t="s">
        <v>14</v>
      </c>
      <c r="J281" s="8" t="s">
        <v>488</v>
      </c>
      <c r="K281" s="8" t="s">
        <v>484</v>
      </c>
    </row>
    <row r="282" spans="1:11" x14ac:dyDescent="0.25">
      <c r="A282" s="9">
        <v>7021</v>
      </c>
      <c r="B282" s="8" t="s">
        <v>489</v>
      </c>
      <c r="C282" s="8" t="s">
        <v>12</v>
      </c>
      <c r="D282" s="9">
        <v>10</v>
      </c>
      <c r="E282" s="9">
        <v>0</v>
      </c>
      <c r="F282" s="9">
        <v>0</v>
      </c>
      <c r="G282" s="9">
        <v>0</v>
      </c>
      <c r="H282" s="9">
        <v>40</v>
      </c>
      <c r="I282" s="8" t="s">
        <v>490</v>
      </c>
      <c r="J282" s="8" t="s">
        <v>14</v>
      </c>
      <c r="K282" s="8" t="s">
        <v>484</v>
      </c>
    </row>
    <row r="283" spans="1:11" x14ac:dyDescent="0.25">
      <c r="A283" s="9">
        <v>7022</v>
      </c>
      <c r="B283" s="8" t="s">
        <v>491</v>
      </c>
      <c r="C283" s="8" t="s">
        <v>17</v>
      </c>
      <c r="D283" s="9">
        <v>10</v>
      </c>
      <c r="E283" s="9">
        <v>0</v>
      </c>
      <c r="F283" s="9">
        <v>0</v>
      </c>
      <c r="G283" s="9">
        <v>0</v>
      </c>
      <c r="H283" s="9">
        <v>40</v>
      </c>
      <c r="I283" s="8" t="s">
        <v>14</v>
      </c>
      <c r="J283" s="8" t="s">
        <v>492</v>
      </c>
      <c r="K283" s="8" t="s">
        <v>484</v>
      </c>
    </row>
    <row r="284" spans="1:11" x14ac:dyDescent="0.25">
      <c r="A284" s="9">
        <v>7030</v>
      </c>
      <c r="B284" s="8" t="s">
        <v>493</v>
      </c>
      <c r="C284" s="8" t="s">
        <v>12</v>
      </c>
      <c r="D284" s="9">
        <v>7</v>
      </c>
      <c r="E284" s="9">
        <v>0</v>
      </c>
      <c r="F284" s="9">
        <v>0</v>
      </c>
      <c r="G284" s="9">
        <v>0</v>
      </c>
      <c r="H284" s="9">
        <v>37</v>
      </c>
      <c r="I284" s="8" t="s">
        <v>494</v>
      </c>
      <c r="J284" s="8" t="s">
        <v>14</v>
      </c>
      <c r="K284" s="8" t="s">
        <v>484</v>
      </c>
    </row>
    <row r="285" spans="1:11" x14ac:dyDescent="0.25">
      <c r="A285" s="9">
        <v>7040</v>
      </c>
      <c r="B285" s="8" t="s">
        <v>495</v>
      </c>
      <c r="C285" s="8" t="s">
        <v>17</v>
      </c>
      <c r="D285" s="9">
        <v>7</v>
      </c>
      <c r="E285" s="9">
        <v>0</v>
      </c>
      <c r="F285" s="9">
        <v>0</v>
      </c>
      <c r="G285" s="9">
        <v>0</v>
      </c>
      <c r="H285" s="9">
        <v>37</v>
      </c>
      <c r="I285" s="8" t="s">
        <v>14</v>
      </c>
      <c r="J285" s="8" t="s">
        <v>496</v>
      </c>
      <c r="K285" s="8" t="s">
        <v>484</v>
      </c>
    </row>
    <row r="286" spans="1:11" x14ac:dyDescent="0.25">
      <c r="A286" s="9">
        <v>7041</v>
      </c>
      <c r="B286" s="8" t="s">
        <v>497</v>
      </c>
      <c r="C286" s="8" t="s">
        <v>17</v>
      </c>
      <c r="D286" s="9">
        <v>7</v>
      </c>
      <c r="E286" s="9">
        <v>0</v>
      </c>
      <c r="F286" s="9">
        <v>0</v>
      </c>
      <c r="G286" s="9">
        <v>0</v>
      </c>
      <c r="H286" s="9">
        <v>37</v>
      </c>
      <c r="I286" s="8" t="s">
        <v>14</v>
      </c>
      <c r="J286" s="8" t="s">
        <v>498</v>
      </c>
      <c r="K286" s="8" t="s">
        <v>484</v>
      </c>
    </row>
    <row r="287" spans="1:11" x14ac:dyDescent="0.25">
      <c r="A287" s="9">
        <v>7050</v>
      </c>
      <c r="B287" s="8" t="s">
        <v>499</v>
      </c>
      <c r="C287" s="8" t="s">
        <v>12</v>
      </c>
      <c r="D287" s="9">
        <v>7</v>
      </c>
      <c r="E287" s="9">
        <v>0</v>
      </c>
      <c r="F287" s="9">
        <v>0</v>
      </c>
      <c r="G287" s="9">
        <v>0</v>
      </c>
      <c r="H287" s="9">
        <v>37</v>
      </c>
      <c r="I287" s="8" t="s">
        <v>500</v>
      </c>
      <c r="J287" s="8" t="s">
        <v>14</v>
      </c>
      <c r="K287" s="8" t="s">
        <v>484</v>
      </c>
    </row>
    <row r="288" spans="1:11" x14ac:dyDescent="0.25">
      <c r="A288" s="9">
        <v>7051</v>
      </c>
      <c r="B288" s="8" t="s">
        <v>501</v>
      </c>
      <c r="C288" s="8" t="s">
        <v>12</v>
      </c>
      <c r="D288" s="9">
        <v>7</v>
      </c>
      <c r="E288" s="9">
        <v>0</v>
      </c>
      <c r="F288" s="9">
        <v>0</v>
      </c>
      <c r="G288" s="9">
        <v>0</v>
      </c>
      <c r="H288" s="9">
        <v>37</v>
      </c>
      <c r="I288" s="8" t="s">
        <v>502</v>
      </c>
      <c r="J288" s="8" t="s">
        <v>14</v>
      </c>
      <c r="K288" s="8" t="s">
        <v>484</v>
      </c>
    </row>
    <row r="289" spans="1:11" x14ac:dyDescent="0.25">
      <c r="A289" s="9">
        <v>7060</v>
      </c>
      <c r="B289" s="8" t="s">
        <v>503</v>
      </c>
      <c r="C289" s="8" t="s">
        <v>12</v>
      </c>
      <c r="D289" s="9">
        <v>7</v>
      </c>
      <c r="E289" s="9">
        <v>0</v>
      </c>
      <c r="F289" s="9">
        <v>0</v>
      </c>
      <c r="G289" s="9">
        <v>0</v>
      </c>
      <c r="H289" s="9">
        <v>37</v>
      </c>
      <c r="I289" s="8" t="s">
        <v>504</v>
      </c>
      <c r="J289" s="8" t="s">
        <v>14</v>
      </c>
      <c r="K289" s="8" t="s">
        <v>484</v>
      </c>
    </row>
    <row r="290" spans="1:11" x14ac:dyDescent="0.25">
      <c r="A290" s="9">
        <v>7070</v>
      </c>
      <c r="B290" s="8" t="s">
        <v>505</v>
      </c>
      <c r="C290" s="8" t="s">
        <v>12</v>
      </c>
      <c r="D290" s="9">
        <v>7</v>
      </c>
      <c r="E290" s="9">
        <v>0</v>
      </c>
      <c r="F290" s="9">
        <v>0</v>
      </c>
      <c r="G290" s="9">
        <v>0</v>
      </c>
      <c r="H290" s="9">
        <v>37</v>
      </c>
      <c r="I290" s="8" t="s">
        <v>506</v>
      </c>
      <c r="J290" s="8" t="s">
        <v>14</v>
      </c>
      <c r="K290" s="8" t="s">
        <v>484</v>
      </c>
    </row>
    <row r="291" spans="1:11" x14ac:dyDescent="0.25">
      <c r="A291" s="9">
        <v>7071</v>
      </c>
      <c r="B291" s="8" t="s">
        <v>507</v>
      </c>
      <c r="C291" s="8" t="s">
        <v>12</v>
      </c>
      <c r="D291" s="9">
        <v>7</v>
      </c>
      <c r="E291" s="9">
        <v>0</v>
      </c>
      <c r="F291" s="9">
        <v>0</v>
      </c>
      <c r="G291" s="9">
        <v>0</v>
      </c>
      <c r="H291" s="9">
        <v>37</v>
      </c>
      <c r="I291" s="8" t="s">
        <v>508</v>
      </c>
      <c r="J291" s="8" t="s">
        <v>14</v>
      </c>
      <c r="K291" s="8" t="s">
        <v>484</v>
      </c>
    </row>
    <row r="292" spans="1:11" x14ac:dyDescent="0.25">
      <c r="A292" s="9">
        <v>7072</v>
      </c>
      <c r="B292" s="8" t="s">
        <v>509</v>
      </c>
      <c r="C292" s="8" t="s">
        <v>12</v>
      </c>
      <c r="D292" s="9">
        <v>7</v>
      </c>
      <c r="E292" s="9">
        <v>0</v>
      </c>
      <c r="F292" s="9">
        <v>0</v>
      </c>
      <c r="G292" s="9">
        <v>0</v>
      </c>
      <c r="H292" s="9">
        <v>37</v>
      </c>
      <c r="I292" s="8" t="s">
        <v>510</v>
      </c>
      <c r="J292" s="8" t="s">
        <v>14</v>
      </c>
      <c r="K292" s="8" t="s">
        <v>484</v>
      </c>
    </row>
    <row r="293" spans="1:11" x14ac:dyDescent="0.25">
      <c r="A293" s="9">
        <v>7073</v>
      </c>
      <c r="B293" s="8" t="s">
        <v>511</v>
      </c>
      <c r="C293" s="8" t="s">
        <v>299</v>
      </c>
      <c r="D293" s="9">
        <v>7</v>
      </c>
      <c r="E293" s="9">
        <v>0</v>
      </c>
      <c r="F293" s="9">
        <v>0</v>
      </c>
      <c r="G293" s="9">
        <v>0</v>
      </c>
      <c r="H293" s="9">
        <v>37</v>
      </c>
      <c r="I293" s="8" t="s">
        <v>512</v>
      </c>
      <c r="J293" s="8" t="s">
        <v>14</v>
      </c>
      <c r="K293" s="8" t="s">
        <v>484</v>
      </c>
    </row>
    <row r="294" spans="1:11" x14ac:dyDescent="0.25">
      <c r="A294" s="9">
        <v>7080</v>
      </c>
      <c r="B294" s="8" t="s">
        <v>513</v>
      </c>
      <c r="C294" s="8" t="s">
        <v>17</v>
      </c>
      <c r="D294" s="9">
        <v>7</v>
      </c>
      <c r="E294" s="9">
        <v>0</v>
      </c>
      <c r="F294" s="9">
        <v>0</v>
      </c>
      <c r="G294" s="9">
        <v>0</v>
      </c>
      <c r="H294" s="9">
        <v>37</v>
      </c>
      <c r="I294" s="8" t="s">
        <v>14</v>
      </c>
      <c r="J294" s="8" t="s">
        <v>514</v>
      </c>
      <c r="K294" s="8" t="s">
        <v>484</v>
      </c>
    </row>
    <row r="295" spans="1:11" x14ac:dyDescent="0.25">
      <c r="A295" s="9">
        <v>7500</v>
      </c>
      <c r="B295" s="8" t="s">
        <v>515</v>
      </c>
      <c r="C295" s="8" t="s">
        <v>17</v>
      </c>
      <c r="D295" s="9">
        <v>8</v>
      </c>
      <c r="E295" s="9">
        <v>0</v>
      </c>
      <c r="F295" s="9">
        <v>0</v>
      </c>
      <c r="G295" s="9">
        <v>0</v>
      </c>
      <c r="H295" s="9">
        <v>38</v>
      </c>
      <c r="I295" s="8" t="s">
        <v>14</v>
      </c>
      <c r="J295" s="8" t="s">
        <v>516</v>
      </c>
      <c r="K295" s="8" t="s">
        <v>517</v>
      </c>
    </row>
    <row r="296" spans="1:11" x14ac:dyDescent="0.25">
      <c r="A296" s="9">
        <v>7510</v>
      </c>
      <c r="B296" s="8" t="s">
        <v>518</v>
      </c>
      <c r="C296" s="8" t="s">
        <v>17</v>
      </c>
      <c r="D296" s="9">
        <v>8</v>
      </c>
      <c r="E296" s="9">
        <v>0</v>
      </c>
      <c r="F296" s="9">
        <v>0</v>
      </c>
      <c r="G296" s="9">
        <v>0</v>
      </c>
      <c r="H296" s="9">
        <v>38</v>
      </c>
      <c r="I296" s="8" t="s">
        <v>14</v>
      </c>
      <c r="J296" s="8" t="s">
        <v>519</v>
      </c>
      <c r="K296" s="8" t="s">
        <v>517</v>
      </c>
    </row>
    <row r="297" spans="1:11" x14ac:dyDescent="0.25">
      <c r="A297" s="9">
        <v>7520</v>
      </c>
      <c r="B297" s="8" t="s">
        <v>520</v>
      </c>
      <c r="C297" s="8" t="s">
        <v>12</v>
      </c>
      <c r="D297" s="9">
        <v>8</v>
      </c>
      <c r="E297" s="9">
        <v>0</v>
      </c>
      <c r="F297" s="9">
        <v>0</v>
      </c>
      <c r="G297" s="9">
        <v>0</v>
      </c>
      <c r="H297" s="9">
        <v>38</v>
      </c>
      <c r="I297" s="8" t="s">
        <v>521</v>
      </c>
      <c r="J297" s="8" t="s">
        <v>14</v>
      </c>
      <c r="K297" s="8" t="s">
        <v>517</v>
      </c>
    </row>
    <row r="298" spans="1:11" x14ac:dyDescent="0.25">
      <c r="A298" s="9">
        <v>7521</v>
      </c>
      <c r="B298" s="8" t="s">
        <v>522</v>
      </c>
      <c r="C298" s="8" t="s">
        <v>17</v>
      </c>
      <c r="D298" s="9">
        <v>8</v>
      </c>
      <c r="E298" s="9">
        <v>0</v>
      </c>
      <c r="F298" s="9">
        <v>0</v>
      </c>
      <c r="G298" s="9">
        <v>0</v>
      </c>
      <c r="H298" s="9">
        <v>38</v>
      </c>
      <c r="I298" s="8" t="s">
        <v>14</v>
      </c>
      <c r="J298" s="8" t="s">
        <v>523</v>
      </c>
      <c r="K298" s="8" t="s">
        <v>517</v>
      </c>
    </row>
    <row r="299" spans="1:11" x14ac:dyDescent="0.25">
      <c r="A299" s="9">
        <v>7530</v>
      </c>
      <c r="B299" s="8" t="s">
        <v>524</v>
      </c>
      <c r="C299" s="8" t="s">
        <v>12</v>
      </c>
      <c r="D299" s="9">
        <v>8</v>
      </c>
      <c r="E299" s="9">
        <v>0</v>
      </c>
      <c r="F299" s="9">
        <v>0</v>
      </c>
      <c r="G299" s="9">
        <v>0</v>
      </c>
      <c r="H299" s="9">
        <v>38</v>
      </c>
      <c r="I299" s="8" t="s">
        <v>525</v>
      </c>
      <c r="J299" s="8" t="s">
        <v>14</v>
      </c>
      <c r="K299" s="8" t="s">
        <v>517</v>
      </c>
    </row>
    <row r="300" spans="1:11" x14ac:dyDescent="0.25">
      <c r="A300" s="9">
        <v>7540</v>
      </c>
      <c r="B300" s="8" t="s">
        <v>526</v>
      </c>
      <c r="C300" s="8" t="s">
        <v>12</v>
      </c>
      <c r="D300" s="9">
        <v>8</v>
      </c>
      <c r="E300" s="9">
        <v>0</v>
      </c>
      <c r="F300" s="9">
        <v>0</v>
      </c>
      <c r="G300" s="9">
        <v>0</v>
      </c>
      <c r="H300" s="9">
        <v>38</v>
      </c>
      <c r="I300" s="8" t="s">
        <v>527</v>
      </c>
      <c r="J300" s="8" t="s">
        <v>14</v>
      </c>
      <c r="K300" s="8" t="s">
        <v>517</v>
      </c>
    </row>
    <row r="301" spans="1:11" x14ac:dyDescent="0.25">
      <c r="A301" s="9">
        <v>7541</v>
      </c>
      <c r="B301" s="8" t="s">
        <v>528</v>
      </c>
      <c r="C301" s="8" t="s">
        <v>12</v>
      </c>
      <c r="D301" s="9">
        <v>8</v>
      </c>
      <c r="E301" s="9">
        <v>0</v>
      </c>
      <c r="F301" s="9">
        <v>0</v>
      </c>
      <c r="G301" s="9">
        <v>0</v>
      </c>
      <c r="H301" s="9">
        <v>38</v>
      </c>
      <c r="I301" s="8" t="s">
        <v>529</v>
      </c>
      <c r="J301" s="8" t="s">
        <v>14</v>
      </c>
      <c r="K301" s="8" t="s">
        <v>517</v>
      </c>
    </row>
    <row r="302" spans="1:11" x14ac:dyDescent="0.25">
      <c r="A302" s="9">
        <v>8000</v>
      </c>
      <c r="B302" s="8" t="s">
        <v>530</v>
      </c>
      <c r="C302" s="8" t="s">
        <v>23</v>
      </c>
      <c r="D302" s="9">
        <v>9</v>
      </c>
      <c r="E302" s="9">
        <v>0</v>
      </c>
      <c r="F302" s="9">
        <v>0</v>
      </c>
      <c r="G302" s="9">
        <v>0</v>
      </c>
      <c r="H302" s="9">
        <v>39</v>
      </c>
      <c r="I302" s="8" t="s">
        <v>14</v>
      </c>
      <c r="J302" s="8" t="s">
        <v>14</v>
      </c>
      <c r="K302" s="8" t="s">
        <v>531</v>
      </c>
    </row>
    <row r="303" spans="1:11" x14ac:dyDescent="0.25">
      <c r="A303" s="9">
        <v>8010</v>
      </c>
      <c r="B303" s="8" t="s">
        <v>532</v>
      </c>
      <c r="C303" s="8" t="s">
        <v>17</v>
      </c>
      <c r="D303" s="9">
        <v>9</v>
      </c>
      <c r="E303" s="9">
        <v>0</v>
      </c>
      <c r="F303" s="9">
        <v>0</v>
      </c>
      <c r="G303" s="9">
        <v>0</v>
      </c>
      <c r="H303" s="9">
        <v>39</v>
      </c>
      <c r="I303" s="8" t="s">
        <v>14</v>
      </c>
      <c r="J303" s="8" t="s">
        <v>533</v>
      </c>
      <c r="K303" s="8" t="s">
        <v>531</v>
      </c>
    </row>
    <row r="304" spans="1:11" x14ac:dyDescent="0.25">
      <c r="A304" s="9">
        <v>8020</v>
      </c>
      <c r="B304" s="8" t="s">
        <v>534</v>
      </c>
      <c r="C304" s="8" t="s">
        <v>223</v>
      </c>
      <c r="D304" s="9">
        <v>9</v>
      </c>
      <c r="E304" s="9">
        <v>1</v>
      </c>
      <c r="F304" s="9">
        <v>0</v>
      </c>
      <c r="G304" s="9">
        <v>0</v>
      </c>
      <c r="H304" s="9">
        <v>39</v>
      </c>
      <c r="I304" s="8" t="s">
        <v>14</v>
      </c>
      <c r="J304" s="8" t="s">
        <v>14</v>
      </c>
      <c r="K304" s="8" t="s">
        <v>531</v>
      </c>
    </row>
    <row r="305" spans="1:11" x14ac:dyDescent="0.25">
      <c r="A305" s="9">
        <v>8030</v>
      </c>
      <c r="B305" s="8" t="s">
        <v>535</v>
      </c>
      <c r="C305" s="8" t="s">
        <v>12</v>
      </c>
      <c r="D305" s="9">
        <v>9</v>
      </c>
      <c r="E305" s="9">
        <v>0</v>
      </c>
      <c r="F305" s="9">
        <v>0</v>
      </c>
      <c r="G305" s="9">
        <v>0</v>
      </c>
      <c r="H305" s="9">
        <v>39</v>
      </c>
      <c r="I305" s="8" t="s">
        <v>536</v>
      </c>
      <c r="J305" s="8" t="s">
        <v>14</v>
      </c>
      <c r="K305" s="8" t="s">
        <v>531</v>
      </c>
    </row>
    <row r="306" spans="1:11" x14ac:dyDescent="0.25">
      <c r="A306" s="9">
        <v>8040</v>
      </c>
      <c r="B306" s="8" t="s">
        <v>537</v>
      </c>
      <c r="C306" s="8" t="s">
        <v>12</v>
      </c>
      <c r="D306" s="9">
        <v>9</v>
      </c>
      <c r="E306" s="9">
        <v>0</v>
      </c>
      <c r="F306" s="9">
        <v>0</v>
      </c>
      <c r="G306" s="9">
        <v>0</v>
      </c>
      <c r="H306" s="9">
        <v>39</v>
      </c>
      <c r="I306" s="8" t="s">
        <v>538</v>
      </c>
      <c r="J306" s="8" t="s">
        <v>14</v>
      </c>
      <c r="K306" s="8" t="s">
        <v>531</v>
      </c>
    </row>
    <row r="307" spans="1:11" x14ac:dyDescent="0.25">
      <c r="A307" s="9">
        <v>8050</v>
      </c>
      <c r="B307" s="8" t="s">
        <v>539</v>
      </c>
      <c r="C307" s="8" t="s">
        <v>17</v>
      </c>
      <c r="D307" s="9">
        <v>9</v>
      </c>
      <c r="E307" s="9">
        <v>0</v>
      </c>
      <c r="F307" s="9">
        <v>0</v>
      </c>
      <c r="G307" s="9">
        <v>0</v>
      </c>
      <c r="H307" s="9">
        <v>39</v>
      </c>
      <c r="I307" s="8" t="s">
        <v>14</v>
      </c>
      <c r="J307" s="8" t="s">
        <v>540</v>
      </c>
      <c r="K307" s="8" t="s">
        <v>531</v>
      </c>
    </row>
    <row r="308" spans="1:11" x14ac:dyDescent="0.25">
      <c r="A308" s="9">
        <v>8051</v>
      </c>
      <c r="B308" s="8" t="s">
        <v>541</v>
      </c>
      <c r="C308" s="8" t="s">
        <v>17</v>
      </c>
      <c r="D308" s="9">
        <v>9</v>
      </c>
      <c r="E308" s="9">
        <v>0</v>
      </c>
      <c r="F308" s="9">
        <v>0</v>
      </c>
      <c r="G308" s="9">
        <v>0</v>
      </c>
      <c r="H308" s="9">
        <v>39</v>
      </c>
      <c r="I308" s="8" t="s">
        <v>14</v>
      </c>
      <c r="J308" s="8" t="s">
        <v>542</v>
      </c>
      <c r="K308" s="8" t="s">
        <v>531</v>
      </c>
    </row>
    <row r="309" spans="1:11" x14ac:dyDescent="0.25">
      <c r="A309" s="9">
        <v>8060</v>
      </c>
      <c r="B309" s="8" t="s">
        <v>543</v>
      </c>
      <c r="C309" s="8" t="s">
        <v>12</v>
      </c>
      <c r="D309" s="9">
        <v>9</v>
      </c>
      <c r="E309" s="9">
        <v>0</v>
      </c>
      <c r="F309" s="9">
        <v>0</v>
      </c>
      <c r="G309" s="9">
        <v>0</v>
      </c>
      <c r="H309" s="9">
        <v>39</v>
      </c>
      <c r="I309" s="8" t="s">
        <v>544</v>
      </c>
      <c r="J309" s="8" t="s">
        <v>14</v>
      </c>
      <c r="K309" s="8" t="s">
        <v>531</v>
      </c>
    </row>
    <row r="310" spans="1:11" x14ac:dyDescent="0.25">
      <c r="A310" s="9">
        <v>8500</v>
      </c>
      <c r="B310" s="8" t="s">
        <v>545</v>
      </c>
      <c r="C310" s="8" t="s">
        <v>17</v>
      </c>
      <c r="D310" s="9">
        <v>5</v>
      </c>
      <c r="E310" s="9">
        <v>0</v>
      </c>
      <c r="F310" s="9">
        <v>0</v>
      </c>
      <c r="G310" s="9">
        <v>0</v>
      </c>
      <c r="H310" s="9">
        <v>35</v>
      </c>
      <c r="I310" s="8" t="s">
        <v>14</v>
      </c>
      <c r="J310" s="8" t="s">
        <v>546</v>
      </c>
      <c r="K310" s="8" t="s">
        <v>547</v>
      </c>
    </row>
    <row r="311" spans="1:11" x14ac:dyDescent="0.25">
      <c r="A311" s="9">
        <v>8510</v>
      </c>
      <c r="B311" s="8" t="s">
        <v>548</v>
      </c>
      <c r="C311" s="8" t="s">
        <v>12</v>
      </c>
      <c r="D311" s="9">
        <v>5</v>
      </c>
      <c r="E311" s="9">
        <v>0</v>
      </c>
      <c r="F311" s="9">
        <v>0</v>
      </c>
      <c r="G311" s="9">
        <v>0</v>
      </c>
      <c r="H311" s="9">
        <v>35</v>
      </c>
      <c r="I311" s="8" t="s">
        <v>549</v>
      </c>
      <c r="J311" s="8" t="s">
        <v>14</v>
      </c>
      <c r="K311" s="8" t="s">
        <v>547</v>
      </c>
    </row>
    <row r="312" spans="1:11" x14ac:dyDescent="0.25">
      <c r="A312" s="9">
        <v>8520</v>
      </c>
      <c r="B312" s="8" t="s">
        <v>550</v>
      </c>
      <c r="C312" s="8" t="s">
        <v>17</v>
      </c>
      <c r="D312" s="9">
        <v>5</v>
      </c>
      <c r="E312" s="9">
        <v>0</v>
      </c>
      <c r="F312" s="9">
        <v>0</v>
      </c>
      <c r="G312" s="9">
        <v>0</v>
      </c>
      <c r="H312" s="9">
        <v>35</v>
      </c>
      <c r="I312" s="8" t="s">
        <v>14</v>
      </c>
      <c r="J312" s="8" t="s">
        <v>551</v>
      </c>
      <c r="K312" s="8" t="s">
        <v>547</v>
      </c>
    </row>
    <row r="313" spans="1:11" x14ac:dyDescent="0.25">
      <c r="A313" s="9">
        <v>8530</v>
      </c>
      <c r="B313" s="8" t="s">
        <v>552</v>
      </c>
      <c r="C313" s="8" t="s">
        <v>17</v>
      </c>
      <c r="D313" s="9">
        <v>5</v>
      </c>
      <c r="E313" s="9">
        <v>0</v>
      </c>
      <c r="F313" s="9">
        <v>0</v>
      </c>
      <c r="G313" s="9">
        <v>0</v>
      </c>
      <c r="H313" s="9">
        <v>35</v>
      </c>
      <c r="I313" s="8" t="s">
        <v>14</v>
      </c>
      <c r="J313" s="8" t="s">
        <v>553</v>
      </c>
      <c r="K313" s="8" t="s">
        <v>547</v>
      </c>
    </row>
    <row r="314" spans="1:11" x14ac:dyDescent="0.25">
      <c r="A314" s="9">
        <v>8540</v>
      </c>
      <c r="B314" s="8" t="s">
        <v>554</v>
      </c>
      <c r="C314" s="8" t="s">
        <v>17</v>
      </c>
      <c r="D314" s="9">
        <v>5</v>
      </c>
      <c r="E314" s="9">
        <v>0</v>
      </c>
      <c r="F314" s="9">
        <v>0</v>
      </c>
      <c r="G314" s="9">
        <v>0</v>
      </c>
      <c r="H314" s="9">
        <v>35</v>
      </c>
      <c r="I314" s="8" t="s">
        <v>14</v>
      </c>
      <c r="J314" s="8" t="s">
        <v>555</v>
      </c>
      <c r="K314" s="8" t="s">
        <v>547</v>
      </c>
    </row>
    <row r="315" spans="1:11" x14ac:dyDescent="0.25">
      <c r="A315" s="9">
        <v>8550</v>
      </c>
      <c r="B315" s="8" t="s">
        <v>556</v>
      </c>
      <c r="C315" s="8" t="s">
        <v>17</v>
      </c>
      <c r="D315" s="9">
        <v>5</v>
      </c>
      <c r="E315" s="9">
        <v>0</v>
      </c>
      <c r="F315" s="9">
        <v>0</v>
      </c>
      <c r="G315" s="9">
        <v>0</v>
      </c>
      <c r="H315" s="9">
        <v>35</v>
      </c>
      <c r="I315" s="8" t="s">
        <v>14</v>
      </c>
      <c r="J315" s="8" t="s">
        <v>557</v>
      </c>
      <c r="K315" s="8" t="s">
        <v>547</v>
      </c>
    </row>
    <row r="316" spans="1:11" x14ac:dyDescent="0.25">
      <c r="A316" s="9">
        <v>8560</v>
      </c>
      <c r="B316" s="8" t="s">
        <v>558</v>
      </c>
      <c r="C316" s="8" t="s">
        <v>17</v>
      </c>
      <c r="D316" s="9">
        <v>5</v>
      </c>
      <c r="E316" s="9">
        <v>0</v>
      </c>
      <c r="F316" s="9">
        <v>0</v>
      </c>
      <c r="G316" s="9">
        <v>0</v>
      </c>
      <c r="H316" s="9">
        <v>35</v>
      </c>
      <c r="I316" s="8" t="s">
        <v>14</v>
      </c>
      <c r="J316" s="8" t="s">
        <v>559</v>
      </c>
      <c r="K316" s="8" t="s">
        <v>547</v>
      </c>
    </row>
    <row r="317" spans="1:11" x14ac:dyDescent="0.25">
      <c r="A317" s="9">
        <v>8570</v>
      </c>
      <c r="B317" s="8" t="s">
        <v>560</v>
      </c>
      <c r="C317" s="8" t="s">
        <v>17</v>
      </c>
      <c r="D317" s="9">
        <v>5</v>
      </c>
      <c r="E317" s="9">
        <v>0</v>
      </c>
      <c r="F317" s="9">
        <v>0</v>
      </c>
      <c r="G317" s="9">
        <v>0</v>
      </c>
      <c r="H317" s="9">
        <v>35</v>
      </c>
      <c r="I317" s="8" t="s">
        <v>14</v>
      </c>
      <c r="J317" s="8" t="s">
        <v>561</v>
      </c>
      <c r="K317" s="8" t="s">
        <v>547</v>
      </c>
    </row>
    <row r="318" spans="1:11" x14ac:dyDescent="0.25">
      <c r="A318" s="9">
        <v>8580</v>
      </c>
      <c r="B318" s="8" t="s">
        <v>562</v>
      </c>
      <c r="C318" s="8" t="s">
        <v>17</v>
      </c>
      <c r="D318" s="9">
        <v>5</v>
      </c>
      <c r="E318" s="9">
        <v>0</v>
      </c>
      <c r="F318" s="9">
        <v>0</v>
      </c>
      <c r="G318" s="9">
        <v>0</v>
      </c>
      <c r="H318" s="9">
        <v>35</v>
      </c>
      <c r="I318" s="8" t="s">
        <v>14</v>
      </c>
      <c r="J318" s="8" t="s">
        <v>563</v>
      </c>
      <c r="K318" s="8" t="s">
        <v>547</v>
      </c>
    </row>
    <row r="319" spans="1:11" x14ac:dyDescent="0.25">
      <c r="A319" s="9">
        <v>8590</v>
      </c>
      <c r="B319" s="8" t="s">
        <v>564</v>
      </c>
      <c r="C319" s="8" t="s">
        <v>17</v>
      </c>
      <c r="D319" s="9">
        <v>5</v>
      </c>
      <c r="E319" s="9">
        <v>0</v>
      </c>
      <c r="F319" s="9">
        <v>0</v>
      </c>
      <c r="G319" s="9">
        <v>0</v>
      </c>
      <c r="H319" s="9">
        <v>35</v>
      </c>
      <c r="I319" s="8" t="s">
        <v>14</v>
      </c>
      <c r="J319" s="8" t="s">
        <v>565</v>
      </c>
      <c r="K319" s="8" t="s">
        <v>547</v>
      </c>
    </row>
    <row r="320" spans="1:11" x14ac:dyDescent="0.25">
      <c r="A320" s="9">
        <v>8600</v>
      </c>
      <c r="B320" s="8" t="s">
        <v>566</v>
      </c>
      <c r="C320" s="8" t="s">
        <v>17</v>
      </c>
      <c r="D320" s="9">
        <v>5</v>
      </c>
      <c r="E320" s="9">
        <v>0</v>
      </c>
      <c r="F320" s="9">
        <v>0</v>
      </c>
      <c r="G320" s="9">
        <v>0</v>
      </c>
      <c r="H320" s="9">
        <v>35</v>
      </c>
      <c r="I320" s="8" t="s">
        <v>14</v>
      </c>
      <c r="J320" s="8" t="s">
        <v>567</v>
      </c>
      <c r="K320" s="8" t="s">
        <v>547</v>
      </c>
    </row>
    <row r="321" spans="1:11" x14ac:dyDescent="0.25">
      <c r="A321" s="9">
        <v>8610</v>
      </c>
      <c r="B321" s="8" t="s">
        <v>568</v>
      </c>
      <c r="C321" s="8" t="s">
        <v>17</v>
      </c>
      <c r="D321" s="9">
        <v>5</v>
      </c>
      <c r="E321" s="9">
        <v>0</v>
      </c>
      <c r="F321" s="9">
        <v>0</v>
      </c>
      <c r="G321" s="9">
        <v>0</v>
      </c>
      <c r="H321" s="9">
        <v>35</v>
      </c>
      <c r="I321" s="8" t="s">
        <v>14</v>
      </c>
      <c r="J321" s="8" t="s">
        <v>569</v>
      </c>
      <c r="K321" s="8" t="s">
        <v>547</v>
      </c>
    </row>
    <row r="322" spans="1:11" x14ac:dyDescent="0.25">
      <c r="A322" s="9">
        <v>8620</v>
      </c>
      <c r="B322" s="8" t="s">
        <v>570</v>
      </c>
      <c r="C322" s="8" t="s">
        <v>17</v>
      </c>
      <c r="D322" s="9">
        <v>5</v>
      </c>
      <c r="E322" s="9">
        <v>0</v>
      </c>
      <c r="F322" s="9">
        <v>0</v>
      </c>
      <c r="G322" s="9">
        <v>0</v>
      </c>
      <c r="H322" s="9">
        <v>35</v>
      </c>
      <c r="I322" s="8" t="s">
        <v>14</v>
      </c>
      <c r="J322" s="8" t="s">
        <v>571</v>
      </c>
      <c r="K322" s="8" t="s">
        <v>547</v>
      </c>
    </row>
    <row r="323" spans="1:11" x14ac:dyDescent="0.25">
      <c r="A323" s="9">
        <v>8630</v>
      </c>
      <c r="B323" s="8" t="s">
        <v>572</v>
      </c>
      <c r="C323" s="8" t="s">
        <v>17</v>
      </c>
      <c r="D323" s="9">
        <v>5</v>
      </c>
      <c r="E323" s="9">
        <v>0</v>
      </c>
      <c r="F323" s="9">
        <v>0</v>
      </c>
      <c r="G323" s="9">
        <v>0</v>
      </c>
      <c r="H323" s="9">
        <v>35</v>
      </c>
      <c r="I323" s="8" t="s">
        <v>14</v>
      </c>
      <c r="J323" s="8" t="s">
        <v>573</v>
      </c>
      <c r="K323" s="8" t="s">
        <v>547</v>
      </c>
    </row>
    <row r="324" spans="1:11" x14ac:dyDescent="0.25">
      <c r="A324" s="9">
        <v>8640</v>
      </c>
      <c r="B324" s="8" t="s">
        <v>574</v>
      </c>
      <c r="C324" s="8" t="s">
        <v>17</v>
      </c>
      <c r="D324" s="9">
        <v>5</v>
      </c>
      <c r="E324" s="9">
        <v>0</v>
      </c>
      <c r="F324" s="9">
        <v>0</v>
      </c>
      <c r="G324" s="9">
        <v>0</v>
      </c>
      <c r="H324" s="9">
        <v>35</v>
      </c>
      <c r="I324" s="8" t="s">
        <v>14</v>
      </c>
      <c r="J324" s="8" t="s">
        <v>575</v>
      </c>
      <c r="K324" s="8" t="s">
        <v>547</v>
      </c>
    </row>
    <row r="325" spans="1:11" x14ac:dyDescent="0.25">
      <c r="A325" s="9">
        <v>8650</v>
      </c>
      <c r="B325" s="8" t="s">
        <v>576</v>
      </c>
      <c r="C325" s="8" t="s">
        <v>17</v>
      </c>
      <c r="D325" s="9">
        <v>5</v>
      </c>
      <c r="E325" s="9">
        <v>0</v>
      </c>
      <c r="F325" s="9">
        <v>0</v>
      </c>
      <c r="G325" s="9">
        <v>0</v>
      </c>
      <c r="H325" s="9">
        <v>35</v>
      </c>
      <c r="I325" s="8" t="s">
        <v>14</v>
      </c>
      <c r="J325" s="8" t="s">
        <v>577</v>
      </c>
      <c r="K325" s="8" t="s">
        <v>547</v>
      </c>
    </row>
    <row r="326" spans="1:11" x14ac:dyDescent="0.25">
      <c r="A326" s="9">
        <v>8660</v>
      </c>
      <c r="B326" s="8" t="s">
        <v>578</v>
      </c>
      <c r="C326" s="8" t="s">
        <v>17</v>
      </c>
      <c r="D326" s="9">
        <v>5</v>
      </c>
      <c r="E326" s="9">
        <v>0</v>
      </c>
      <c r="F326" s="9">
        <v>0</v>
      </c>
      <c r="G326" s="9">
        <v>0</v>
      </c>
      <c r="H326" s="9">
        <v>35</v>
      </c>
      <c r="I326" s="8" t="s">
        <v>14</v>
      </c>
      <c r="J326" s="8" t="s">
        <v>579</v>
      </c>
      <c r="K326" s="8" t="s">
        <v>547</v>
      </c>
    </row>
    <row r="327" spans="1:11" x14ac:dyDescent="0.25">
      <c r="A327" s="9">
        <v>8670</v>
      </c>
      <c r="B327" s="8" t="s">
        <v>580</v>
      </c>
      <c r="C327" s="8" t="s">
        <v>17</v>
      </c>
      <c r="D327" s="9">
        <v>5</v>
      </c>
      <c r="E327" s="9">
        <v>0</v>
      </c>
      <c r="F327" s="9">
        <v>0</v>
      </c>
      <c r="G327" s="9">
        <v>0</v>
      </c>
      <c r="H327" s="9">
        <v>35</v>
      </c>
      <c r="I327" s="8" t="s">
        <v>14</v>
      </c>
      <c r="J327" s="8" t="s">
        <v>581</v>
      </c>
      <c r="K327" s="8" t="s">
        <v>547</v>
      </c>
    </row>
    <row r="328" spans="1:11" x14ac:dyDescent="0.25">
      <c r="A328" s="9">
        <v>8680</v>
      </c>
      <c r="B328" s="8" t="s">
        <v>582</v>
      </c>
      <c r="C328" s="8" t="s">
        <v>17</v>
      </c>
      <c r="D328" s="9">
        <v>5</v>
      </c>
      <c r="E328" s="9">
        <v>0</v>
      </c>
      <c r="F328" s="9">
        <v>0</v>
      </c>
      <c r="G328" s="9">
        <v>0</v>
      </c>
      <c r="H328" s="9">
        <v>35</v>
      </c>
      <c r="I328" s="8" t="s">
        <v>14</v>
      </c>
      <c r="J328" s="8" t="s">
        <v>583</v>
      </c>
      <c r="K328" s="8" t="s">
        <v>547</v>
      </c>
    </row>
    <row r="329" spans="1:11" x14ac:dyDescent="0.25">
      <c r="A329" s="9">
        <v>8690</v>
      </c>
      <c r="B329" s="8" t="s">
        <v>584</v>
      </c>
      <c r="C329" s="8" t="s">
        <v>17</v>
      </c>
      <c r="D329" s="9">
        <v>5</v>
      </c>
      <c r="E329" s="9">
        <v>0</v>
      </c>
      <c r="F329" s="9">
        <v>0</v>
      </c>
      <c r="G329" s="9">
        <v>0</v>
      </c>
      <c r="H329" s="9">
        <v>35</v>
      </c>
      <c r="I329" s="8" t="s">
        <v>14</v>
      </c>
      <c r="J329" s="8" t="s">
        <v>585</v>
      </c>
      <c r="K329" s="8" t="s">
        <v>547</v>
      </c>
    </row>
    <row r="330" spans="1:11" x14ac:dyDescent="0.25">
      <c r="A330" s="9">
        <v>8700</v>
      </c>
      <c r="B330" s="8" t="s">
        <v>586</v>
      </c>
      <c r="C330" s="8" t="s">
        <v>17</v>
      </c>
      <c r="D330" s="9">
        <v>5</v>
      </c>
      <c r="E330" s="9">
        <v>0</v>
      </c>
      <c r="F330" s="9">
        <v>0</v>
      </c>
      <c r="G330" s="9">
        <v>0</v>
      </c>
      <c r="H330" s="9">
        <v>35</v>
      </c>
      <c r="I330" s="8" t="s">
        <v>14</v>
      </c>
      <c r="J330" s="8" t="s">
        <v>587</v>
      </c>
      <c r="K330" s="8" t="s">
        <v>547</v>
      </c>
    </row>
    <row r="331" spans="1:11" x14ac:dyDescent="0.25">
      <c r="A331" s="9">
        <v>8710</v>
      </c>
      <c r="B331" s="8" t="s">
        <v>588</v>
      </c>
      <c r="C331" s="8" t="s">
        <v>17</v>
      </c>
      <c r="D331" s="9">
        <v>5</v>
      </c>
      <c r="E331" s="9">
        <v>0</v>
      </c>
      <c r="F331" s="9">
        <v>0</v>
      </c>
      <c r="G331" s="9">
        <v>0</v>
      </c>
      <c r="H331" s="9">
        <v>35</v>
      </c>
      <c r="I331" s="8" t="s">
        <v>14</v>
      </c>
      <c r="J331" s="8" t="s">
        <v>589</v>
      </c>
      <c r="K331" s="8" t="s">
        <v>547</v>
      </c>
    </row>
    <row r="332" spans="1:11" x14ac:dyDescent="0.25">
      <c r="A332" s="9">
        <v>8720</v>
      </c>
      <c r="B332" s="8" t="s">
        <v>590</v>
      </c>
      <c r="C332" s="8" t="s">
        <v>12</v>
      </c>
      <c r="D332" s="9">
        <v>5</v>
      </c>
      <c r="E332" s="9">
        <v>0</v>
      </c>
      <c r="F332" s="9">
        <v>0</v>
      </c>
      <c r="G332" s="9">
        <v>0</v>
      </c>
      <c r="H332" s="9">
        <v>35</v>
      </c>
      <c r="I332" s="8" t="s">
        <v>591</v>
      </c>
      <c r="J332" s="8" t="s">
        <v>14</v>
      </c>
      <c r="K332" s="8" t="s">
        <v>547</v>
      </c>
    </row>
    <row r="333" spans="1:11" x14ac:dyDescent="0.25">
      <c r="A333" s="9">
        <v>8730</v>
      </c>
      <c r="B333" s="8" t="s">
        <v>592</v>
      </c>
      <c r="C333" s="8" t="s">
        <v>12</v>
      </c>
      <c r="D333" s="9">
        <v>5</v>
      </c>
      <c r="E333" s="9">
        <v>0</v>
      </c>
      <c r="F333" s="9">
        <v>0</v>
      </c>
      <c r="G333" s="9">
        <v>0</v>
      </c>
      <c r="H333" s="9">
        <v>35</v>
      </c>
      <c r="I333" s="8" t="s">
        <v>593</v>
      </c>
      <c r="J333" s="8" t="s">
        <v>14</v>
      </c>
      <c r="K333" s="8" t="s">
        <v>547</v>
      </c>
    </row>
    <row r="334" spans="1:11" x14ac:dyDescent="0.25">
      <c r="A334" s="9">
        <v>8740</v>
      </c>
      <c r="B334" s="8" t="s">
        <v>594</v>
      </c>
      <c r="C334" s="8" t="s">
        <v>178</v>
      </c>
      <c r="D334" s="9">
        <v>5</v>
      </c>
      <c r="E334" s="9">
        <v>0</v>
      </c>
      <c r="F334" s="9">
        <v>0</v>
      </c>
      <c r="G334" s="9">
        <v>0</v>
      </c>
      <c r="H334" s="9">
        <v>35</v>
      </c>
      <c r="I334" s="8" t="s">
        <v>595</v>
      </c>
      <c r="J334" s="8" t="s">
        <v>14</v>
      </c>
      <c r="K334" s="8" t="s">
        <v>547</v>
      </c>
    </row>
    <row r="335" spans="1:11" x14ac:dyDescent="0.25">
      <c r="A335" s="9">
        <v>8750</v>
      </c>
      <c r="B335" s="8" t="s">
        <v>596</v>
      </c>
      <c r="C335" s="8" t="s">
        <v>12</v>
      </c>
      <c r="D335" s="9">
        <v>5</v>
      </c>
      <c r="E335" s="9">
        <v>0</v>
      </c>
      <c r="F335" s="9">
        <v>0</v>
      </c>
      <c r="G335" s="9">
        <v>0</v>
      </c>
      <c r="H335" s="9">
        <v>35</v>
      </c>
      <c r="I335" s="8" t="s">
        <v>597</v>
      </c>
      <c r="J335" s="8" t="s">
        <v>14</v>
      </c>
      <c r="K335" s="8" t="s">
        <v>547</v>
      </c>
    </row>
    <row r="336" spans="1:11" x14ac:dyDescent="0.25">
      <c r="A336" s="9">
        <v>8760</v>
      </c>
      <c r="B336" s="8" t="s">
        <v>598</v>
      </c>
      <c r="C336" s="8" t="s">
        <v>12</v>
      </c>
      <c r="D336" s="9">
        <v>21</v>
      </c>
      <c r="E336" s="9">
        <v>0</v>
      </c>
      <c r="F336" s="9">
        <v>0</v>
      </c>
      <c r="G336" s="9">
        <v>0</v>
      </c>
      <c r="H336" s="9">
        <v>51</v>
      </c>
      <c r="I336" s="8" t="s">
        <v>599</v>
      </c>
      <c r="J336" s="8" t="s">
        <v>14</v>
      </c>
      <c r="K336" s="8" t="s">
        <v>547</v>
      </c>
    </row>
    <row r="337" spans="1:11" x14ac:dyDescent="0.25">
      <c r="A337" s="9">
        <v>10010</v>
      </c>
      <c r="B337" s="8" t="s">
        <v>600</v>
      </c>
      <c r="C337" s="8" t="s">
        <v>17</v>
      </c>
      <c r="D337" s="9">
        <v>63</v>
      </c>
      <c r="E337" s="9">
        <v>1</v>
      </c>
      <c r="F337" s="9">
        <v>0</v>
      </c>
      <c r="G337" s="9">
        <v>0</v>
      </c>
      <c r="H337" s="9">
        <v>63</v>
      </c>
      <c r="I337" s="8" t="s">
        <v>14</v>
      </c>
      <c r="J337" s="8" t="s">
        <v>14</v>
      </c>
      <c r="K337" s="8" t="s">
        <v>601</v>
      </c>
    </row>
    <row r="338" spans="1:11" x14ac:dyDescent="0.25">
      <c r="A338" s="9">
        <v>10020</v>
      </c>
      <c r="B338" s="8" t="s">
        <v>602</v>
      </c>
      <c r="C338" s="8" t="s">
        <v>19</v>
      </c>
      <c r="D338" s="9">
        <v>63</v>
      </c>
      <c r="E338" s="9">
        <v>1</v>
      </c>
      <c r="F338" s="9">
        <v>0</v>
      </c>
      <c r="G338" s="9">
        <v>0</v>
      </c>
      <c r="H338" s="9">
        <v>63</v>
      </c>
      <c r="I338" s="8" t="s">
        <v>14</v>
      </c>
      <c r="J338" s="8" t="s">
        <v>14</v>
      </c>
      <c r="K338" s="8" t="s">
        <v>601</v>
      </c>
    </row>
    <row r="339" spans="1:11" x14ac:dyDescent="0.25">
      <c r="A339" s="9">
        <v>10030</v>
      </c>
      <c r="B339" s="8" t="s">
        <v>603</v>
      </c>
      <c r="C339" s="8" t="s">
        <v>23</v>
      </c>
      <c r="D339" s="9">
        <v>63</v>
      </c>
      <c r="E339" s="9">
        <v>1</v>
      </c>
      <c r="F339" s="9">
        <v>0</v>
      </c>
      <c r="G339" s="9">
        <v>0</v>
      </c>
      <c r="H339" s="9">
        <v>63</v>
      </c>
      <c r="I339" s="8" t="s">
        <v>14</v>
      </c>
      <c r="J339" s="8" t="s">
        <v>14</v>
      </c>
      <c r="K339" s="8" t="s">
        <v>601</v>
      </c>
    </row>
    <row r="340" spans="1:11" x14ac:dyDescent="0.25">
      <c r="A340" s="9">
        <v>10040</v>
      </c>
      <c r="B340" s="8" t="s">
        <v>604</v>
      </c>
      <c r="C340" s="8" t="s">
        <v>116</v>
      </c>
      <c r="D340" s="9">
        <v>63</v>
      </c>
      <c r="E340" s="9">
        <v>1</v>
      </c>
      <c r="F340" s="9">
        <v>0</v>
      </c>
      <c r="G340" s="9">
        <v>0</v>
      </c>
      <c r="H340" s="9">
        <v>63</v>
      </c>
      <c r="I340" s="8" t="s">
        <v>14</v>
      </c>
      <c r="J340" s="8" t="s">
        <v>14</v>
      </c>
      <c r="K340" s="8" t="s">
        <v>601</v>
      </c>
    </row>
    <row r="341" spans="1:11" x14ac:dyDescent="0.25">
      <c r="A341" s="9">
        <v>10050</v>
      </c>
      <c r="B341" s="8" t="s">
        <v>605</v>
      </c>
      <c r="C341" s="8" t="s">
        <v>606</v>
      </c>
      <c r="D341" s="9">
        <v>63</v>
      </c>
      <c r="E341" s="9">
        <v>1</v>
      </c>
      <c r="F341" s="9">
        <v>0</v>
      </c>
      <c r="G341" s="9">
        <v>0</v>
      </c>
      <c r="H341" s="9">
        <v>63</v>
      </c>
      <c r="I341" s="8" t="s">
        <v>14</v>
      </c>
      <c r="J341" s="8" t="s">
        <v>14</v>
      </c>
      <c r="K341" s="8" t="s">
        <v>601</v>
      </c>
    </row>
  </sheetData>
  <autoFilter ref="A1:K1">
    <sortState ref="A2:K341">
      <sortCondition ref="A1"/>
    </sortState>
  </autoFilter>
  <pageMargins left="0.75" right="0.75" top="1" bottom="1" header="0.5" footer="0.5"/>
  <pageSetup scale="76" fitToHeight="1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60"/>
  <sheetViews>
    <sheetView workbookViewId="0">
      <pane ySplit="552" topLeftCell="A342" activePane="bottomLeft"/>
      <selection activeCell="B62" sqref="B62"/>
      <selection pane="bottomLeft" activeCell="B62" sqref="B62"/>
    </sheetView>
  </sheetViews>
  <sheetFormatPr defaultColWidth="9.109375" defaultRowHeight="14.4" x14ac:dyDescent="0.3"/>
  <cols>
    <col min="1" max="1" width="61.33203125" style="20" bestFit="1" customWidth="1"/>
    <col min="2" max="16384" width="9.109375" style="20"/>
  </cols>
  <sheetData>
    <row r="1" spans="1:8" x14ac:dyDescent="0.3">
      <c r="A1" s="20" t="s">
        <v>1</v>
      </c>
      <c r="B1" s="20" t="s">
        <v>3</v>
      </c>
      <c r="C1" s="20" t="s">
        <v>1586</v>
      </c>
      <c r="D1" s="20" t="s">
        <v>1585</v>
      </c>
      <c r="E1" s="20" t="s">
        <v>5</v>
      </c>
      <c r="F1" s="20" t="s">
        <v>1587</v>
      </c>
      <c r="G1" s="20" t="s">
        <v>1588</v>
      </c>
      <c r="H1" s="20" t="s">
        <v>1589</v>
      </c>
    </row>
    <row r="2" spans="1:8" x14ac:dyDescent="0.3">
      <c r="A2" s="20" t="s">
        <v>1590</v>
      </c>
      <c r="B2" s="20" t="s">
        <v>923</v>
      </c>
      <c r="H2" s="20" t="s">
        <v>1008</v>
      </c>
    </row>
    <row r="3" spans="1:8" x14ac:dyDescent="0.3">
      <c r="A3" s="20" t="s">
        <v>1592</v>
      </c>
      <c r="B3" s="20" t="s">
        <v>923</v>
      </c>
      <c r="H3" s="20" t="s">
        <v>1593</v>
      </c>
    </row>
    <row r="4" spans="1:8" x14ac:dyDescent="0.3">
      <c r="A4" s="20" t="s">
        <v>1596</v>
      </c>
      <c r="B4" s="20" t="s">
        <v>923</v>
      </c>
      <c r="H4" s="20" t="s">
        <v>195</v>
      </c>
    </row>
    <row r="5" spans="1:8" x14ac:dyDescent="0.3">
      <c r="A5" s="20" t="s">
        <v>1675</v>
      </c>
      <c r="B5" s="20" t="s">
        <v>923</v>
      </c>
      <c r="H5" s="20" t="s">
        <v>1676</v>
      </c>
    </row>
    <row r="6" spans="1:8" x14ac:dyDescent="0.3">
      <c r="A6" s="20" t="s">
        <v>1701</v>
      </c>
      <c r="B6" s="20" t="s">
        <v>923</v>
      </c>
      <c r="D6" s="20">
        <v>3</v>
      </c>
      <c r="E6" s="20">
        <v>0</v>
      </c>
    </row>
    <row r="7" spans="1:8" x14ac:dyDescent="0.3">
      <c r="A7" s="20" t="s">
        <v>1702</v>
      </c>
      <c r="B7" s="20" t="s">
        <v>923</v>
      </c>
      <c r="D7" s="20">
        <v>3</v>
      </c>
      <c r="E7" s="20">
        <v>3</v>
      </c>
    </row>
    <row r="8" spans="1:8" x14ac:dyDescent="0.3">
      <c r="A8" s="20" t="s">
        <v>1703</v>
      </c>
      <c r="B8" s="20" t="s">
        <v>923</v>
      </c>
      <c r="D8" s="20">
        <v>5</v>
      </c>
      <c r="E8" s="20">
        <v>0</v>
      </c>
    </row>
    <row r="9" spans="1:8" x14ac:dyDescent="0.3">
      <c r="A9" s="20" t="s">
        <v>1893</v>
      </c>
      <c r="B9" s="20" t="s">
        <v>923</v>
      </c>
      <c r="D9" s="20">
        <v>3</v>
      </c>
      <c r="E9" s="20">
        <v>0</v>
      </c>
      <c r="F9" s="20" t="s">
        <v>1894</v>
      </c>
      <c r="G9" s="20" t="s">
        <v>1895</v>
      </c>
    </row>
    <row r="10" spans="1:8" x14ac:dyDescent="0.3">
      <c r="A10" s="20" t="s">
        <v>1896</v>
      </c>
      <c r="B10" s="20" t="s">
        <v>923</v>
      </c>
      <c r="D10" s="20">
        <v>4</v>
      </c>
      <c r="E10" s="20">
        <v>0</v>
      </c>
      <c r="F10" s="20" t="s">
        <v>1894</v>
      </c>
      <c r="G10" s="20" t="s">
        <v>1895</v>
      </c>
    </row>
    <row r="11" spans="1:8" x14ac:dyDescent="0.3">
      <c r="A11" s="20" t="s">
        <v>1897</v>
      </c>
      <c r="B11" s="20" t="s">
        <v>923</v>
      </c>
      <c r="D11" s="20">
        <v>5</v>
      </c>
      <c r="E11" s="20">
        <v>0</v>
      </c>
      <c r="F11" s="20" t="s">
        <v>1898</v>
      </c>
      <c r="G11" s="20" t="s">
        <v>1895</v>
      </c>
    </row>
    <row r="12" spans="1:8" x14ac:dyDescent="0.3">
      <c r="A12" s="20" t="s">
        <v>1956</v>
      </c>
      <c r="B12" s="20" t="s">
        <v>923</v>
      </c>
      <c r="D12" s="20">
        <v>3</v>
      </c>
      <c r="E12" s="20">
        <v>0</v>
      </c>
    </row>
    <row r="13" spans="1:8" x14ac:dyDescent="0.3">
      <c r="A13" s="20" t="s">
        <v>1695</v>
      </c>
      <c r="B13" s="20" t="s">
        <v>893</v>
      </c>
      <c r="H13" s="20" t="s">
        <v>225</v>
      </c>
    </row>
    <row r="14" spans="1:8" x14ac:dyDescent="0.3">
      <c r="A14" s="20" t="s">
        <v>1704</v>
      </c>
      <c r="B14" s="20" t="s">
        <v>893</v>
      </c>
      <c r="D14" s="20">
        <v>1</v>
      </c>
      <c r="E14" s="20">
        <v>0</v>
      </c>
    </row>
    <row r="15" spans="1:8" x14ac:dyDescent="0.3">
      <c r="A15" s="20" t="s">
        <v>1705</v>
      </c>
      <c r="B15" s="20" t="s">
        <v>893</v>
      </c>
      <c r="D15" s="20">
        <v>3</v>
      </c>
      <c r="E15" s="20">
        <v>0</v>
      </c>
    </row>
    <row r="16" spans="1:8" x14ac:dyDescent="0.3">
      <c r="A16" s="20" t="s">
        <v>1706</v>
      </c>
      <c r="B16" s="20" t="s">
        <v>898</v>
      </c>
      <c r="D16" s="20">
        <v>0</v>
      </c>
      <c r="E16" s="20" t="s">
        <v>201</v>
      </c>
    </row>
    <row r="17" spans="1:8" x14ac:dyDescent="0.3">
      <c r="A17" s="20" t="s">
        <v>1665</v>
      </c>
      <c r="B17" s="20" t="s">
        <v>904</v>
      </c>
      <c r="H17" s="20" t="s">
        <v>277</v>
      </c>
    </row>
    <row r="18" spans="1:8" x14ac:dyDescent="0.3">
      <c r="A18" s="20" t="s">
        <v>1681</v>
      </c>
      <c r="B18" s="20" t="s">
        <v>904</v>
      </c>
      <c r="H18" s="20" t="s">
        <v>279</v>
      </c>
    </row>
    <row r="19" spans="1:8" x14ac:dyDescent="0.3">
      <c r="A19" s="20" t="s">
        <v>1707</v>
      </c>
      <c r="B19" s="20" t="s">
        <v>904</v>
      </c>
      <c r="D19" s="20">
        <v>0</v>
      </c>
      <c r="E19" s="20" t="s">
        <v>275</v>
      </c>
    </row>
    <row r="20" spans="1:8" x14ac:dyDescent="0.3">
      <c r="A20" s="20" t="s">
        <v>1708</v>
      </c>
      <c r="B20" s="20" t="s">
        <v>904</v>
      </c>
      <c r="D20" s="20">
        <v>0</v>
      </c>
      <c r="E20" s="20" t="s">
        <v>270</v>
      </c>
    </row>
    <row r="21" spans="1:8" x14ac:dyDescent="0.3">
      <c r="A21" s="20" t="s">
        <v>1709</v>
      </c>
      <c r="B21" s="20" t="s">
        <v>904</v>
      </c>
      <c r="D21" s="20">
        <v>0</v>
      </c>
      <c r="E21" s="20" t="s">
        <v>273</v>
      </c>
    </row>
    <row r="22" spans="1:8" x14ac:dyDescent="0.3">
      <c r="A22" s="20" t="s">
        <v>1710</v>
      </c>
      <c r="B22" s="20" t="s">
        <v>904</v>
      </c>
      <c r="D22" s="20">
        <v>0</v>
      </c>
      <c r="E22" s="20" t="s">
        <v>281</v>
      </c>
    </row>
    <row r="23" spans="1:8" x14ac:dyDescent="0.3">
      <c r="A23" s="20" t="s">
        <v>1711</v>
      </c>
      <c r="B23" s="20" t="s">
        <v>904</v>
      </c>
      <c r="D23" s="20">
        <v>0</v>
      </c>
      <c r="E23" s="20" t="s">
        <v>283</v>
      </c>
    </row>
    <row r="24" spans="1:8" x14ac:dyDescent="0.3">
      <c r="A24" s="20" t="s">
        <v>1712</v>
      </c>
      <c r="B24" s="20" t="s">
        <v>904</v>
      </c>
      <c r="D24" s="20">
        <v>1</v>
      </c>
      <c r="E24" s="20">
        <v>0</v>
      </c>
    </row>
    <row r="25" spans="1:8" x14ac:dyDescent="0.3">
      <c r="A25" s="20" t="s">
        <v>1713</v>
      </c>
      <c r="B25" s="20" t="s">
        <v>936</v>
      </c>
      <c r="D25" s="20">
        <v>2</v>
      </c>
      <c r="E25" s="20">
        <v>2</v>
      </c>
    </row>
    <row r="26" spans="1:8" x14ac:dyDescent="0.3">
      <c r="A26" s="20" t="s">
        <v>1643</v>
      </c>
      <c r="B26" s="20" t="s">
        <v>914</v>
      </c>
      <c r="H26" s="20" t="s">
        <v>217</v>
      </c>
    </row>
    <row r="27" spans="1:8" x14ac:dyDescent="0.3">
      <c r="A27" s="20" t="s">
        <v>1714</v>
      </c>
      <c r="B27" s="20" t="s">
        <v>914</v>
      </c>
      <c r="D27" s="20">
        <v>1</v>
      </c>
      <c r="E27" s="20">
        <v>0</v>
      </c>
    </row>
    <row r="28" spans="1:8" x14ac:dyDescent="0.3">
      <c r="A28" s="20" t="s">
        <v>1715</v>
      </c>
      <c r="B28" s="20" t="s">
        <v>914</v>
      </c>
      <c r="D28" s="20">
        <v>1</v>
      </c>
      <c r="E28" s="20">
        <v>2</v>
      </c>
    </row>
    <row r="29" spans="1:8" x14ac:dyDescent="0.3">
      <c r="A29" s="20" t="s">
        <v>1887</v>
      </c>
      <c r="B29" s="20" t="s">
        <v>914</v>
      </c>
      <c r="D29" s="20">
        <v>1</v>
      </c>
      <c r="E29" s="20">
        <v>0</v>
      </c>
    </row>
    <row r="30" spans="1:8" x14ac:dyDescent="0.3">
      <c r="A30" s="20" t="s">
        <v>1716</v>
      </c>
      <c r="B30" s="20" t="s">
        <v>915</v>
      </c>
      <c r="D30" s="20">
        <v>1</v>
      </c>
      <c r="E30" s="20">
        <v>0</v>
      </c>
    </row>
    <row r="31" spans="1:8" x14ac:dyDescent="0.3">
      <c r="A31" s="20" t="s">
        <v>1717</v>
      </c>
      <c r="B31" s="20" t="s">
        <v>915</v>
      </c>
      <c r="D31" s="20">
        <v>1</v>
      </c>
      <c r="E31" s="20">
        <v>2</v>
      </c>
    </row>
    <row r="32" spans="1:8" x14ac:dyDescent="0.3">
      <c r="A32" s="20" t="s">
        <v>1888</v>
      </c>
      <c r="B32" s="20" t="s">
        <v>915</v>
      </c>
      <c r="D32" s="20">
        <v>1</v>
      </c>
      <c r="E32" s="20">
        <v>0</v>
      </c>
    </row>
    <row r="33" spans="1:8" x14ac:dyDescent="0.3">
      <c r="A33" s="20" t="s">
        <v>1718</v>
      </c>
      <c r="B33" s="20" t="s">
        <v>918</v>
      </c>
      <c r="D33" s="20">
        <v>1</v>
      </c>
      <c r="E33" s="20" t="s">
        <v>208</v>
      </c>
    </row>
    <row r="34" spans="1:8" x14ac:dyDescent="0.3">
      <c r="A34" s="20" t="s">
        <v>1719</v>
      </c>
      <c r="B34" s="20" t="s">
        <v>918</v>
      </c>
      <c r="D34" s="20">
        <v>1</v>
      </c>
      <c r="E34" s="20" t="s">
        <v>210</v>
      </c>
    </row>
    <row r="35" spans="1:8" x14ac:dyDescent="0.3">
      <c r="A35" s="20" t="s">
        <v>1720</v>
      </c>
      <c r="B35" s="20" t="s">
        <v>918</v>
      </c>
      <c r="D35" s="20">
        <v>1</v>
      </c>
      <c r="E35" s="20" t="s">
        <v>214</v>
      </c>
    </row>
    <row r="36" spans="1:8" x14ac:dyDescent="0.3">
      <c r="A36" s="20" t="s">
        <v>1598</v>
      </c>
      <c r="B36" s="20" t="s">
        <v>929</v>
      </c>
      <c r="H36" s="20" t="s">
        <v>179</v>
      </c>
    </row>
    <row r="37" spans="1:8" x14ac:dyDescent="0.3">
      <c r="A37" s="20" t="s">
        <v>1721</v>
      </c>
      <c r="B37" s="20" t="s">
        <v>929</v>
      </c>
      <c r="D37" s="20">
        <v>0</v>
      </c>
      <c r="E37" s="20" t="s">
        <v>183</v>
      </c>
    </row>
    <row r="38" spans="1:8" x14ac:dyDescent="0.3">
      <c r="A38" s="20" t="s">
        <v>1722</v>
      </c>
      <c r="B38" s="20" t="s">
        <v>931</v>
      </c>
      <c r="D38" s="20">
        <v>2</v>
      </c>
      <c r="E38" s="20">
        <v>3</v>
      </c>
    </row>
    <row r="39" spans="1:8" x14ac:dyDescent="0.3">
      <c r="A39" s="20" t="s">
        <v>1723</v>
      </c>
      <c r="B39" s="20" t="s">
        <v>931</v>
      </c>
      <c r="D39" s="20">
        <v>2</v>
      </c>
      <c r="E39" s="20" t="s">
        <v>620</v>
      </c>
    </row>
    <row r="40" spans="1:8" x14ac:dyDescent="0.3">
      <c r="A40" s="20" t="s">
        <v>1724</v>
      </c>
      <c r="B40" s="20" t="s">
        <v>931</v>
      </c>
      <c r="D40" s="20">
        <v>2</v>
      </c>
      <c r="E40" s="20" t="s">
        <v>124</v>
      </c>
    </row>
    <row r="41" spans="1:8" x14ac:dyDescent="0.3">
      <c r="A41" s="20" t="s">
        <v>1725</v>
      </c>
      <c r="B41" s="20" t="s">
        <v>931</v>
      </c>
      <c r="D41" s="20">
        <v>2</v>
      </c>
      <c r="E41" s="20" t="s">
        <v>126</v>
      </c>
    </row>
    <row r="42" spans="1:8" x14ac:dyDescent="0.3">
      <c r="A42" s="20" t="s">
        <v>1599</v>
      </c>
      <c r="B42" s="20" t="s">
        <v>924</v>
      </c>
      <c r="H42" s="20" t="s">
        <v>179</v>
      </c>
    </row>
    <row r="43" spans="1:8" x14ac:dyDescent="0.3">
      <c r="A43" s="20" t="s">
        <v>1668</v>
      </c>
      <c r="B43" s="20" t="s">
        <v>924</v>
      </c>
      <c r="H43" s="20" t="s">
        <v>181</v>
      </c>
    </row>
    <row r="44" spans="1:8" x14ac:dyDescent="0.3">
      <c r="A44" s="20" t="s">
        <v>1726</v>
      </c>
      <c r="B44" s="20" t="s">
        <v>924</v>
      </c>
      <c r="D44" s="20">
        <v>0</v>
      </c>
      <c r="E44" s="20" t="s">
        <v>130</v>
      </c>
    </row>
    <row r="45" spans="1:8" ht="28.8" x14ac:dyDescent="0.3">
      <c r="A45" s="21" t="s">
        <v>1727</v>
      </c>
      <c r="B45" s="20" t="s">
        <v>924</v>
      </c>
      <c r="D45" s="20">
        <v>0</v>
      </c>
      <c r="E45" s="20" t="s">
        <v>172</v>
      </c>
    </row>
    <row r="46" spans="1:8" ht="28.8" x14ac:dyDescent="0.3">
      <c r="A46" s="21" t="s">
        <v>1728</v>
      </c>
      <c r="B46" s="20" t="s">
        <v>924</v>
      </c>
      <c r="D46" s="20">
        <v>0</v>
      </c>
      <c r="E46" s="20" t="s">
        <v>132</v>
      </c>
    </row>
    <row r="47" spans="1:8" ht="28.8" x14ac:dyDescent="0.3">
      <c r="A47" s="21" t="s">
        <v>1729</v>
      </c>
      <c r="B47" s="20" t="s">
        <v>924</v>
      </c>
      <c r="D47" s="20">
        <v>0</v>
      </c>
      <c r="E47" s="20" t="s">
        <v>134</v>
      </c>
    </row>
    <row r="48" spans="1:8" ht="28.8" x14ac:dyDescent="0.3">
      <c r="A48" s="21" t="s">
        <v>1730</v>
      </c>
      <c r="B48" s="20" t="s">
        <v>924</v>
      </c>
      <c r="D48" s="20">
        <v>0</v>
      </c>
      <c r="E48" s="20" t="s">
        <v>138</v>
      </c>
    </row>
    <row r="49" spans="1:8" ht="28.8" x14ac:dyDescent="0.3">
      <c r="A49" s="21" t="s">
        <v>1731</v>
      </c>
      <c r="B49" s="20" t="s">
        <v>924</v>
      </c>
      <c r="D49" s="20">
        <v>0</v>
      </c>
      <c r="E49" s="20" t="s">
        <v>142</v>
      </c>
    </row>
    <row r="50" spans="1:8" ht="28.8" x14ac:dyDescent="0.3">
      <c r="A50" s="21" t="s">
        <v>1732</v>
      </c>
      <c r="B50" s="20" t="s">
        <v>924</v>
      </c>
      <c r="D50" s="20">
        <v>0</v>
      </c>
      <c r="E50" s="20" t="s">
        <v>146</v>
      </c>
    </row>
    <row r="51" spans="1:8" ht="28.8" x14ac:dyDescent="0.3">
      <c r="A51" s="21" t="s">
        <v>1733</v>
      </c>
      <c r="B51" s="20" t="s">
        <v>924</v>
      </c>
      <c r="D51" s="20">
        <v>0</v>
      </c>
      <c r="E51" s="20" t="s">
        <v>150</v>
      </c>
    </row>
    <row r="52" spans="1:8" ht="28.8" x14ac:dyDescent="0.3">
      <c r="A52" s="21" t="s">
        <v>1734</v>
      </c>
      <c r="B52" s="20" t="s">
        <v>924</v>
      </c>
      <c r="D52" s="20">
        <v>0</v>
      </c>
      <c r="E52" s="20" t="s">
        <v>154</v>
      </c>
    </row>
    <row r="53" spans="1:8" ht="28.8" x14ac:dyDescent="0.3">
      <c r="A53" s="21" t="s">
        <v>1735</v>
      </c>
      <c r="B53" s="20" t="s">
        <v>924</v>
      </c>
      <c r="D53" s="20">
        <v>0</v>
      </c>
      <c r="E53" s="20" t="s">
        <v>158</v>
      </c>
    </row>
    <row r="54" spans="1:8" ht="28.8" x14ac:dyDescent="0.3">
      <c r="A54" s="21" t="s">
        <v>1736</v>
      </c>
      <c r="B54" s="20" t="s">
        <v>924</v>
      </c>
      <c r="D54" s="20">
        <v>0</v>
      </c>
      <c r="E54" s="20" t="s">
        <v>162</v>
      </c>
    </row>
    <row r="55" spans="1:8" ht="28.8" x14ac:dyDescent="0.3">
      <c r="A55" s="21" t="s">
        <v>1737</v>
      </c>
      <c r="B55" s="20" t="s">
        <v>924</v>
      </c>
      <c r="D55" s="20">
        <v>0</v>
      </c>
      <c r="E55" s="20" t="s">
        <v>166</v>
      </c>
    </row>
    <row r="56" spans="1:8" ht="28.8" x14ac:dyDescent="0.3">
      <c r="A56" s="21" t="s">
        <v>1738</v>
      </c>
      <c r="B56" s="20" t="s">
        <v>924</v>
      </c>
      <c r="D56" s="20">
        <v>1</v>
      </c>
      <c r="E56" s="20">
        <v>0</v>
      </c>
    </row>
    <row r="57" spans="1:8" x14ac:dyDescent="0.3">
      <c r="A57" s="20" t="s">
        <v>1739</v>
      </c>
      <c r="B57" s="20" t="s">
        <v>924</v>
      </c>
      <c r="D57" s="20">
        <v>2</v>
      </c>
      <c r="E57" s="20">
        <v>0</v>
      </c>
    </row>
    <row r="58" spans="1:8" x14ac:dyDescent="0.3">
      <c r="A58" s="20" t="s">
        <v>1740</v>
      </c>
      <c r="B58" s="20" t="s">
        <v>924</v>
      </c>
      <c r="D58" s="20">
        <v>2</v>
      </c>
      <c r="E58" s="20">
        <v>2</v>
      </c>
    </row>
    <row r="59" spans="1:8" x14ac:dyDescent="0.3">
      <c r="A59" s="20" t="s">
        <v>1741</v>
      </c>
      <c r="B59" s="20" t="s">
        <v>924</v>
      </c>
      <c r="D59" s="20">
        <v>2</v>
      </c>
      <c r="E59" s="20">
        <v>5</v>
      </c>
    </row>
    <row r="60" spans="1:8" x14ac:dyDescent="0.3">
      <c r="A60" s="20" t="s">
        <v>1889</v>
      </c>
      <c r="B60" s="20" t="s">
        <v>924</v>
      </c>
      <c r="D60" s="20">
        <v>1</v>
      </c>
      <c r="E60" s="20">
        <v>0</v>
      </c>
    </row>
    <row r="61" spans="1:8" x14ac:dyDescent="0.3">
      <c r="A61" s="20" t="s">
        <v>1742</v>
      </c>
      <c r="B61" s="20" t="s">
        <v>938</v>
      </c>
      <c r="D61" s="20">
        <v>3</v>
      </c>
      <c r="E61" s="20">
        <v>3</v>
      </c>
    </row>
    <row r="62" spans="1:8" x14ac:dyDescent="0.3">
      <c r="A62" s="20" t="s">
        <v>1650</v>
      </c>
      <c r="B62" s="20" t="s">
        <v>906</v>
      </c>
      <c r="H62" s="20" t="s">
        <v>1210</v>
      </c>
    </row>
    <row r="63" spans="1:8" x14ac:dyDescent="0.3">
      <c r="A63" s="20" t="s">
        <v>1652</v>
      </c>
      <c r="B63" s="20" t="s">
        <v>906</v>
      </c>
      <c r="H63" s="20" t="s">
        <v>262</v>
      </c>
    </row>
    <row r="64" spans="1:8" x14ac:dyDescent="0.3">
      <c r="A64" s="20" t="s">
        <v>1654</v>
      </c>
      <c r="B64" s="20" t="s">
        <v>906</v>
      </c>
      <c r="H64" s="20" t="s">
        <v>264</v>
      </c>
    </row>
    <row r="65" spans="1:8" x14ac:dyDescent="0.3">
      <c r="A65" s="20" t="s">
        <v>1656</v>
      </c>
      <c r="B65" s="20" t="s">
        <v>906</v>
      </c>
      <c r="H65" s="20" t="s">
        <v>266</v>
      </c>
    </row>
    <row r="66" spans="1:8" x14ac:dyDescent="0.3">
      <c r="A66" s="20" t="s">
        <v>1743</v>
      </c>
      <c r="B66" s="20" t="s">
        <v>906</v>
      </c>
      <c r="D66" s="20">
        <v>0</v>
      </c>
      <c r="E66" s="20" t="s">
        <v>256</v>
      </c>
    </row>
    <row r="67" spans="1:8" x14ac:dyDescent="0.3">
      <c r="A67" s="20" t="s">
        <v>1744</v>
      </c>
      <c r="B67" s="20" t="s">
        <v>906</v>
      </c>
      <c r="D67" s="20">
        <v>0</v>
      </c>
      <c r="E67" s="20" t="s">
        <v>259</v>
      </c>
    </row>
    <row r="68" spans="1:8" x14ac:dyDescent="0.3">
      <c r="A68" s="20" t="s">
        <v>1745</v>
      </c>
      <c r="B68" s="20" t="s">
        <v>906</v>
      </c>
      <c r="D68" s="20">
        <v>0</v>
      </c>
      <c r="E68" s="20" t="s">
        <v>268</v>
      </c>
    </row>
    <row r="69" spans="1:8" x14ac:dyDescent="0.3">
      <c r="A69" s="20" t="s">
        <v>1746</v>
      </c>
      <c r="B69" s="20" t="s">
        <v>906</v>
      </c>
      <c r="D69" s="20">
        <v>2</v>
      </c>
      <c r="E69" s="20">
        <v>0</v>
      </c>
    </row>
    <row r="70" spans="1:8" x14ac:dyDescent="0.3">
      <c r="A70" s="20" t="s">
        <v>1747</v>
      </c>
      <c r="B70" s="20" t="s">
        <v>906</v>
      </c>
      <c r="D70" s="20">
        <v>3</v>
      </c>
      <c r="E70" s="20">
        <v>3</v>
      </c>
    </row>
    <row r="71" spans="1:8" x14ac:dyDescent="0.3">
      <c r="A71" s="20" t="s">
        <v>1686</v>
      </c>
      <c r="B71" s="20" t="s">
        <v>912</v>
      </c>
      <c r="H71" s="20" t="s">
        <v>599</v>
      </c>
    </row>
    <row r="72" spans="1:8" x14ac:dyDescent="0.3">
      <c r="A72" s="20" t="s">
        <v>1687</v>
      </c>
      <c r="B72" s="20" t="s">
        <v>912</v>
      </c>
      <c r="H72" s="20" t="s">
        <v>848</v>
      </c>
    </row>
    <row r="73" spans="1:8" x14ac:dyDescent="0.3">
      <c r="A73" s="20" t="s">
        <v>1748</v>
      </c>
      <c r="B73" s="20" t="s">
        <v>912</v>
      </c>
      <c r="D73" s="20">
        <v>1</v>
      </c>
      <c r="E73" s="20">
        <v>2</v>
      </c>
    </row>
    <row r="74" spans="1:8" x14ac:dyDescent="0.3">
      <c r="A74" s="20" t="s">
        <v>1749</v>
      </c>
      <c r="B74" s="20" t="s">
        <v>912</v>
      </c>
      <c r="D74" s="20">
        <v>1</v>
      </c>
      <c r="E74" s="20">
        <v>0</v>
      </c>
    </row>
    <row r="75" spans="1:8" x14ac:dyDescent="0.3">
      <c r="A75" s="20" t="s">
        <v>1613</v>
      </c>
      <c r="B75" s="20" t="s">
        <v>921</v>
      </c>
      <c r="H75" s="20" t="s">
        <v>204</v>
      </c>
    </row>
    <row r="76" spans="1:8" x14ac:dyDescent="0.3">
      <c r="A76" s="20" t="s">
        <v>1750</v>
      </c>
      <c r="B76" s="20" t="s">
        <v>921</v>
      </c>
      <c r="D76" s="20">
        <v>0</v>
      </c>
      <c r="E76" s="20">
        <v>5</v>
      </c>
    </row>
    <row r="77" spans="1:8" x14ac:dyDescent="0.3">
      <c r="A77" s="20" t="s">
        <v>1646</v>
      </c>
      <c r="B77" s="20" t="s">
        <v>903</v>
      </c>
      <c r="H77" s="20" t="s">
        <v>252</v>
      </c>
    </row>
    <row r="78" spans="1:8" x14ac:dyDescent="0.3">
      <c r="A78" s="20" t="s">
        <v>1648</v>
      </c>
      <c r="B78" s="20" t="s">
        <v>903</v>
      </c>
      <c r="H78" s="20" t="s">
        <v>254</v>
      </c>
    </row>
    <row r="79" spans="1:8" x14ac:dyDescent="0.3">
      <c r="A79" s="20" t="s">
        <v>1751</v>
      </c>
      <c r="B79" s="20" t="s">
        <v>903</v>
      </c>
      <c r="D79" s="20">
        <v>2</v>
      </c>
      <c r="E79" s="20" t="s">
        <v>250</v>
      </c>
    </row>
    <row r="80" spans="1:8" x14ac:dyDescent="0.3">
      <c r="A80" s="20" t="s">
        <v>1631</v>
      </c>
      <c r="B80" s="20" t="s">
        <v>908</v>
      </c>
      <c r="H80" s="20" t="s">
        <v>1632</v>
      </c>
    </row>
    <row r="81" spans="1:8" x14ac:dyDescent="0.3">
      <c r="A81" s="20" t="s">
        <v>1636</v>
      </c>
      <c r="B81" s="20" t="s">
        <v>908</v>
      </c>
      <c r="H81" s="20" t="s">
        <v>246</v>
      </c>
    </row>
    <row r="82" spans="1:8" x14ac:dyDescent="0.3">
      <c r="A82" s="20" t="s">
        <v>1641</v>
      </c>
      <c r="B82" s="20" t="s">
        <v>908</v>
      </c>
      <c r="H82" s="20" t="s">
        <v>248</v>
      </c>
    </row>
    <row r="83" spans="1:8" x14ac:dyDescent="0.3">
      <c r="A83" s="20" t="s">
        <v>1682</v>
      </c>
      <c r="B83" s="20" t="s">
        <v>908</v>
      </c>
      <c r="H83" s="20" t="s">
        <v>279</v>
      </c>
    </row>
    <row r="84" spans="1:8" x14ac:dyDescent="0.3">
      <c r="A84" s="20" t="s">
        <v>1698</v>
      </c>
      <c r="B84" s="20" t="s">
        <v>908</v>
      </c>
      <c r="H84" s="20" t="s">
        <v>1699</v>
      </c>
    </row>
    <row r="85" spans="1:8" x14ac:dyDescent="0.3">
      <c r="A85" s="20" t="s">
        <v>1752</v>
      </c>
      <c r="B85" s="20" t="s">
        <v>908</v>
      </c>
      <c r="D85" s="20">
        <v>2</v>
      </c>
      <c r="E85" s="20">
        <v>4</v>
      </c>
    </row>
    <row r="86" spans="1:8" x14ac:dyDescent="0.3">
      <c r="A86" s="20" t="s">
        <v>1753</v>
      </c>
      <c r="B86" s="20" t="s">
        <v>908</v>
      </c>
      <c r="D86" s="20">
        <v>2</v>
      </c>
      <c r="E86" s="20">
        <v>6</v>
      </c>
    </row>
    <row r="87" spans="1:8" x14ac:dyDescent="0.3">
      <c r="A87" s="20" t="s">
        <v>1754</v>
      </c>
      <c r="B87" s="20" t="s">
        <v>908</v>
      </c>
      <c r="D87" s="20">
        <v>3</v>
      </c>
      <c r="E87" s="20">
        <v>0</v>
      </c>
    </row>
    <row r="88" spans="1:8" x14ac:dyDescent="0.3">
      <c r="A88" s="20" t="s">
        <v>1755</v>
      </c>
      <c r="B88" s="20" t="s">
        <v>908</v>
      </c>
      <c r="D88" s="20">
        <v>2</v>
      </c>
      <c r="E88" s="20">
        <v>7</v>
      </c>
    </row>
    <row r="89" spans="1:8" x14ac:dyDescent="0.3">
      <c r="A89" s="20" t="s">
        <v>1756</v>
      </c>
      <c r="B89" s="20" t="s">
        <v>934</v>
      </c>
      <c r="D89" s="20">
        <v>6</v>
      </c>
      <c r="E89" s="20" t="s">
        <v>95</v>
      </c>
    </row>
    <row r="90" spans="1:8" x14ac:dyDescent="0.3">
      <c r="A90" s="20" t="s">
        <v>1757</v>
      </c>
      <c r="B90" s="20" t="s">
        <v>934</v>
      </c>
      <c r="D90" s="20">
        <v>6</v>
      </c>
      <c r="E90" s="20" t="s">
        <v>98</v>
      </c>
    </row>
    <row r="91" spans="1:8" x14ac:dyDescent="0.3">
      <c r="A91" s="20" t="s">
        <v>1758</v>
      </c>
      <c r="B91" s="20" t="s">
        <v>934</v>
      </c>
      <c r="D91" s="20">
        <v>9</v>
      </c>
      <c r="E91" s="20" t="s">
        <v>100</v>
      </c>
    </row>
    <row r="92" spans="1:8" x14ac:dyDescent="0.3">
      <c r="A92" s="20" t="s">
        <v>1759</v>
      </c>
      <c r="B92" s="20" t="s">
        <v>1760</v>
      </c>
      <c r="D92" s="20">
        <v>2</v>
      </c>
      <c r="E92" s="20">
        <v>4</v>
      </c>
    </row>
    <row r="93" spans="1:8" x14ac:dyDescent="0.3">
      <c r="A93" s="20" t="s">
        <v>1693</v>
      </c>
      <c r="B93" s="20" t="s">
        <v>927</v>
      </c>
      <c r="H93" s="20" t="s">
        <v>189</v>
      </c>
    </row>
    <row r="94" spans="1:8" x14ac:dyDescent="0.3">
      <c r="A94" s="20" t="s">
        <v>1694</v>
      </c>
      <c r="B94" s="20" t="s">
        <v>927</v>
      </c>
      <c r="H94" s="20" t="s">
        <v>191</v>
      </c>
    </row>
    <row r="95" spans="1:8" x14ac:dyDescent="0.3">
      <c r="A95" s="20" t="s">
        <v>1761</v>
      </c>
      <c r="B95" s="20" t="s">
        <v>927</v>
      </c>
      <c r="D95" s="20">
        <v>3</v>
      </c>
      <c r="E95" s="20" t="s">
        <v>186</v>
      </c>
    </row>
    <row r="96" spans="1:8" x14ac:dyDescent="0.3">
      <c r="A96" s="20" t="s">
        <v>1608</v>
      </c>
      <c r="B96" s="20" t="s">
        <v>1609</v>
      </c>
      <c r="H96" s="20" t="s">
        <v>235</v>
      </c>
    </row>
    <row r="97" spans="1:8" x14ac:dyDescent="0.3">
      <c r="A97" s="20" t="s">
        <v>1610</v>
      </c>
      <c r="B97" s="20" t="s">
        <v>1609</v>
      </c>
      <c r="H97" s="20" t="s">
        <v>237</v>
      </c>
    </row>
    <row r="98" spans="1:8" x14ac:dyDescent="0.3">
      <c r="A98" s="20" t="s">
        <v>1611</v>
      </c>
      <c r="B98" s="20" t="s">
        <v>1609</v>
      </c>
      <c r="H98" s="20" t="s">
        <v>239</v>
      </c>
    </row>
    <row r="99" spans="1:8" x14ac:dyDescent="0.3">
      <c r="A99" s="20" t="s">
        <v>1612</v>
      </c>
      <c r="B99" s="20" t="s">
        <v>1609</v>
      </c>
      <c r="H99" s="20" t="s">
        <v>241</v>
      </c>
    </row>
    <row r="100" spans="1:8" x14ac:dyDescent="0.3">
      <c r="A100" s="20" t="s">
        <v>1762</v>
      </c>
      <c r="B100" s="20" t="s">
        <v>1609</v>
      </c>
      <c r="D100" s="20">
        <v>1</v>
      </c>
      <c r="E100" s="20">
        <v>2</v>
      </c>
    </row>
    <row r="101" spans="1:8" x14ac:dyDescent="0.3">
      <c r="A101" s="20" t="s">
        <v>1763</v>
      </c>
      <c r="B101" s="20" t="s">
        <v>1609</v>
      </c>
      <c r="D101" s="20">
        <v>1</v>
      </c>
      <c r="E101" s="20">
        <v>0</v>
      </c>
    </row>
    <row r="102" spans="1:8" x14ac:dyDescent="0.3">
      <c r="A102" s="20" t="s">
        <v>1890</v>
      </c>
      <c r="B102" s="20" t="s">
        <v>1609</v>
      </c>
      <c r="D102" s="20">
        <v>1</v>
      </c>
      <c r="E102" s="20">
        <v>0</v>
      </c>
    </row>
    <row r="103" spans="1:8" x14ac:dyDescent="0.3">
      <c r="A103" s="20" t="s">
        <v>1626</v>
      </c>
      <c r="B103" s="20" t="s">
        <v>1627</v>
      </c>
      <c r="H103" s="20" t="s">
        <v>227</v>
      </c>
    </row>
    <row r="104" spans="1:8" x14ac:dyDescent="0.3">
      <c r="A104" s="20" t="s">
        <v>1764</v>
      </c>
      <c r="B104" s="20" t="s">
        <v>885</v>
      </c>
      <c r="D104" s="20">
        <v>2</v>
      </c>
      <c r="E104" s="20">
        <v>2</v>
      </c>
    </row>
    <row r="105" spans="1:8" x14ac:dyDescent="0.3">
      <c r="A105" s="20" t="s">
        <v>1765</v>
      </c>
      <c r="B105" s="20" t="s">
        <v>885</v>
      </c>
      <c r="D105" s="20">
        <v>2</v>
      </c>
      <c r="E105" s="20">
        <v>3</v>
      </c>
    </row>
    <row r="106" spans="1:8" x14ac:dyDescent="0.3">
      <c r="A106" s="20" t="s">
        <v>1766</v>
      </c>
      <c r="B106" s="20" t="s">
        <v>1767</v>
      </c>
      <c r="D106" s="20">
        <v>4</v>
      </c>
      <c r="E106" s="20">
        <v>0</v>
      </c>
    </row>
    <row r="107" spans="1:8" x14ac:dyDescent="0.3">
      <c r="A107" s="20" t="s">
        <v>1591</v>
      </c>
      <c r="B107" s="20" t="s">
        <v>925</v>
      </c>
      <c r="H107" s="20" t="s">
        <v>1008</v>
      </c>
    </row>
    <row r="108" spans="1:8" x14ac:dyDescent="0.3">
      <c r="A108" s="20" t="s">
        <v>1597</v>
      </c>
      <c r="B108" s="20" t="s">
        <v>925</v>
      </c>
      <c r="H108" s="20" t="s">
        <v>195</v>
      </c>
    </row>
    <row r="109" spans="1:8" x14ac:dyDescent="0.3">
      <c r="A109" s="20" t="s">
        <v>1600</v>
      </c>
      <c r="B109" s="20" t="s">
        <v>925</v>
      </c>
      <c r="H109" s="20" t="s">
        <v>179</v>
      </c>
    </row>
    <row r="110" spans="1:8" x14ac:dyDescent="0.3">
      <c r="A110" s="20" t="s">
        <v>1601</v>
      </c>
      <c r="B110" s="20" t="s">
        <v>925</v>
      </c>
      <c r="H110" s="20" t="s">
        <v>305</v>
      </c>
    </row>
    <row r="111" spans="1:8" x14ac:dyDescent="0.3">
      <c r="A111" s="20" t="s">
        <v>1602</v>
      </c>
      <c r="B111" s="20" t="s">
        <v>925</v>
      </c>
      <c r="H111" s="20" t="s">
        <v>302</v>
      </c>
    </row>
    <row r="112" spans="1:8" x14ac:dyDescent="0.3">
      <c r="A112" s="20" t="s">
        <v>1603</v>
      </c>
      <c r="B112" s="20" t="s">
        <v>925</v>
      </c>
      <c r="H112" s="20" t="s">
        <v>1604</v>
      </c>
    </row>
    <row r="113" spans="1:8" x14ac:dyDescent="0.3">
      <c r="A113" s="20" t="s">
        <v>1607</v>
      </c>
      <c r="B113" s="20" t="s">
        <v>925</v>
      </c>
      <c r="H113" s="20" t="s">
        <v>549</v>
      </c>
    </row>
    <row r="114" spans="1:8" x14ac:dyDescent="0.3">
      <c r="A114" s="20" t="s">
        <v>1614</v>
      </c>
      <c r="B114" s="20" t="s">
        <v>925</v>
      </c>
      <c r="H114" s="20" t="s">
        <v>357</v>
      </c>
    </row>
    <row r="115" spans="1:8" x14ac:dyDescent="0.3">
      <c r="A115" s="20" t="s">
        <v>1615</v>
      </c>
      <c r="B115" s="20" t="s">
        <v>925</v>
      </c>
      <c r="H115" s="20" t="s">
        <v>204</v>
      </c>
    </row>
    <row r="116" spans="1:8" x14ac:dyDescent="0.3">
      <c r="A116" s="20" t="s">
        <v>1616</v>
      </c>
      <c r="B116" s="20" t="s">
        <v>925</v>
      </c>
      <c r="H116" s="20" t="s">
        <v>363</v>
      </c>
    </row>
    <row r="117" spans="1:8" x14ac:dyDescent="0.3">
      <c r="A117" s="20" t="s">
        <v>1617</v>
      </c>
      <c r="B117" s="20" t="s">
        <v>925</v>
      </c>
      <c r="H117" s="20" t="s">
        <v>1618</v>
      </c>
    </row>
    <row r="118" spans="1:8" x14ac:dyDescent="0.3">
      <c r="A118" s="20" t="s">
        <v>1619</v>
      </c>
      <c r="B118" s="20" t="s">
        <v>925</v>
      </c>
      <c r="H118" s="20" t="s">
        <v>1620</v>
      </c>
    </row>
    <row r="119" spans="1:8" x14ac:dyDescent="0.3">
      <c r="A119" s="20" t="s">
        <v>1621</v>
      </c>
      <c r="B119" s="20" t="s">
        <v>925</v>
      </c>
      <c r="H119" s="20" t="s">
        <v>1622</v>
      </c>
    </row>
    <row r="120" spans="1:8" x14ac:dyDescent="0.3">
      <c r="A120" s="20" t="s">
        <v>1625</v>
      </c>
      <c r="B120" s="20" t="s">
        <v>925</v>
      </c>
      <c r="H120" s="20" t="s">
        <v>291</v>
      </c>
    </row>
    <row r="121" spans="1:8" x14ac:dyDescent="0.3">
      <c r="A121" s="20" t="s">
        <v>1628</v>
      </c>
      <c r="B121" s="20" t="s">
        <v>925</v>
      </c>
      <c r="H121" s="20" t="s">
        <v>1629</v>
      </c>
    </row>
    <row r="122" spans="1:8" x14ac:dyDescent="0.3">
      <c r="A122" s="20" t="s">
        <v>1633</v>
      </c>
      <c r="B122" s="20" t="s">
        <v>925</v>
      </c>
      <c r="H122" s="20" t="s">
        <v>1632</v>
      </c>
    </row>
    <row r="123" spans="1:8" x14ac:dyDescent="0.3">
      <c r="A123" s="20" t="s">
        <v>1637</v>
      </c>
      <c r="B123" s="20" t="s">
        <v>925</v>
      </c>
      <c r="H123" s="20" t="s">
        <v>246</v>
      </c>
    </row>
    <row r="124" spans="1:8" x14ac:dyDescent="0.3">
      <c r="A124" s="20" t="s">
        <v>1638</v>
      </c>
      <c r="B124" s="20" t="s">
        <v>925</v>
      </c>
      <c r="H124" s="20" t="s">
        <v>1639</v>
      </c>
    </row>
    <row r="125" spans="1:8" x14ac:dyDescent="0.3">
      <c r="A125" s="20" t="s">
        <v>1642</v>
      </c>
      <c r="B125" s="20" t="s">
        <v>925</v>
      </c>
      <c r="H125" s="20" t="s">
        <v>248</v>
      </c>
    </row>
    <row r="126" spans="1:8" x14ac:dyDescent="0.3">
      <c r="A126" s="20" t="s">
        <v>1644</v>
      </c>
      <c r="B126" s="20" t="s">
        <v>925</v>
      </c>
      <c r="H126" s="20" t="s">
        <v>217</v>
      </c>
    </row>
    <row r="127" spans="1:8" x14ac:dyDescent="0.3">
      <c r="A127" s="20" t="s">
        <v>1645</v>
      </c>
      <c r="B127" s="20" t="s">
        <v>925</v>
      </c>
      <c r="H127" s="20" t="s">
        <v>94</v>
      </c>
    </row>
    <row r="128" spans="1:8" x14ac:dyDescent="0.3">
      <c r="A128" s="20" t="s">
        <v>1647</v>
      </c>
      <c r="B128" s="20" t="s">
        <v>925</v>
      </c>
      <c r="H128" s="20" t="s">
        <v>252</v>
      </c>
    </row>
    <row r="129" spans="1:8" x14ac:dyDescent="0.3">
      <c r="A129" s="20" t="s">
        <v>1649</v>
      </c>
      <c r="B129" s="20" t="s">
        <v>925</v>
      </c>
      <c r="H129" s="20" t="s">
        <v>254</v>
      </c>
    </row>
    <row r="130" spans="1:8" x14ac:dyDescent="0.3">
      <c r="A130" s="20" t="s">
        <v>1651</v>
      </c>
      <c r="B130" s="20" t="s">
        <v>925</v>
      </c>
      <c r="H130" s="20" t="s">
        <v>1210</v>
      </c>
    </row>
    <row r="131" spans="1:8" x14ac:dyDescent="0.3">
      <c r="A131" s="20" t="s">
        <v>1653</v>
      </c>
      <c r="B131" s="20" t="s">
        <v>925</v>
      </c>
      <c r="H131" s="20" t="s">
        <v>262</v>
      </c>
    </row>
    <row r="132" spans="1:8" x14ac:dyDescent="0.3">
      <c r="A132" s="20" t="s">
        <v>1655</v>
      </c>
      <c r="B132" s="20" t="s">
        <v>925</v>
      </c>
      <c r="H132" s="20" t="s">
        <v>264</v>
      </c>
    </row>
    <row r="133" spans="1:8" x14ac:dyDescent="0.3">
      <c r="A133" s="20" t="s">
        <v>1657</v>
      </c>
      <c r="B133" s="20" t="s">
        <v>925</v>
      </c>
      <c r="H133" s="20" t="s">
        <v>266</v>
      </c>
    </row>
    <row r="134" spans="1:8" x14ac:dyDescent="0.3">
      <c r="A134" s="20" t="s">
        <v>1658</v>
      </c>
      <c r="B134" s="20" t="s">
        <v>925</v>
      </c>
      <c r="H134" s="20" t="s">
        <v>525</v>
      </c>
    </row>
    <row r="135" spans="1:8" x14ac:dyDescent="0.3">
      <c r="A135" s="20" t="s">
        <v>1664</v>
      </c>
      <c r="B135" s="20" t="s">
        <v>925</v>
      </c>
      <c r="H135" s="20" t="s">
        <v>376</v>
      </c>
    </row>
    <row r="136" spans="1:8" x14ac:dyDescent="0.3">
      <c r="A136" s="20" t="s">
        <v>1666</v>
      </c>
      <c r="B136" s="20" t="s">
        <v>925</v>
      </c>
      <c r="H136" s="20" t="s">
        <v>277</v>
      </c>
    </row>
    <row r="137" spans="1:8" x14ac:dyDescent="0.3">
      <c r="A137" s="20" t="s">
        <v>1667</v>
      </c>
      <c r="B137" s="20" t="s">
        <v>925</v>
      </c>
      <c r="H137" s="20" t="s">
        <v>478</v>
      </c>
    </row>
    <row r="138" spans="1:8" x14ac:dyDescent="0.3">
      <c r="A138" s="20" t="s">
        <v>1669</v>
      </c>
      <c r="B138" s="20" t="s">
        <v>925</v>
      </c>
      <c r="H138" s="20" t="s">
        <v>181</v>
      </c>
    </row>
    <row r="139" spans="1:8" x14ac:dyDescent="0.3">
      <c r="A139" s="20" t="s">
        <v>1670</v>
      </c>
      <c r="B139" s="20" t="s">
        <v>925</v>
      </c>
      <c r="H139" s="20" t="s">
        <v>1031</v>
      </c>
    </row>
    <row r="140" spans="1:8" x14ac:dyDescent="0.3">
      <c r="A140" s="20" t="s">
        <v>1671</v>
      </c>
      <c r="B140" s="20" t="s">
        <v>925</v>
      </c>
      <c r="H140" s="20" t="s">
        <v>1672</v>
      </c>
    </row>
    <row r="141" spans="1:8" x14ac:dyDescent="0.3">
      <c r="A141" s="20" t="s">
        <v>1673</v>
      </c>
      <c r="B141" s="20" t="s">
        <v>925</v>
      </c>
      <c r="H141" s="20" t="s">
        <v>536</v>
      </c>
    </row>
    <row r="142" spans="1:8" x14ac:dyDescent="0.3">
      <c r="A142" s="20" t="s">
        <v>1674</v>
      </c>
      <c r="B142" s="20" t="s">
        <v>925</v>
      </c>
      <c r="H142" s="20" t="s">
        <v>544</v>
      </c>
    </row>
    <row r="143" spans="1:8" x14ac:dyDescent="0.3">
      <c r="A143" s="20" t="s">
        <v>1677</v>
      </c>
      <c r="B143" s="20" t="s">
        <v>925</v>
      </c>
      <c r="H143" s="20" t="s">
        <v>1676</v>
      </c>
    </row>
    <row r="144" spans="1:8" x14ac:dyDescent="0.3">
      <c r="A144" s="20" t="s">
        <v>1678</v>
      </c>
      <c r="B144" s="20" t="s">
        <v>925</v>
      </c>
      <c r="H144" s="20" t="s">
        <v>500</v>
      </c>
    </row>
    <row r="145" spans="1:8" x14ac:dyDescent="0.3">
      <c r="A145" s="20" t="s">
        <v>1679</v>
      </c>
      <c r="B145" s="20" t="s">
        <v>925</v>
      </c>
      <c r="H145" s="20" t="s">
        <v>506</v>
      </c>
    </row>
    <row r="146" spans="1:8" x14ac:dyDescent="0.3">
      <c r="A146" s="20" t="s">
        <v>1680</v>
      </c>
      <c r="B146" s="20" t="s">
        <v>925</v>
      </c>
      <c r="H146" s="20" t="s">
        <v>504</v>
      </c>
    </row>
    <row r="147" spans="1:8" x14ac:dyDescent="0.3">
      <c r="A147" s="20" t="s">
        <v>1683</v>
      </c>
      <c r="B147" s="20" t="s">
        <v>925</v>
      </c>
      <c r="H147" s="20" t="s">
        <v>279</v>
      </c>
    </row>
    <row r="148" spans="1:8" x14ac:dyDescent="0.3">
      <c r="A148" s="20" t="s">
        <v>1684</v>
      </c>
      <c r="B148" s="20" t="s">
        <v>925</v>
      </c>
      <c r="H148" s="20" t="s">
        <v>521</v>
      </c>
    </row>
    <row r="149" spans="1:8" x14ac:dyDescent="0.3">
      <c r="A149" s="20" t="s">
        <v>1685</v>
      </c>
      <c r="B149" s="20" t="s">
        <v>925</v>
      </c>
      <c r="H149" s="20" t="s">
        <v>527</v>
      </c>
    </row>
    <row r="150" spans="1:8" x14ac:dyDescent="0.3">
      <c r="A150" s="20" t="s">
        <v>1688</v>
      </c>
      <c r="B150" s="20" t="s">
        <v>925</v>
      </c>
      <c r="H150" s="20" t="s">
        <v>848</v>
      </c>
    </row>
    <row r="151" spans="1:8" x14ac:dyDescent="0.3">
      <c r="A151" s="20" t="s">
        <v>1689</v>
      </c>
      <c r="B151" s="20" t="s">
        <v>925</v>
      </c>
      <c r="H151" s="20" t="s">
        <v>591</v>
      </c>
    </row>
    <row r="152" spans="1:8" x14ac:dyDescent="0.3">
      <c r="A152" s="20" t="s">
        <v>1690</v>
      </c>
      <c r="B152" s="20" t="s">
        <v>925</v>
      </c>
      <c r="H152" s="20" t="s">
        <v>593</v>
      </c>
    </row>
    <row r="153" spans="1:8" x14ac:dyDescent="0.3">
      <c r="A153" s="20" t="s">
        <v>1691</v>
      </c>
      <c r="B153" s="20" t="s">
        <v>925</v>
      </c>
      <c r="H153" s="20" t="s">
        <v>599</v>
      </c>
    </row>
    <row r="154" spans="1:8" x14ac:dyDescent="0.3">
      <c r="A154" s="20" t="s">
        <v>1692</v>
      </c>
      <c r="B154" s="20" t="s">
        <v>925</v>
      </c>
      <c r="H154" s="20" t="s">
        <v>597</v>
      </c>
    </row>
    <row r="155" spans="1:8" x14ac:dyDescent="0.3">
      <c r="A155" s="20" t="s">
        <v>1696</v>
      </c>
      <c r="B155" s="20" t="s">
        <v>925</v>
      </c>
      <c r="H155" s="20" t="s">
        <v>225</v>
      </c>
    </row>
    <row r="156" spans="1:8" x14ac:dyDescent="0.3">
      <c r="A156" s="20" t="s">
        <v>1700</v>
      </c>
      <c r="B156" s="20" t="s">
        <v>925</v>
      </c>
      <c r="H156" s="20" t="s">
        <v>1699</v>
      </c>
    </row>
    <row r="157" spans="1:8" x14ac:dyDescent="0.3">
      <c r="A157" s="20" t="s">
        <v>1768</v>
      </c>
      <c r="B157" s="20" t="s">
        <v>925</v>
      </c>
      <c r="D157" s="20">
        <v>0</v>
      </c>
      <c r="E157" s="20">
        <v>0</v>
      </c>
    </row>
    <row r="158" spans="1:8" x14ac:dyDescent="0.3">
      <c r="A158" s="20" t="s">
        <v>1769</v>
      </c>
      <c r="B158" s="20" t="s">
        <v>925</v>
      </c>
      <c r="D158" s="20">
        <v>0</v>
      </c>
      <c r="E158" s="20">
        <v>5</v>
      </c>
    </row>
    <row r="159" spans="1:8" x14ac:dyDescent="0.3">
      <c r="A159" s="20" t="s">
        <v>1770</v>
      </c>
      <c r="B159" s="20" t="s">
        <v>925</v>
      </c>
      <c r="D159" s="20">
        <v>0</v>
      </c>
      <c r="E159" s="20" t="s">
        <v>130</v>
      </c>
    </row>
    <row r="160" spans="1:8" ht="43.2" x14ac:dyDescent="0.3">
      <c r="A160" s="21" t="s">
        <v>1771</v>
      </c>
      <c r="B160" s="20" t="s">
        <v>925</v>
      </c>
      <c r="D160" s="20">
        <v>0</v>
      </c>
      <c r="E160" s="20" t="s">
        <v>172</v>
      </c>
    </row>
    <row r="161" spans="1:5" ht="43.2" x14ac:dyDescent="0.3">
      <c r="A161" s="21" t="s">
        <v>1772</v>
      </c>
      <c r="B161" s="20" t="s">
        <v>925</v>
      </c>
      <c r="D161" s="20">
        <v>0</v>
      </c>
      <c r="E161" s="20" t="s">
        <v>132</v>
      </c>
    </row>
    <row r="162" spans="1:5" ht="43.2" x14ac:dyDescent="0.3">
      <c r="A162" s="21" t="s">
        <v>1773</v>
      </c>
      <c r="B162" s="20" t="s">
        <v>925</v>
      </c>
      <c r="D162" s="20">
        <v>0</v>
      </c>
      <c r="E162" s="20" t="s">
        <v>134</v>
      </c>
    </row>
    <row r="163" spans="1:5" ht="43.2" x14ac:dyDescent="0.3">
      <c r="A163" s="21" t="s">
        <v>1774</v>
      </c>
      <c r="B163" s="20" t="s">
        <v>925</v>
      </c>
      <c r="D163" s="20">
        <v>0</v>
      </c>
      <c r="E163" s="20" t="s">
        <v>138</v>
      </c>
    </row>
    <row r="164" spans="1:5" ht="43.2" x14ac:dyDescent="0.3">
      <c r="A164" s="21" t="s">
        <v>1775</v>
      </c>
      <c r="B164" s="20" t="s">
        <v>925</v>
      </c>
      <c r="D164" s="20">
        <v>0</v>
      </c>
      <c r="E164" s="20" t="s">
        <v>142</v>
      </c>
    </row>
    <row r="165" spans="1:5" ht="43.2" x14ac:dyDescent="0.3">
      <c r="A165" s="21" t="s">
        <v>1776</v>
      </c>
      <c r="B165" s="20" t="s">
        <v>925</v>
      </c>
      <c r="D165" s="20">
        <v>0</v>
      </c>
      <c r="E165" s="20" t="s">
        <v>146</v>
      </c>
    </row>
    <row r="166" spans="1:5" ht="43.2" x14ac:dyDescent="0.3">
      <c r="A166" s="21" t="s">
        <v>1777</v>
      </c>
      <c r="B166" s="20" t="s">
        <v>925</v>
      </c>
      <c r="D166" s="20">
        <v>0</v>
      </c>
      <c r="E166" s="20" t="s">
        <v>150</v>
      </c>
    </row>
    <row r="167" spans="1:5" ht="43.2" x14ac:dyDescent="0.3">
      <c r="A167" s="21" t="s">
        <v>1778</v>
      </c>
      <c r="B167" s="20" t="s">
        <v>925</v>
      </c>
      <c r="D167" s="20">
        <v>0</v>
      </c>
      <c r="E167" s="20" t="s">
        <v>154</v>
      </c>
    </row>
    <row r="168" spans="1:5" ht="43.2" x14ac:dyDescent="0.3">
      <c r="A168" s="21" t="s">
        <v>1779</v>
      </c>
      <c r="B168" s="20" t="s">
        <v>925</v>
      </c>
      <c r="D168" s="20">
        <v>0</v>
      </c>
      <c r="E168" s="20" t="s">
        <v>158</v>
      </c>
    </row>
    <row r="169" spans="1:5" ht="43.2" x14ac:dyDescent="0.3">
      <c r="A169" s="21" t="s">
        <v>1780</v>
      </c>
      <c r="B169" s="20" t="s">
        <v>925</v>
      </c>
      <c r="D169" s="20">
        <v>0</v>
      </c>
      <c r="E169" s="20" t="s">
        <v>162</v>
      </c>
    </row>
    <row r="170" spans="1:5" ht="43.2" x14ac:dyDescent="0.3">
      <c r="A170" s="21" t="s">
        <v>1781</v>
      </c>
      <c r="B170" s="20" t="s">
        <v>925</v>
      </c>
      <c r="D170" s="20">
        <v>0</v>
      </c>
      <c r="E170" s="20" t="s">
        <v>166</v>
      </c>
    </row>
    <row r="171" spans="1:5" ht="43.2" x14ac:dyDescent="0.3">
      <c r="A171" s="21" t="s">
        <v>1782</v>
      </c>
      <c r="B171" s="20" t="s">
        <v>925</v>
      </c>
      <c r="D171" s="20">
        <v>0</v>
      </c>
      <c r="E171" s="20" t="s">
        <v>201</v>
      </c>
    </row>
    <row r="172" spans="1:5" x14ac:dyDescent="0.3">
      <c r="A172" s="20" t="s">
        <v>1783</v>
      </c>
      <c r="B172" s="20" t="s">
        <v>925</v>
      </c>
      <c r="D172" s="20">
        <v>0</v>
      </c>
      <c r="E172" s="20" t="s">
        <v>275</v>
      </c>
    </row>
    <row r="173" spans="1:5" x14ac:dyDescent="0.3">
      <c r="A173" s="20" t="s">
        <v>1784</v>
      </c>
      <c r="B173" s="20" t="s">
        <v>925</v>
      </c>
      <c r="D173" s="20">
        <v>0</v>
      </c>
      <c r="E173" s="20" t="s">
        <v>256</v>
      </c>
    </row>
    <row r="174" spans="1:5" x14ac:dyDescent="0.3">
      <c r="A174" s="20" t="s">
        <v>1785</v>
      </c>
      <c r="B174" s="20" t="s">
        <v>925</v>
      </c>
      <c r="D174" s="20">
        <v>0</v>
      </c>
      <c r="E174" s="20" t="s">
        <v>259</v>
      </c>
    </row>
    <row r="175" spans="1:5" x14ac:dyDescent="0.3">
      <c r="A175" s="20" t="s">
        <v>1786</v>
      </c>
      <c r="B175" s="20" t="s">
        <v>925</v>
      </c>
      <c r="D175" s="20">
        <v>0</v>
      </c>
      <c r="E175" s="20" t="s">
        <v>183</v>
      </c>
    </row>
    <row r="176" spans="1:5" x14ac:dyDescent="0.3">
      <c r="A176" s="20" t="s">
        <v>1787</v>
      </c>
      <c r="B176" s="20" t="s">
        <v>925</v>
      </c>
      <c r="D176" s="20">
        <v>0</v>
      </c>
      <c r="E176" s="20" t="s">
        <v>281</v>
      </c>
    </row>
    <row r="177" spans="1:5" x14ac:dyDescent="0.3">
      <c r="A177" s="20" t="s">
        <v>1788</v>
      </c>
      <c r="B177" s="20" t="s">
        <v>925</v>
      </c>
      <c r="D177" s="20">
        <v>0</v>
      </c>
      <c r="E177" s="20" t="s">
        <v>283</v>
      </c>
    </row>
    <row r="178" spans="1:5" x14ac:dyDescent="0.3">
      <c r="A178" s="20" t="s">
        <v>1789</v>
      </c>
      <c r="B178" s="20" t="s">
        <v>925</v>
      </c>
      <c r="D178" s="20">
        <v>1</v>
      </c>
      <c r="E178" s="20">
        <v>0</v>
      </c>
    </row>
    <row r="179" spans="1:5" x14ac:dyDescent="0.3">
      <c r="A179" s="20" t="s">
        <v>1790</v>
      </c>
      <c r="B179" s="20" t="s">
        <v>925</v>
      </c>
      <c r="D179" s="20">
        <v>1</v>
      </c>
      <c r="E179" s="20">
        <v>2</v>
      </c>
    </row>
    <row r="180" spans="1:5" x14ac:dyDescent="0.3">
      <c r="A180" s="20" t="s">
        <v>1791</v>
      </c>
      <c r="B180" s="20" t="s">
        <v>925</v>
      </c>
      <c r="D180" s="20">
        <v>1</v>
      </c>
      <c r="E180" s="20" t="s">
        <v>208</v>
      </c>
    </row>
    <row r="181" spans="1:5" x14ac:dyDescent="0.3">
      <c r="A181" s="20" t="s">
        <v>1792</v>
      </c>
      <c r="B181" s="20" t="s">
        <v>925</v>
      </c>
      <c r="D181" s="20">
        <v>1</v>
      </c>
      <c r="E181" s="20" t="s">
        <v>210</v>
      </c>
    </row>
    <row r="182" spans="1:5" x14ac:dyDescent="0.3">
      <c r="A182" s="20" t="s">
        <v>1793</v>
      </c>
      <c r="B182" s="20" t="s">
        <v>925</v>
      </c>
      <c r="D182" s="20">
        <v>1</v>
      </c>
      <c r="E182" s="20" t="s">
        <v>214</v>
      </c>
    </row>
    <row r="183" spans="1:5" x14ac:dyDescent="0.3">
      <c r="A183" s="20" t="s">
        <v>1794</v>
      </c>
      <c r="B183" s="20" t="s">
        <v>925</v>
      </c>
      <c r="D183" s="20">
        <v>2</v>
      </c>
      <c r="E183" s="20">
        <v>0</v>
      </c>
    </row>
    <row r="184" spans="1:5" x14ac:dyDescent="0.3">
      <c r="A184" s="20" t="s">
        <v>1795</v>
      </c>
      <c r="B184" s="20" t="s">
        <v>925</v>
      </c>
      <c r="D184" s="20">
        <v>2</v>
      </c>
      <c r="E184" s="20">
        <v>2</v>
      </c>
    </row>
    <row r="185" spans="1:5" x14ac:dyDescent="0.3">
      <c r="A185" s="20" t="s">
        <v>1796</v>
      </c>
      <c r="B185" s="20" t="s">
        <v>925</v>
      </c>
      <c r="D185" s="20">
        <v>2</v>
      </c>
      <c r="E185" s="20">
        <v>3</v>
      </c>
    </row>
    <row r="186" spans="1:5" x14ac:dyDescent="0.3">
      <c r="A186" s="20" t="s">
        <v>1797</v>
      </c>
      <c r="B186" s="20" t="s">
        <v>925</v>
      </c>
      <c r="D186" s="20">
        <v>2</v>
      </c>
      <c r="E186" s="20">
        <v>4</v>
      </c>
    </row>
    <row r="187" spans="1:5" x14ac:dyDescent="0.3">
      <c r="A187" s="20" t="s">
        <v>1798</v>
      </c>
      <c r="B187" s="20" t="s">
        <v>925</v>
      </c>
      <c r="D187" s="20">
        <v>2</v>
      </c>
      <c r="E187" s="20">
        <v>5</v>
      </c>
    </row>
    <row r="188" spans="1:5" x14ac:dyDescent="0.3">
      <c r="A188" s="20" t="s">
        <v>1799</v>
      </c>
      <c r="B188" s="20" t="s">
        <v>925</v>
      </c>
      <c r="D188" s="20">
        <v>2</v>
      </c>
      <c r="E188" s="20">
        <v>6</v>
      </c>
    </row>
    <row r="189" spans="1:5" x14ac:dyDescent="0.3">
      <c r="A189" s="20" t="s">
        <v>1800</v>
      </c>
      <c r="B189" s="20" t="s">
        <v>925</v>
      </c>
      <c r="D189" s="20">
        <v>2</v>
      </c>
      <c r="E189" s="20" t="s">
        <v>31</v>
      </c>
    </row>
    <row r="190" spans="1:5" x14ac:dyDescent="0.3">
      <c r="A190" s="20" t="s">
        <v>1801</v>
      </c>
      <c r="B190" s="20" t="s">
        <v>925</v>
      </c>
      <c r="D190" s="20">
        <v>2</v>
      </c>
      <c r="E190" s="20" t="s">
        <v>29</v>
      </c>
    </row>
    <row r="191" spans="1:5" x14ac:dyDescent="0.3">
      <c r="A191" s="20" t="s">
        <v>1802</v>
      </c>
      <c r="B191" s="20" t="s">
        <v>925</v>
      </c>
      <c r="D191" s="20">
        <v>2</v>
      </c>
      <c r="E191" s="20" t="s">
        <v>609</v>
      </c>
    </row>
    <row r="192" spans="1:5" x14ac:dyDescent="0.3">
      <c r="A192" s="20" t="s">
        <v>1803</v>
      </c>
      <c r="B192" s="20" t="s">
        <v>925</v>
      </c>
      <c r="D192" s="20">
        <v>2</v>
      </c>
      <c r="E192" s="20" t="s">
        <v>1804</v>
      </c>
    </row>
    <row r="193" spans="1:5" x14ac:dyDescent="0.3">
      <c r="A193" s="20" t="s">
        <v>1805</v>
      </c>
      <c r="B193" s="20" t="s">
        <v>925</v>
      </c>
      <c r="D193" s="20">
        <v>2</v>
      </c>
      <c r="E193" s="20" t="s">
        <v>37</v>
      </c>
    </row>
    <row r="194" spans="1:5" x14ac:dyDescent="0.3">
      <c r="A194" s="20" t="s">
        <v>1806</v>
      </c>
      <c r="B194" s="20" t="s">
        <v>925</v>
      </c>
      <c r="D194" s="20">
        <v>2</v>
      </c>
      <c r="E194" s="20" t="s">
        <v>42</v>
      </c>
    </row>
    <row r="195" spans="1:5" x14ac:dyDescent="0.3">
      <c r="A195" s="20" t="s">
        <v>1807</v>
      </c>
      <c r="B195" s="20" t="s">
        <v>925</v>
      </c>
      <c r="D195" s="20">
        <v>2</v>
      </c>
      <c r="E195" s="20" t="s">
        <v>40</v>
      </c>
    </row>
    <row r="196" spans="1:5" x14ac:dyDescent="0.3">
      <c r="A196" s="20" t="s">
        <v>1808</v>
      </c>
      <c r="B196" s="20" t="s">
        <v>925</v>
      </c>
      <c r="D196" s="20">
        <v>2</v>
      </c>
      <c r="E196" s="20" t="s">
        <v>46</v>
      </c>
    </row>
    <row r="197" spans="1:5" x14ac:dyDescent="0.3">
      <c r="A197" s="20" t="s">
        <v>1809</v>
      </c>
      <c r="B197" s="20" t="s">
        <v>925</v>
      </c>
      <c r="D197" s="20">
        <v>2</v>
      </c>
      <c r="E197" s="20" t="s">
        <v>44</v>
      </c>
    </row>
    <row r="198" spans="1:5" x14ac:dyDescent="0.3">
      <c r="A198" s="20" t="s">
        <v>1810</v>
      </c>
      <c r="B198" s="20" t="s">
        <v>925</v>
      </c>
      <c r="D198" s="20">
        <v>2</v>
      </c>
      <c r="E198" s="20" t="s">
        <v>50</v>
      </c>
    </row>
    <row r="199" spans="1:5" x14ac:dyDescent="0.3">
      <c r="A199" s="20" t="s">
        <v>1811</v>
      </c>
      <c r="B199" s="20" t="s">
        <v>925</v>
      </c>
      <c r="D199" s="20">
        <v>2</v>
      </c>
      <c r="E199" s="20" t="s">
        <v>48</v>
      </c>
    </row>
    <row r="200" spans="1:5" x14ac:dyDescent="0.3">
      <c r="A200" s="20" t="s">
        <v>1812</v>
      </c>
      <c r="B200" s="20" t="s">
        <v>925</v>
      </c>
      <c r="D200" s="20">
        <v>2</v>
      </c>
      <c r="E200" s="20" t="s">
        <v>620</v>
      </c>
    </row>
    <row r="201" spans="1:5" x14ac:dyDescent="0.3">
      <c r="A201" s="20" t="s">
        <v>1813</v>
      </c>
      <c r="B201" s="20" t="s">
        <v>925</v>
      </c>
      <c r="D201" s="20">
        <v>2</v>
      </c>
      <c r="E201" s="20" t="s">
        <v>124</v>
      </c>
    </row>
    <row r="202" spans="1:5" x14ac:dyDescent="0.3">
      <c r="A202" s="20" t="s">
        <v>1814</v>
      </c>
      <c r="B202" s="20" t="s">
        <v>925</v>
      </c>
      <c r="D202" s="20">
        <v>2</v>
      </c>
      <c r="E202" s="20" t="s">
        <v>126</v>
      </c>
    </row>
    <row r="203" spans="1:5" x14ac:dyDescent="0.3">
      <c r="A203" s="20" t="s">
        <v>1815</v>
      </c>
      <c r="B203" s="20" t="s">
        <v>925</v>
      </c>
      <c r="D203" s="20">
        <v>2</v>
      </c>
      <c r="E203" s="20" t="s">
        <v>250</v>
      </c>
    </row>
    <row r="204" spans="1:5" x14ac:dyDescent="0.3">
      <c r="A204" s="20" t="s">
        <v>1816</v>
      </c>
      <c r="B204" s="20" t="s">
        <v>925</v>
      </c>
      <c r="D204" s="20">
        <v>2</v>
      </c>
      <c r="E204" s="20" t="s">
        <v>1817</v>
      </c>
    </row>
    <row r="205" spans="1:5" x14ac:dyDescent="0.3">
      <c r="A205" s="20" t="s">
        <v>1818</v>
      </c>
      <c r="B205" s="20" t="s">
        <v>925</v>
      </c>
      <c r="D205" s="20">
        <v>2</v>
      </c>
      <c r="E205" s="20" t="s">
        <v>1819</v>
      </c>
    </row>
    <row r="206" spans="1:5" x14ac:dyDescent="0.3">
      <c r="A206" s="20" t="s">
        <v>1820</v>
      </c>
      <c r="B206" s="20" t="s">
        <v>925</v>
      </c>
      <c r="D206" s="20">
        <v>2</v>
      </c>
      <c r="E206" s="20" t="s">
        <v>73</v>
      </c>
    </row>
    <row r="207" spans="1:5" x14ac:dyDescent="0.3">
      <c r="A207" s="20" t="s">
        <v>1821</v>
      </c>
      <c r="B207" s="20" t="s">
        <v>925</v>
      </c>
      <c r="D207" s="20">
        <v>2</v>
      </c>
      <c r="E207" s="20" t="s">
        <v>75</v>
      </c>
    </row>
    <row r="208" spans="1:5" x14ac:dyDescent="0.3">
      <c r="A208" s="20" t="s">
        <v>1822</v>
      </c>
      <c r="B208" s="20" t="s">
        <v>925</v>
      </c>
      <c r="D208" s="20">
        <v>2</v>
      </c>
      <c r="E208" s="20" t="s">
        <v>77</v>
      </c>
    </row>
    <row r="209" spans="1:7" x14ac:dyDescent="0.3">
      <c r="A209" s="20" t="s">
        <v>1823</v>
      </c>
      <c r="B209" s="20" t="s">
        <v>925</v>
      </c>
      <c r="D209" s="20">
        <v>2</v>
      </c>
      <c r="E209" s="20" t="s">
        <v>79</v>
      </c>
    </row>
    <row r="210" spans="1:7" x14ac:dyDescent="0.3">
      <c r="A210" s="20" t="s">
        <v>1824</v>
      </c>
      <c r="B210" s="20" t="s">
        <v>925</v>
      </c>
      <c r="D210" s="20">
        <v>2</v>
      </c>
      <c r="E210" s="20" t="s">
        <v>81</v>
      </c>
    </row>
    <row r="211" spans="1:7" x14ac:dyDescent="0.3">
      <c r="A211" s="20" t="s">
        <v>1825</v>
      </c>
      <c r="B211" s="20" t="s">
        <v>925</v>
      </c>
      <c r="D211" s="20">
        <v>2</v>
      </c>
      <c r="E211" s="20" t="s">
        <v>83</v>
      </c>
    </row>
    <row r="212" spans="1:7" x14ac:dyDescent="0.3">
      <c r="A212" s="20" t="s">
        <v>1826</v>
      </c>
      <c r="B212" s="20" t="s">
        <v>925</v>
      </c>
      <c r="D212" s="20">
        <v>3</v>
      </c>
      <c r="E212" s="20">
        <v>0</v>
      </c>
    </row>
    <row r="213" spans="1:7" x14ac:dyDescent="0.3">
      <c r="A213" s="20" t="s">
        <v>1827</v>
      </c>
      <c r="B213" s="20" t="s">
        <v>925</v>
      </c>
      <c r="D213" s="20">
        <v>3</v>
      </c>
      <c r="E213" s="20">
        <v>3</v>
      </c>
    </row>
    <row r="214" spans="1:7" x14ac:dyDescent="0.3">
      <c r="A214" s="20" t="s">
        <v>1828</v>
      </c>
      <c r="B214" s="20" t="s">
        <v>925</v>
      </c>
      <c r="D214" s="20">
        <v>3</v>
      </c>
      <c r="E214" s="20" t="s">
        <v>186</v>
      </c>
    </row>
    <row r="215" spans="1:7" x14ac:dyDescent="0.3">
      <c r="A215" s="20" t="s">
        <v>1829</v>
      </c>
      <c r="B215" s="20" t="s">
        <v>925</v>
      </c>
      <c r="D215" s="20">
        <v>4</v>
      </c>
      <c r="E215" s="20">
        <v>0</v>
      </c>
    </row>
    <row r="216" spans="1:7" x14ac:dyDescent="0.3">
      <c r="A216" s="20" t="s">
        <v>1830</v>
      </c>
      <c r="B216" s="20" t="s">
        <v>925</v>
      </c>
      <c r="D216" s="20">
        <v>5</v>
      </c>
      <c r="E216" s="20">
        <v>0</v>
      </c>
    </row>
    <row r="217" spans="1:7" x14ac:dyDescent="0.3">
      <c r="A217" s="20" t="s">
        <v>1831</v>
      </c>
      <c r="B217" s="20" t="s">
        <v>925</v>
      </c>
      <c r="D217" s="20">
        <v>6</v>
      </c>
      <c r="E217" s="20" t="s">
        <v>95</v>
      </c>
    </row>
    <row r="218" spans="1:7" x14ac:dyDescent="0.3">
      <c r="A218" s="20" t="s">
        <v>1832</v>
      </c>
      <c r="B218" s="20" t="s">
        <v>925</v>
      </c>
      <c r="D218" s="20">
        <v>6</v>
      </c>
      <c r="E218" s="20" t="s">
        <v>98</v>
      </c>
    </row>
    <row r="219" spans="1:7" x14ac:dyDescent="0.3">
      <c r="A219" s="20" t="s">
        <v>1833</v>
      </c>
      <c r="B219" s="20" t="s">
        <v>925</v>
      </c>
      <c r="D219" s="20">
        <v>7</v>
      </c>
      <c r="E219" s="20">
        <v>0</v>
      </c>
    </row>
    <row r="220" spans="1:7" x14ac:dyDescent="0.3">
      <c r="A220" s="20" t="s">
        <v>1834</v>
      </c>
      <c r="B220" s="20" t="s">
        <v>925</v>
      </c>
      <c r="D220" s="20">
        <v>9</v>
      </c>
      <c r="E220" s="20" t="s">
        <v>100</v>
      </c>
    </row>
    <row r="221" spans="1:7" x14ac:dyDescent="0.3">
      <c r="A221" s="20" t="s">
        <v>1891</v>
      </c>
      <c r="B221" s="20" t="s">
        <v>925</v>
      </c>
      <c r="D221" s="20">
        <v>1</v>
      </c>
      <c r="E221" s="20">
        <v>0</v>
      </c>
    </row>
    <row r="222" spans="1:7" x14ac:dyDescent="0.3">
      <c r="A222" s="20" t="s">
        <v>1899</v>
      </c>
      <c r="B222" s="20" t="s">
        <v>925</v>
      </c>
      <c r="D222" s="20">
        <v>2</v>
      </c>
      <c r="E222" s="20">
        <v>0</v>
      </c>
      <c r="F222" s="20" t="s">
        <v>1900</v>
      </c>
      <c r="G222" s="20" t="s">
        <v>1895</v>
      </c>
    </row>
    <row r="223" spans="1:7" x14ac:dyDescent="0.3">
      <c r="A223" s="20" t="s">
        <v>1901</v>
      </c>
      <c r="B223" s="20" t="s">
        <v>925</v>
      </c>
      <c r="D223" s="20">
        <v>2</v>
      </c>
      <c r="E223" s="20">
        <v>0</v>
      </c>
      <c r="F223" s="20" t="s">
        <v>1902</v>
      </c>
      <c r="G223" s="20" t="s">
        <v>1903</v>
      </c>
    </row>
    <row r="224" spans="1:7" x14ac:dyDescent="0.3">
      <c r="A224" s="20" t="s">
        <v>1904</v>
      </c>
      <c r="B224" s="20" t="s">
        <v>925</v>
      </c>
      <c r="D224" s="20">
        <v>2</v>
      </c>
      <c r="E224" s="20">
        <v>0</v>
      </c>
      <c r="F224" s="20" t="s">
        <v>1905</v>
      </c>
      <c r="G224" s="20" t="s">
        <v>1895</v>
      </c>
    </row>
    <row r="225" spans="1:7" x14ac:dyDescent="0.3">
      <c r="A225" s="20" t="s">
        <v>1906</v>
      </c>
      <c r="B225" s="20" t="s">
        <v>925</v>
      </c>
      <c r="D225" s="20">
        <v>2</v>
      </c>
      <c r="E225" s="20">
        <v>0</v>
      </c>
      <c r="F225" s="20" t="s">
        <v>1907</v>
      </c>
      <c r="G225" s="20" t="s">
        <v>1895</v>
      </c>
    </row>
    <row r="226" spans="1:7" x14ac:dyDescent="0.3">
      <c r="A226" s="20" t="s">
        <v>1908</v>
      </c>
      <c r="B226" s="20" t="s">
        <v>925</v>
      </c>
      <c r="D226" s="20">
        <v>2</v>
      </c>
      <c r="E226" s="20">
        <v>0</v>
      </c>
      <c r="F226" s="20" t="s">
        <v>1902</v>
      </c>
      <c r="G226" s="20" t="s">
        <v>1895</v>
      </c>
    </row>
    <row r="227" spans="1:7" x14ac:dyDescent="0.3">
      <c r="A227" s="20" t="s">
        <v>1909</v>
      </c>
      <c r="B227" s="20" t="s">
        <v>925</v>
      </c>
      <c r="D227" s="20">
        <v>2</v>
      </c>
      <c r="E227" s="20">
        <v>0</v>
      </c>
      <c r="F227" s="20" t="s">
        <v>1894</v>
      </c>
      <c r="G227" s="20" t="s">
        <v>1895</v>
      </c>
    </row>
    <row r="228" spans="1:7" x14ac:dyDescent="0.3">
      <c r="A228" s="20" t="s">
        <v>1910</v>
      </c>
      <c r="B228" s="20" t="s">
        <v>925</v>
      </c>
      <c r="D228" s="20">
        <v>3</v>
      </c>
      <c r="E228" s="20">
        <v>0</v>
      </c>
      <c r="F228" s="20" t="s">
        <v>1894</v>
      </c>
      <c r="G228" s="20" t="s">
        <v>1895</v>
      </c>
    </row>
    <row r="229" spans="1:7" x14ac:dyDescent="0.3">
      <c r="A229" s="20" t="s">
        <v>1911</v>
      </c>
      <c r="B229" s="20" t="s">
        <v>925</v>
      </c>
      <c r="D229" s="20">
        <v>4</v>
      </c>
      <c r="E229" s="20">
        <v>0</v>
      </c>
      <c r="F229" s="20" t="s">
        <v>1894</v>
      </c>
      <c r="G229" s="20" t="s">
        <v>1895</v>
      </c>
    </row>
    <row r="230" spans="1:7" x14ac:dyDescent="0.3">
      <c r="A230" s="20" t="s">
        <v>1912</v>
      </c>
      <c r="B230" s="20" t="s">
        <v>925</v>
      </c>
      <c r="D230" s="20">
        <v>2</v>
      </c>
      <c r="E230" s="20">
        <v>0</v>
      </c>
      <c r="F230" s="20" t="s">
        <v>1913</v>
      </c>
      <c r="G230" s="20" t="s">
        <v>1895</v>
      </c>
    </row>
    <row r="231" spans="1:7" x14ac:dyDescent="0.3">
      <c r="A231" s="20" t="s">
        <v>1914</v>
      </c>
      <c r="B231" s="20" t="s">
        <v>925</v>
      </c>
      <c r="D231" s="20">
        <v>5</v>
      </c>
      <c r="E231" s="20">
        <v>0</v>
      </c>
      <c r="F231" s="20" t="s">
        <v>1898</v>
      </c>
      <c r="G231" s="20" t="s">
        <v>1895</v>
      </c>
    </row>
    <row r="232" spans="1:7" x14ac:dyDescent="0.3">
      <c r="A232" s="20" t="s">
        <v>1915</v>
      </c>
      <c r="B232" s="20" t="s">
        <v>925</v>
      </c>
      <c r="D232" s="20">
        <v>2</v>
      </c>
      <c r="E232" s="20">
        <v>0</v>
      </c>
      <c r="F232" s="20" t="s">
        <v>1916</v>
      </c>
      <c r="G232" s="20" t="s">
        <v>1917</v>
      </c>
    </row>
    <row r="233" spans="1:7" x14ac:dyDescent="0.3">
      <c r="A233" s="20" t="s">
        <v>1918</v>
      </c>
      <c r="B233" s="20" t="s">
        <v>925</v>
      </c>
      <c r="D233" s="20">
        <v>2</v>
      </c>
      <c r="E233" s="20">
        <v>0</v>
      </c>
      <c r="F233" s="20" t="s">
        <v>1919</v>
      </c>
      <c r="G233" s="20" t="s">
        <v>1917</v>
      </c>
    </row>
    <row r="234" spans="1:7" x14ac:dyDescent="0.3">
      <c r="A234" s="20" t="s">
        <v>1957</v>
      </c>
      <c r="B234" s="20" t="s">
        <v>925</v>
      </c>
      <c r="D234" s="20">
        <v>3</v>
      </c>
      <c r="E234" s="20">
        <v>0</v>
      </c>
    </row>
    <row r="235" spans="1:7" x14ac:dyDescent="0.3">
      <c r="A235" s="20" t="s">
        <v>1920</v>
      </c>
      <c r="B235" s="20" t="s">
        <v>939</v>
      </c>
      <c r="D235" s="20">
        <v>3</v>
      </c>
      <c r="E235" s="20">
        <v>0</v>
      </c>
      <c r="F235" s="20" t="s">
        <v>1894</v>
      </c>
      <c r="G235" s="20" t="s">
        <v>1895</v>
      </c>
    </row>
    <row r="236" spans="1:7" x14ac:dyDescent="0.3">
      <c r="A236" s="20" t="s">
        <v>1958</v>
      </c>
      <c r="B236" s="20" t="s">
        <v>939</v>
      </c>
      <c r="D236" s="20">
        <v>3</v>
      </c>
      <c r="E236" s="20">
        <v>0</v>
      </c>
    </row>
    <row r="237" spans="1:7" x14ac:dyDescent="0.3">
      <c r="A237" s="20" t="s">
        <v>1921</v>
      </c>
      <c r="B237" s="20" t="s">
        <v>897</v>
      </c>
      <c r="D237" s="20">
        <v>3</v>
      </c>
      <c r="E237" s="20">
        <v>0</v>
      </c>
      <c r="F237" s="20" t="s">
        <v>1894</v>
      </c>
      <c r="G237" s="20" t="s">
        <v>1895</v>
      </c>
    </row>
    <row r="238" spans="1:7" x14ac:dyDescent="0.3">
      <c r="A238" s="20" t="s">
        <v>1959</v>
      </c>
      <c r="B238" s="20" t="s">
        <v>897</v>
      </c>
      <c r="D238" s="20">
        <v>3</v>
      </c>
      <c r="E238" s="20">
        <v>0</v>
      </c>
    </row>
    <row r="239" spans="1:7" x14ac:dyDescent="0.3">
      <c r="A239" s="20" t="s">
        <v>1922</v>
      </c>
      <c r="B239" s="20" t="s">
        <v>902</v>
      </c>
      <c r="D239" s="20">
        <v>3</v>
      </c>
      <c r="E239" s="20">
        <v>0</v>
      </c>
      <c r="F239" s="20" t="s">
        <v>1894</v>
      </c>
      <c r="G239" s="20" t="s">
        <v>1895</v>
      </c>
    </row>
    <row r="240" spans="1:7" x14ac:dyDescent="0.3">
      <c r="A240" s="20" t="s">
        <v>1960</v>
      </c>
      <c r="B240" s="20" t="s">
        <v>902</v>
      </c>
      <c r="D240" s="20">
        <v>3</v>
      </c>
      <c r="E240" s="20">
        <v>0</v>
      </c>
    </row>
    <row r="241" spans="1:7" x14ac:dyDescent="0.3">
      <c r="A241" s="20" t="s">
        <v>1923</v>
      </c>
      <c r="B241" s="20" t="s">
        <v>888</v>
      </c>
      <c r="D241" s="20">
        <v>3</v>
      </c>
      <c r="E241" s="20">
        <v>0</v>
      </c>
      <c r="F241" s="20" t="s">
        <v>1894</v>
      </c>
      <c r="G241" s="20" t="s">
        <v>1895</v>
      </c>
    </row>
    <row r="242" spans="1:7" x14ac:dyDescent="0.3">
      <c r="A242" s="20" t="s">
        <v>1961</v>
      </c>
      <c r="B242" s="20" t="s">
        <v>888</v>
      </c>
      <c r="D242" s="20">
        <v>3</v>
      </c>
      <c r="E242" s="20">
        <v>0</v>
      </c>
    </row>
    <row r="243" spans="1:7" x14ac:dyDescent="0.3">
      <c r="A243" s="20" t="s">
        <v>1924</v>
      </c>
      <c r="B243" s="20" t="s">
        <v>900</v>
      </c>
      <c r="D243" s="20">
        <v>3</v>
      </c>
      <c r="E243" s="20">
        <v>0</v>
      </c>
      <c r="F243" s="20" t="s">
        <v>1894</v>
      </c>
      <c r="G243" s="20" t="s">
        <v>1895</v>
      </c>
    </row>
    <row r="244" spans="1:7" x14ac:dyDescent="0.3">
      <c r="A244" s="20" t="s">
        <v>1962</v>
      </c>
      <c r="B244" s="20" t="s">
        <v>900</v>
      </c>
      <c r="D244" s="20">
        <v>3</v>
      </c>
      <c r="E244" s="20">
        <v>0</v>
      </c>
    </row>
    <row r="245" spans="1:7" x14ac:dyDescent="0.3">
      <c r="A245" s="20" t="s">
        <v>1925</v>
      </c>
      <c r="B245" s="20" t="s">
        <v>894</v>
      </c>
      <c r="D245" s="20">
        <v>3</v>
      </c>
      <c r="E245" s="20">
        <v>0</v>
      </c>
      <c r="F245" s="20" t="s">
        <v>1894</v>
      </c>
      <c r="G245" s="20" t="s">
        <v>1895</v>
      </c>
    </row>
    <row r="246" spans="1:7" x14ac:dyDescent="0.3">
      <c r="A246" s="20" t="s">
        <v>1963</v>
      </c>
      <c r="B246" s="20" t="s">
        <v>894</v>
      </c>
      <c r="D246" s="20">
        <v>3</v>
      </c>
      <c r="E246" s="20">
        <v>0</v>
      </c>
    </row>
    <row r="247" spans="1:7" x14ac:dyDescent="0.3">
      <c r="A247" s="20" t="s">
        <v>1926</v>
      </c>
      <c r="B247" s="20" t="s">
        <v>892</v>
      </c>
      <c r="D247" s="20">
        <v>3</v>
      </c>
      <c r="E247" s="20">
        <v>0</v>
      </c>
      <c r="F247" s="20" t="s">
        <v>1894</v>
      </c>
      <c r="G247" s="20" t="s">
        <v>1895</v>
      </c>
    </row>
    <row r="248" spans="1:7" x14ac:dyDescent="0.3">
      <c r="A248" s="20" t="s">
        <v>1964</v>
      </c>
      <c r="B248" s="20" t="s">
        <v>892</v>
      </c>
      <c r="D248" s="20">
        <v>3</v>
      </c>
      <c r="E248" s="20">
        <v>0</v>
      </c>
    </row>
    <row r="249" spans="1:7" x14ac:dyDescent="0.3">
      <c r="A249" s="20" t="s">
        <v>1927</v>
      </c>
      <c r="B249" s="20" t="s">
        <v>890</v>
      </c>
      <c r="D249" s="20">
        <v>3</v>
      </c>
      <c r="E249" s="20">
        <v>0</v>
      </c>
      <c r="F249" s="20" t="s">
        <v>1894</v>
      </c>
      <c r="G249" s="20" t="s">
        <v>1895</v>
      </c>
    </row>
    <row r="250" spans="1:7" x14ac:dyDescent="0.3">
      <c r="A250" s="20" t="s">
        <v>1965</v>
      </c>
      <c r="B250" s="20" t="s">
        <v>890</v>
      </c>
      <c r="D250" s="20">
        <v>3</v>
      </c>
      <c r="E250" s="20">
        <v>0</v>
      </c>
    </row>
    <row r="251" spans="1:7" x14ac:dyDescent="0.3">
      <c r="A251" s="20" t="s">
        <v>1835</v>
      </c>
      <c r="B251" s="20" t="s">
        <v>896</v>
      </c>
      <c r="D251" s="20">
        <v>2</v>
      </c>
      <c r="E251" s="20">
        <v>2</v>
      </c>
    </row>
    <row r="252" spans="1:7" x14ac:dyDescent="0.3">
      <c r="A252" s="20" t="s">
        <v>1836</v>
      </c>
      <c r="B252" s="20" t="s">
        <v>896</v>
      </c>
      <c r="D252" s="20">
        <v>2</v>
      </c>
      <c r="E252" s="20" t="s">
        <v>609</v>
      </c>
    </row>
    <row r="253" spans="1:7" x14ac:dyDescent="0.3">
      <c r="A253" s="20" t="s">
        <v>1837</v>
      </c>
      <c r="B253" s="20" t="s">
        <v>896</v>
      </c>
      <c r="D253" s="20">
        <v>2</v>
      </c>
      <c r="E253" s="20" t="s">
        <v>1804</v>
      </c>
    </row>
    <row r="254" spans="1:7" x14ac:dyDescent="0.3">
      <c r="A254" s="20" t="s">
        <v>1838</v>
      </c>
      <c r="B254" s="20" t="s">
        <v>896</v>
      </c>
      <c r="D254" s="20">
        <v>2</v>
      </c>
      <c r="E254" s="20" t="s">
        <v>37</v>
      </c>
    </row>
    <row r="255" spans="1:7" x14ac:dyDescent="0.3">
      <c r="A255" s="20" t="s">
        <v>1839</v>
      </c>
      <c r="B255" s="20" t="s">
        <v>896</v>
      </c>
      <c r="D255" s="20">
        <v>2</v>
      </c>
      <c r="E255" s="20" t="s">
        <v>42</v>
      </c>
    </row>
    <row r="256" spans="1:7" x14ac:dyDescent="0.3">
      <c r="A256" s="20" t="s">
        <v>1840</v>
      </c>
      <c r="B256" s="20" t="s">
        <v>896</v>
      </c>
      <c r="D256" s="20">
        <v>2</v>
      </c>
      <c r="E256" s="20" t="s">
        <v>40</v>
      </c>
    </row>
    <row r="257" spans="1:7" x14ac:dyDescent="0.3">
      <c r="A257" s="20" t="s">
        <v>1841</v>
      </c>
      <c r="B257" s="20" t="s">
        <v>896</v>
      </c>
      <c r="D257" s="20">
        <v>2</v>
      </c>
      <c r="E257" s="20" t="s">
        <v>46</v>
      </c>
    </row>
    <row r="258" spans="1:7" x14ac:dyDescent="0.3">
      <c r="A258" s="20" t="s">
        <v>1842</v>
      </c>
      <c r="B258" s="20" t="s">
        <v>896</v>
      </c>
      <c r="D258" s="20">
        <v>2</v>
      </c>
      <c r="E258" s="20" t="s">
        <v>44</v>
      </c>
    </row>
    <row r="259" spans="1:7" x14ac:dyDescent="0.3">
      <c r="A259" s="20" t="s">
        <v>1843</v>
      </c>
      <c r="B259" s="20" t="s">
        <v>896</v>
      </c>
      <c r="D259" s="20">
        <v>2</v>
      </c>
      <c r="E259" s="20" t="s">
        <v>50</v>
      </c>
    </row>
    <row r="260" spans="1:7" x14ac:dyDescent="0.3">
      <c r="A260" s="20" t="s">
        <v>1844</v>
      </c>
      <c r="B260" s="20" t="s">
        <v>896</v>
      </c>
      <c r="D260" s="20">
        <v>2</v>
      </c>
      <c r="E260" s="20" t="s">
        <v>48</v>
      </c>
    </row>
    <row r="261" spans="1:7" x14ac:dyDescent="0.3">
      <c r="A261" s="20" t="s">
        <v>1928</v>
      </c>
      <c r="B261" s="20" t="s">
        <v>895</v>
      </c>
      <c r="D261" s="20">
        <v>3</v>
      </c>
      <c r="E261" s="20">
        <v>0</v>
      </c>
      <c r="F261" s="20" t="s">
        <v>1894</v>
      </c>
      <c r="G261" s="20" t="s">
        <v>1895</v>
      </c>
    </row>
    <row r="262" spans="1:7" x14ac:dyDescent="0.3">
      <c r="A262" s="20" t="s">
        <v>1966</v>
      </c>
      <c r="B262" s="20" t="s">
        <v>895</v>
      </c>
      <c r="D262" s="20">
        <v>3</v>
      </c>
      <c r="E262" s="20">
        <v>0</v>
      </c>
    </row>
    <row r="263" spans="1:7" x14ac:dyDescent="0.3">
      <c r="A263" s="20" t="s">
        <v>1929</v>
      </c>
      <c r="B263" s="20" t="s">
        <v>899</v>
      </c>
      <c r="D263" s="20">
        <v>3</v>
      </c>
      <c r="E263" s="20">
        <v>0</v>
      </c>
      <c r="F263" s="20" t="s">
        <v>1894</v>
      </c>
      <c r="G263" s="20" t="s">
        <v>1895</v>
      </c>
    </row>
    <row r="264" spans="1:7" x14ac:dyDescent="0.3">
      <c r="A264" s="20" t="s">
        <v>1967</v>
      </c>
      <c r="B264" s="20" t="s">
        <v>899</v>
      </c>
      <c r="D264" s="20">
        <v>3</v>
      </c>
      <c r="E264" s="20">
        <v>0</v>
      </c>
    </row>
    <row r="265" spans="1:7" x14ac:dyDescent="0.3">
      <c r="A265" s="20" t="s">
        <v>1930</v>
      </c>
      <c r="B265" s="20" t="s">
        <v>905</v>
      </c>
      <c r="D265" s="20">
        <v>3</v>
      </c>
      <c r="E265" s="20">
        <v>0</v>
      </c>
      <c r="F265" s="20" t="s">
        <v>1894</v>
      </c>
      <c r="G265" s="20" t="s">
        <v>1895</v>
      </c>
    </row>
    <row r="266" spans="1:7" x14ac:dyDescent="0.3">
      <c r="A266" s="20" t="s">
        <v>1968</v>
      </c>
      <c r="B266" s="20" t="s">
        <v>905</v>
      </c>
      <c r="D266" s="20">
        <v>3</v>
      </c>
      <c r="E266" s="20">
        <v>0</v>
      </c>
    </row>
    <row r="267" spans="1:7" x14ac:dyDescent="0.3">
      <c r="A267" s="20" t="s">
        <v>1931</v>
      </c>
      <c r="B267" s="20" t="s">
        <v>937</v>
      </c>
      <c r="D267" s="20">
        <v>3</v>
      </c>
      <c r="E267" s="20">
        <v>0</v>
      </c>
      <c r="F267" s="20" t="s">
        <v>1894</v>
      </c>
      <c r="G267" s="20" t="s">
        <v>1895</v>
      </c>
    </row>
    <row r="268" spans="1:7" x14ac:dyDescent="0.3">
      <c r="A268" s="20" t="s">
        <v>1969</v>
      </c>
      <c r="B268" s="20" t="s">
        <v>937</v>
      </c>
      <c r="D268" s="20">
        <v>3</v>
      </c>
      <c r="E268" s="20">
        <v>0</v>
      </c>
    </row>
    <row r="269" spans="1:7" x14ac:dyDescent="0.3">
      <c r="A269" s="20" t="s">
        <v>1845</v>
      </c>
      <c r="B269" s="20" t="s">
        <v>919</v>
      </c>
      <c r="D269" s="20">
        <v>1</v>
      </c>
      <c r="E269" s="20">
        <v>0</v>
      </c>
    </row>
    <row r="270" spans="1:7" x14ac:dyDescent="0.3">
      <c r="A270" s="20" t="s">
        <v>1932</v>
      </c>
      <c r="B270" s="20" t="s">
        <v>919</v>
      </c>
      <c r="D270" s="20">
        <v>3</v>
      </c>
      <c r="E270" s="20">
        <v>0</v>
      </c>
      <c r="F270" s="20" t="s">
        <v>1894</v>
      </c>
      <c r="G270" s="20" t="s">
        <v>1895</v>
      </c>
    </row>
    <row r="271" spans="1:7" x14ac:dyDescent="0.3">
      <c r="A271" s="20" t="s">
        <v>1970</v>
      </c>
      <c r="B271" s="20" t="s">
        <v>919</v>
      </c>
      <c r="D271" s="20">
        <v>3</v>
      </c>
      <c r="E271" s="20">
        <v>0</v>
      </c>
    </row>
    <row r="272" spans="1:7" x14ac:dyDescent="0.3">
      <c r="A272" s="20" t="s">
        <v>1933</v>
      </c>
      <c r="B272" s="20" t="s">
        <v>916</v>
      </c>
      <c r="D272" s="20">
        <v>3</v>
      </c>
      <c r="E272" s="20">
        <v>0</v>
      </c>
      <c r="F272" s="20" t="s">
        <v>1894</v>
      </c>
      <c r="G272" s="20" t="s">
        <v>1895</v>
      </c>
    </row>
    <row r="273" spans="1:7" x14ac:dyDescent="0.3">
      <c r="A273" s="20" t="s">
        <v>1971</v>
      </c>
      <c r="B273" s="20" t="s">
        <v>916</v>
      </c>
      <c r="D273" s="20">
        <v>3</v>
      </c>
      <c r="E273" s="20">
        <v>0</v>
      </c>
    </row>
    <row r="274" spans="1:7" x14ac:dyDescent="0.3">
      <c r="A274" s="20" t="s">
        <v>1934</v>
      </c>
      <c r="B274" s="20" t="s">
        <v>920</v>
      </c>
      <c r="D274" s="20">
        <v>3</v>
      </c>
      <c r="E274" s="20">
        <v>0</v>
      </c>
      <c r="F274" s="20" t="s">
        <v>1894</v>
      </c>
      <c r="G274" s="20" t="s">
        <v>1895</v>
      </c>
    </row>
    <row r="275" spans="1:7" x14ac:dyDescent="0.3">
      <c r="A275" s="20" t="s">
        <v>1972</v>
      </c>
      <c r="B275" s="20" t="s">
        <v>920</v>
      </c>
      <c r="D275" s="20">
        <v>3</v>
      </c>
      <c r="E275" s="20">
        <v>0</v>
      </c>
    </row>
    <row r="276" spans="1:7" x14ac:dyDescent="0.3">
      <c r="A276" s="20" t="s">
        <v>1935</v>
      </c>
      <c r="B276" s="20" t="s">
        <v>930</v>
      </c>
      <c r="D276" s="20">
        <v>3</v>
      </c>
      <c r="E276" s="20">
        <v>0</v>
      </c>
      <c r="F276" s="20" t="s">
        <v>1894</v>
      </c>
      <c r="G276" s="20" t="s">
        <v>1895</v>
      </c>
    </row>
    <row r="277" spans="1:7" x14ac:dyDescent="0.3">
      <c r="A277" s="20" t="s">
        <v>1973</v>
      </c>
      <c r="B277" s="20" t="s">
        <v>930</v>
      </c>
      <c r="D277" s="20">
        <v>3</v>
      </c>
      <c r="E277" s="20">
        <v>0</v>
      </c>
    </row>
    <row r="278" spans="1:7" x14ac:dyDescent="0.3">
      <c r="A278" s="20" t="s">
        <v>1936</v>
      </c>
      <c r="B278" s="20" t="s">
        <v>932</v>
      </c>
      <c r="D278" s="20">
        <v>3</v>
      </c>
      <c r="E278" s="20">
        <v>0</v>
      </c>
      <c r="F278" s="20" t="s">
        <v>1894</v>
      </c>
      <c r="G278" s="20" t="s">
        <v>1895</v>
      </c>
    </row>
    <row r="279" spans="1:7" x14ac:dyDescent="0.3">
      <c r="A279" s="20" t="s">
        <v>1974</v>
      </c>
      <c r="B279" s="20" t="s">
        <v>932</v>
      </c>
      <c r="D279" s="20">
        <v>3</v>
      </c>
      <c r="E279" s="20">
        <v>0</v>
      </c>
    </row>
    <row r="280" spans="1:7" x14ac:dyDescent="0.3">
      <c r="A280" s="20" t="s">
        <v>1850</v>
      </c>
      <c r="B280" s="20" t="s">
        <v>926</v>
      </c>
      <c r="D280" s="20">
        <v>3</v>
      </c>
      <c r="E280" s="20">
        <v>0</v>
      </c>
    </row>
    <row r="281" spans="1:7" x14ac:dyDescent="0.3">
      <c r="A281" s="20" t="s">
        <v>1892</v>
      </c>
      <c r="B281" s="20" t="s">
        <v>926</v>
      </c>
      <c r="D281" s="20">
        <v>3</v>
      </c>
      <c r="E281" s="20">
        <v>0</v>
      </c>
    </row>
    <row r="282" spans="1:7" x14ac:dyDescent="0.3">
      <c r="A282" s="20" t="s">
        <v>1937</v>
      </c>
      <c r="B282" s="20" t="s">
        <v>926</v>
      </c>
      <c r="D282" s="20">
        <v>3</v>
      </c>
      <c r="E282" s="20">
        <v>0</v>
      </c>
      <c r="F282" s="20" t="s">
        <v>1894</v>
      </c>
      <c r="G282" s="20" t="s">
        <v>1895</v>
      </c>
    </row>
    <row r="283" spans="1:7" x14ac:dyDescent="0.3">
      <c r="A283" s="20" t="s">
        <v>1975</v>
      </c>
      <c r="B283" s="20" t="s">
        <v>926</v>
      </c>
      <c r="D283" s="20">
        <v>3</v>
      </c>
      <c r="E283" s="20">
        <v>0</v>
      </c>
    </row>
    <row r="284" spans="1:7" x14ac:dyDescent="0.3">
      <c r="A284" s="20" t="s">
        <v>1846</v>
      </c>
      <c r="B284" s="20" t="s">
        <v>876</v>
      </c>
      <c r="D284" s="20">
        <v>2</v>
      </c>
      <c r="E284" s="20">
        <v>2</v>
      </c>
    </row>
    <row r="285" spans="1:7" x14ac:dyDescent="0.3">
      <c r="A285" s="20" t="s">
        <v>1847</v>
      </c>
      <c r="B285" s="20" t="s">
        <v>876</v>
      </c>
      <c r="D285" s="20">
        <v>1</v>
      </c>
      <c r="E285" s="20">
        <v>0</v>
      </c>
    </row>
    <row r="286" spans="1:7" x14ac:dyDescent="0.3">
      <c r="A286" s="20" t="s">
        <v>1848</v>
      </c>
      <c r="B286" s="20" t="s">
        <v>876</v>
      </c>
      <c r="D286" s="20">
        <v>2</v>
      </c>
      <c r="E286" s="20" t="s">
        <v>31</v>
      </c>
    </row>
    <row r="287" spans="1:7" x14ac:dyDescent="0.3">
      <c r="A287" s="20" t="s">
        <v>1849</v>
      </c>
      <c r="B287" s="20" t="s">
        <v>876</v>
      </c>
      <c r="D287" s="20">
        <v>2</v>
      </c>
      <c r="E287" s="20" t="s">
        <v>29</v>
      </c>
    </row>
    <row r="288" spans="1:7" x14ac:dyDescent="0.3">
      <c r="A288" s="20" t="s">
        <v>1938</v>
      </c>
      <c r="B288" s="20" t="s">
        <v>907</v>
      </c>
      <c r="D288" s="20">
        <v>3</v>
      </c>
      <c r="E288" s="20">
        <v>0</v>
      </c>
      <c r="F288" s="20" t="s">
        <v>1894</v>
      </c>
      <c r="G288" s="20" t="s">
        <v>1895</v>
      </c>
    </row>
    <row r="289" spans="1:8" x14ac:dyDescent="0.3">
      <c r="A289" s="20" t="s">
        <v>1976</v>
      </c>
      <c r="B289" s="20" t="s">
        <v>907</v>
      </c>
      <c r="D289" s="20">
        <v>3</v>
      </c>
      <c r="E289" s="20">
        <v>0</v>
      </c>
    </row>
    <row r="290" spans="1:8" x14ac:dyDescent="0.3">
      <c r="A290" s="20" t="s">
        <v>1939</v>
      </c>
      <c r="B290" s="20" t="s">
        <v>913</v>
      </c>
      <c r="D290" s="20">
        <v>3</v>
      </c>
      <c r="E290" s="20">
        <v>0</v>
      </c>
      <c r="F290" s="20" t="s">
        <v>1894</v>
      </c>
      <c r="G290" s="20" t="s">
        <v>1895</v>
      </c>
    </row>
    <row r="291" spans="1:8" x14ac:dyDescent="0.3">
      <c r="A291" s="20" t="s">
        <v>1977</v>
      </c>
      <c r="B291" s="20" t="s">
        <v>913</v>
      </c>
      <c r="D291" s="20">
        <v>3</v>
      </c>
      <c r="E291" s="20">
        <v>0</v>
      </c>
    </row>
    <row r="292" spans="1:8" x14ac:dyDescent="0.3">
      <c r="A292" s="20" t="s">
        <v>1940</v>
      </c>
      <c r="B292" s="20" t="s">
        <v>922</v>
      </c>
      <c r="D292" s="20">
        <v>3</v>
      </c>
      <c r="E292" s="20">
        <v>0</v>
      </c>
      <c r="F292" s="20" t="s">
        <v>1894</v>
      </c>
      <c r="G292" s="20" t="s">
        <v>1895</v>
      </c>
    </row>
    <row r="293" spans="1:8" x14ac:dyDescent="0.3">
      <c r="A293" s="20" t="s">
        <v>1978</v>
      </c>
      <c r="B293" s="20" t="s">
        <v>922</v>
      </c>
      <c r="D293" s="20">
        <v>3</v>
      </c>
      <c r="E293" s="20">
        <v>0</v>
      </c>
    </row>
    <row r="294" spans="1:8" x14ac:dyDescent="0.3">
      <c r="A294" s="20" t="s">
        <v>1851</v>
      </c>
      <c r="B294" s="20" t="s">
        <v>910</v>
      </c>
      <c r="D294" s="20">
        <v>3</v>
      </c>
      <c r="E294" s="20">
        <v>0</v>
      </c>
    </row>
    <row r="295" spans="1:8" x14ac:dyDescent="0.3">
      <c r="A295" s="20" t="s">
        <v>1941</v>
      </c>
      <c r="B295" s="20" t="s">
        <v>910</v>
      </c>
      <c r="D295" s="20">
        <v>3</v>
      </c>
      <c r="E295" s="20">
        <v>0</v>
      </c>
      <c r="F295" s="20" t="s">
        <v>1894</v>
      </c>
      <c r="G295" s="20" t="s">
        <v>1895</v>
      </c>
    </row>
    <row r="296" spans="1:8" x14ac:dyDescent="0.3">
      <c r="A296" s="20" t="s">
        <v>1979</v>
      </c>
      <c r="B296" s="20" t="s">
        <v>910</v>
      </c>
      <c r="D296" s="20">
        <v>3</v>
      </c>
      <c r="E296" s="20">
        <v>0</v>
      </c>
    </row>
    <row r="297" spans="1:8" x14ac:dyDescent="0.3">
      <c r="A297" s="20" t="s">
        <v>1640</v>
      </c>
      <c r="B297" s="20" t="s">
        <v>909</v>
      </c>
      <c r="H297" s="20" t="s">
        <v>1639</v>
      </c>
    </row>
    <row r="298" spans="1:8" x14ac:dyDescent="0.3">
      <c r="A298" s="20" t="s">
        <v>1852</v>
      </c>
      <c r="B298" s="20" t="s">
        <v>909</v>
      </c>
      <c r="D298" s="20">
        <v>3</v>
      </c>
      <c r="E298" s="20">
        <v>0</v>
      </c>
    </row>
    <row r="299" spans="1:8" x14ac:dyDescent="0.3">
      <c r="A299" s="20" t="s">
        <v>1853</v>
      </c>
      <c r="B299" s="20" t="s">
        <v>909</v>
      </c>
      <c r="D299" s="20">
        <v>7</v>
      </c>
      <c r="E299" s="20">
        <v>0</v>
      </c>
    </row>
    <row r="300" spans="1:8" x14ac:dyDescent="0.3">
      <c r="A300" s="20" t="s">
        <v>1942</v>
      </c>
      <c r="B300" s="20" t="s">
        <v>909</v>
      </c>
      <c r="D300" s="20">
        <v>3</v>
      </c>
      <c r="E300" s="20" t="s">
        <v>1943</v>
      </c>
      <c r="F300" s="20" t="s">
        <v>1894</v>
      </c>
      <c r="G300" s="20" t="s">
        <v>1895</v>
      </c>
    </row>
    <row r="301" spans="1:8" x14ac:dyDescent="0.3">
      <c r="A301" s="20" t="s">
        <v>1944</v>
      </c>
      <c r="B301" s="20" t="s">
        <v>909</v>
      </c>
      <c r="D301" s="20">
        <v>7</v>
      </c>
      <c r="E301" s="20" t="s">
        <v>1943</v>
      </c>
      <c r="F301" s="20" t="s">
        <v>1945</v>
      </c>
      <c r="G301" s="20" t="s">
        <v>1895</v>
      </c>
    </row>
    <row r="302" spans="1:8" x14ac:dyDescent="0.3">
      <c r="A302" s="20" t="s">
        <v>1980</v>
      </c>
      <c r="B302" s="20" t="s">
        <v>909</v>
      </c>
      <c r="D302" s="20">
        <v>3</v>
      </c>
      <c r="E302" s="20">
        <v>0</v>
      </c>
    </row>
    <row r="303" spans="1:8" x14ac:dyDescent="0.3">
      <c r="A303" s="20" t="s">
        <v>1946</v>
      </c>
      <c r="B303" s="20" t="s">
        <v>935</v>
      </c>
      <c r="D303" s="20">
        <v>3</v>
      </c>
      <c r="E303" s="20">
        <v>0</v>
      </c>
      <c r="F303" s="20" t="s">
        <v>1894</v>
      </c>
      <c r="G303" s="20" t="s">
        <v>1895</v>
      </c>
    </row>
    <row r="304" spans="1:8" x14ac:dyDescent="0.3">
      <c r="A304" s="20" t="s">
        <v>1981</v>
      </c>
      <c r="B304" s="20" t="s">
        <v>935</v>
      </c>
      <c r="D304" s="20">
        <v>3</v>
      </c>
      <c r="E304" s="20">
        <v>0</v>
      </c>
    </row>
    <row r="305" spans="1:8" x14ac:dyDescent="0.3">
      <c r="A305" s="20" t="s">
        <v>1854</v>
      </c>
      <c r="B305" s="20" t="s">
        <v>1855</v>
      </c>
      <c r="D305" s="20">
        <v>3</v>
      </c>
      <c r="E305" s="20">
        <v>0</v>
      </c>
    </row>
    <row r="306" spans="1:8" x14ac:dyDescent="0.3">
      <c r="A306" s="20" t="s">
        <v>1947</v>
      </c>
      <c r="B306" s="20" t="s">
        <v>1855</v>
      </c>
      <c r="D306" s="20">
        <v>3</v>
      </c>
      <c r="E306" s="20">
        <v>0</v>
      </c>
      <c r="F306" s="20" t="s">
        <v>1894</v>
      </c>
      <c r="G306" s="20" t="s">
        <v>1895</v>
      </c>
    </row>
    <row r="307" spans="1:8" x14ac:dyDescent="0.3">
      <c r="A307" s="20" t="s">
        <v>1982</v>
      </c>
      <c r="B307" s="20" t="s">
        <v>1855</v>
      </c>
      <c r="D307" s="20">
        <v>3</v>
      </c>
      <c r="E307" s="20">
        <v>0</v>
      </c>
    </row>
    <row r="308" spans="1:8" x14ac:dyDescent="0.3">
      <c r="A308" s="20" t="s">
        <v>1948</v>
      </c>
      <c r="B308" s="20" t="s">
        <v>928</v>
      </c>
      <c r="D308" s="20">
        <v>3</v>
      </c>
      <c r="E308" s="20">
        <v>0</v>
      </c>
      <c r="F308" s="20" t="s">
        <v>1894</v>
      </c>
      <c r="G308" s="20" t="s">
        <v>1895</v>
      </c>
    </row>
    <row r="309" spans="1:8" x14ac:dyDescent="0.3">
      <c r="A309" s="20" t="s">
        <v>1983</v>
      </c>
      <c r="B309" s="20" t="s">
        <v>928</v>
      </c>
      <c r="D309" s="20">
        <v>3</v>
      </c>
      <c r="E309" s="20">
        <v>0</v>
      </c>
    </row>
    <row r="310" spans="1:8" x14ac:dyDescent="0.3">
      <c r="A310" s="20" t="s">
        <v>1949</v>
      </c>
      <c r="B310" s="20" t="s">
        <v>1950</v>
      </c>
      <c r="D310" s="20">
        <v>3</v>
      </c>
      <c r="E310" s="20">
        <v>0</v>
      </c>
      <c r="F310" s="20" t="s">
        <v>1894</v>
      </c>
      <c r="G310" s="20" t="s">
        <v>1895</v>
      </c>
    </row>
    <row r="311" spans="1:8" x14ac:dyDescent="0.3">
      <c r="A311" s="20" t="s">
        <v>1984</v>
      </c>
      <c r="B311" s="20" t="s">
        <v>1950</v>
      </c>
      <c r="D311" s="20">
        <v>3</v>
      </c>
      <c r="E311" s="20">
        <v>0</v>
      </c>
    </row>
    <row r="312" spans="1:8" x14ac:dyDescent="0.3">
      <c r="A312" s="20" t="s">
        <v>1951</v>
      </c>
      <c r="B312" s="20" t="s">
        <v>1952</v>
      </c>
      <c r="D312" s="20">
        <v>3</v>
      </c>
      <c r="E312" s="20">
        <v>0</v>
      </c>
      <c r="F312" s="20" t="s">
        <v>1894</v>
      </c>
      <c r="G312" s="20" t="s">
        <v>1895</v>
      </c>
    </row>
    <row r="313" spans="1:8" x14ac:dyDescent="0.3">
      <c r="A313" s="20" t="s">
        <v>1985</v>
      </c>
      <c r="B313" s="20" t="s">
        <v>1952</v>
      </c>
      <c r="D313" s="20">
        <v>3</v>
      </c>
      <c r="E313" s="20">
        <v>0</v>
      </c>
    </row>
    <row r="314" spans="1:8" x14ac:dyDescent="0.3">
      <c r="A314" s="20" t="s">
        <v>1856</v>
      </c>
      <c r="B314" s="20" t="s">
        <v>878</v>
      </c>
      <c r="D314" s="20">
        <v>2</v>
      </c>
      <c r="E314" s="20">
        <v>2</v>
      </c>
    </row>
    <row r="315" spans="1:8" x14ac:dyDescent="0.3">
      <c r="A315" s="20" t="s">
        <v>1857</v>
      </c>
      <c r="B315" s="20" t="s">
        <v>940</v>
      </c>
      <c r="D315" s="20">
        <v>0</v>
      </c>
      <c r="E315" s="20" t="s">
        <v>229</v>
      </c>
    </row>
    <row r="316" spans="1:8" x14ac:dyDescent="0.3">
      <c r="A316" s="20" t="s">
        <v>1953</v>
      </c>
      <c r="B316" s="20" t="s">
        <v>940</v>
      </c>
      <c r="D316" s="20">
        <v>3</v>
      </c>
      <c r="E316" s="20">
        <v>0</v>
      </c>
      <c r="F316" s="20" t="s">
        <v>1894</v>
      </c>
      <c r="G316" s="20" t="s">
        <v>1895</v>
      </c>
    </row>
    <row r="317" spans="1:8" x14ac:dyDescent="0.3">
      <c r="A317" s="20" t="s">
        <v>1986</v>
      </c>
      <c r="B317" s="20" t="s">
        <v>940</v>
      </c>
      <c r="D317" s="20">
        <v>3</v>
      </c>
      <c r="E317" s="20">
        <v>0</v>
      </c>
    </row>
    <row r="318" spans="1:8" x14ac:dyDescent="0.3">
      <c r="A318" s="20" t="s">
        <v>1594</v>
      </c>
      <c r="B318" s="20" t="s">
        <v>1595</v>
      </c>
      <c r="H318" s="20" t="s">
        <v>1593</v>
      </c>
    </row>
    <row r="319" spans="1:8" x14ac:dyDescent="0.3">
      <c r="A319" s="20" t="s">
        <v>1605</v>
      </c>
      <c r="B319" s="20" t="s">
        <v>1595</v>
      </c>
      <c r="H319" s="20" t="s">
        <v>1606</v>
      </c>
    </row>
    <row r="320" spans="1:8" x14ac:dyDescent="0.3">
      <c r="A320" s="20" t="s">
        <v>1630</v>
      </c>
      <c r="B320" s="20" t="s">
        <v>1595</v>
      </c>
      <c r="H320" s="20" t="s">
        <v>1629</v>
      </c>
    </row>
    <row r="321" spans="1:8" x14ac:dyDescent="0.3">
      <c r="A321" s="20" t="s">
        <v>1634</v>
      </c>
      <c r="B321" s="20" t="s">
        <v>1595</v>
      </c>
      <c r="H321" s="20" t="s">
        <v>1635</v>
      </c>
    </row>
    <row r="322" spans="1:8" x14ac:dyDescent="0.3">
      <c r="A322" s="20" t="s">
        <v>1660</v>
      </c>
      <c r="B322" s="20" t="s">
        <v>1595</v>
      </c>
      <c r="H322" s="20" t="s">
        <v>1661</v>
      </c>
    </row>
    <row r="323" spans="1:8" x14ac:dyDescent="0.3">
      <c r="A323" s="20" t="s">
        <v>1662</v>
      </c>
      <c r="B323" s="20" t="s">
        <v>1595</v>
      </c>
      <c r="H323" s="20" t="s">
        <v>1663</v>
      </c>
    </row>
    <row r="324" spans="1:8" x14ac:dyDescent="0.3">
      <c r="A324" s="20" t="s">
        <v>1954</v>
      </c>
      <c r="B324" s="20" t="s">
        <v>1595</v>
      </c>
      <c r="D324" s="20">
        <v>3</v>
      </c>
      <c r="E324" s="20">
        <v>0</v>
      </c>
      <c r="F324" s="20" t="s">
        <v>1894</v>
      </c>
      <c r="G324" s="20" t="s">
        <v>1895</v>
      </c>
    </row>
    <row r="325" spans="1:8" x14ac:dyDescent="0.3">
      <c r="A325" s="20" t="s">
        <v>1987</v>
      </c>
      <c r="B325" s="20" t="s">
        <v>1595</v>
      </c>
      <c r="D325" s="20">
        <v>3</v>
      </c>
      <c r="E325" s="20">
        <v>0</v>
      </c>
    </row>
    <row r="326" spans="1:8" x14ac:dyDescent="0.3">
      <c r="A326" s="20" t="s">
        <v>1623</v>
      </c>
      <c r="B326" s="20" t="s">
        <v>911</v>
      </c>
      <c r="H326" s="20" t="s">
        <v>1624</v>
      </c>
    </row>
    <row r="327" spans="1:8" x14ac:dyDescent="0.3">
      <c r="A327" s="20" t="s">
        <v>1697</v>
      </c>
      <c r="B327" s="20" t="s">
        <v>911</v>
      </c>
      <c r="H327" s="20" t="s">
        <v>225</v>
      </c>
    </row>
    <row r="328" spans="1:8" x14ac:dyDescent="0.3">
      <c r="A328" s="20" t="s">
        <v>1858</v>
      </c>
      <c r="B328" s="20" t="s">
        <v>911</v>
      </c>
      <c r="D328" s="20">
        <v>0</v>
      </c>
      <c r="E328" s="20">
        <v>0</v>
      </c>
    </row>
    <row r="329" spans="1:8" x14ac:dyDescent="0.3">
      <c r="A329" s="20" t="s">
        <v>1859</v>
      </c>
      <c r="B329" s="20" t="s">
        <v>911</v>
      </c>
      <c r="D329" s="20">
        <v>2</v>
      </c>
      <c r="E329" s="20">
        <v>0</v>
      </c>
    </row>
    <row r="330" spans="1:8" x14ac:dyDescent="0.3">
      <c r="A330" s="20" t="s">
        <v>1860</v>
      </c>
      <c r="B330" s="20" t="s">
        <v>911</v>
      </c>
      <c r="D330" s="20">
        <v>3</v>
      </c>
      <c r="E330" s="20">
        <v>0</v>
      </c>
    </row>
    <row r="331" spans="1:8" x14ac:dyDescent="0.3">
      <c r="A331" s="20" t="s">
        <v>1955</v>
      </c>
      <c r="B331" s="20" t="s">
        <v>911</v>
      </c>
      <c r="D331" s="20">
        <v>3</v>
      </c>
      <c r="E331" s="20">
        <v>0</v>
      </c>
      <c r="F331" s="20" t="s">
        <v>1894</v>
      </c>
      <c r="G331" s="20" t="s">
        <v>1895</v>
      </c>
    </row>
    <row r="332" spans="1:8" x14ac:dyDescent="0.3">
      <c r="A332" s="20" t="s">
        <v>1988</v>
      </c>
      <c r="B332" s="20" t="s">
        <v>911</v>
      </c>
      <c r="D332" s="20">
        <v>3</v>
      </c>
      <c r="E332" s="20">
        <v>0</v>
      </c>
    </row>
    <row r="333" spans="1:8" x14ac:dyDescent="0.3">
      <c r="A333" s="20" t="s">
        <v>1989</v>
      </c>
      <c r="B333" s="20" t="s">
        <v>874</v>
      </c>
      <c r="D333" s="20">
        <v>3</v>
      </c>
      <c r="E333" s="20">
        <v>0</v>
      </c>
    </row>
    <row r="334" spans="1:8" x14ac:dyDescent="0.3">
      <c r="A334" s="20" t="s">
        <v>1861</v>
      </c>
      <c r="B334" s="20" t="s">
        <v>891</v>
      </c>
      <c r="D334" s="20">
        <v>2</v>
      </c>
      <c r="E334" s="20">
        <v>2</v>
      </c>
    </row>
    <row r="335" spans="1:8" x14ac:dyDescent="0.3">
      <c r="A335" s="20" t="s">
        <v>1862</v>
      </c>
      <c r="B335" s="20" t="s">
        <v>891</v>
      </c>
      <c r="D335" s="20">
        <v>3</v>
      </c>
      <c r="E335" s="20">
        <v>2</v>
      </c>
    </row>
    <row r="336" spans="1:8" x14ac:dyDescent="0.3">
      <c r="A336" s="20" t="s">
        <v>1863</v>
      </c>
      <c r="B336" s="20" t="s">
        <v>891</v>
      </c>
      <c r="D336" s="20">
        <v>2</v>
      </c>
      <c r="E336" s="20" t="s">
        <v>1817</v>
      </c>
    </row>
    <row r="337" spans="1:8" x14ac:dyDescent="0.3">
      <c r="A337" s="20" t="s">
        <v>1864</v>
      </c>
      <c r="B337" s="20" t="s">
        <v>891</v>
      </c>
      <c r="D337" s="20">
        <v>2</v>
      </c>
      <c r="E337" s="20" t="s">
        <v>1819</v>
      </c>
    </row>
    <row r="338" spans="1:8" x14ac:dyDescent="0.3">
      <c r="A338" s="20" t="s">
        <v>1865</v>
      </c>
      <c r="B338" s="20" t="s">
        <v>891</v>
      </c>
      <c r="D338" s="20">
        <v>2</v>
      </c>
      <c r="E338" s="20" t="s">
        <v>73</v>
      </c>
    </row>
    <row r="339" spans="1:8" x14ac:dyDescent="0.3">
      <c r="A339" s="20" t="s">
        <v>1866</v>
      </c>
      <c r="B339" s="20" t="s">
        <v>891</v>
      </c>
      <c r="D339" s="20">
        <v>2</v>
      </c>
      <c r="E339" s="20" t="s">
        <v>75</v>
      </c>
    </row>
    <row r="340" spans="1:8" x14ac:dyDescent="0.3">
      <c r="A340" s="20" t="s">
        <v>1867</v>
      </c>
      <c r="B340" s="20" t="s">
        <v>891</v>
      </c>
      <c r="D340" s="20">
        <v>2</v>
      </c>
      <c r="E340" s="20" t="s">
        <v>77</v>
      </c>
    </row>
    <row r="341" spans="1:8" x14ac:dyDescent="0.3">
      <c r="A341" s="20" t="s">
        <v>1868</v>
      </c>
      <c r="B341" s="20" t="s">
        <v>891</v>
      </c>
      <c r="D341" s="20">
        <v>2</v>
      </c>
      <c r="E341" s="20" t="s">
        <v>79</v>
      </c>
    </row>
    <row r="342" spans="1:8" x14ac:dyDescent="0.3">
      <c r="A342" s="20" t="s">
        <v>1869</v>
      </c>
      <c r="B342" s="20" t="s">
        <v>891</v>
      </c>
      <c r="D342" s="20">
        <v>2</v>
      </c>
      <c r="E342" s="20" t="s">
        <v>81</v>
      </c>
    </row>
    <row r="343" spans="1:8" x14ac:dyDescent="0.3">
      <c r="A343" s="20" t="s">
        <v>1870</v>
      </c>
      <c r="B343" s="20" t="s">
        <v>891</v>
      </c>
      <c r="D343" s="20">
        <v>2</v>
      </c>
      <c r="E343" s="20" t="s">
        <v>83</v>
      </c>
    </row>
    <row r="344" spans="1:8" x14ac:dyDescent="0.3">
      <c r="A344" s="20" t="s">
        <v>1659</v>
      </c>
      <c r="B344" s="20" t="s">
        <v>882</v>
      </c>
      <c r="H344" s="20" t="s">
        <v>525</v>
      </c>
    </row>
    <row r="345" spans="1:8" x14ac:dyDescent="0.3">
      <c r="A345" s="20" t="s">
        <v>1871</v>
      </c>
      <c r="B345" s="20" t="s">
        <v>882</v>
      </c>
      <c r="D345" s="20">
        <v>2</v>
      </c>
      <c r="E345" s="20">
        <v>0</v>
      </c>
    </row>
    <row r="346" spans="1:8" x14ac:dyDescent="0.3">
      <c r="A346" s="20" t="s">
        <v>1872</v>
      </c>
      <c r="B346" s="20" t="s">
        <v>882</v>
      </c>
      <c r="D346" s="20">
        <v>3</v>
      </c>
      <c r="E346" s="20">
        <v>0</v>
      </c>
    </row>
    <row r="347" spans="1:8" x14ac:dyDescent="0.3">
      <c r="A347" s="20" t="s">
        <v>1873</v>
      </c>
      <c r="B347" s="20" t="s">
        <v>882</v>
      </c>
      <c r="D347" s="20">
        <v>3</v>
      </c>
      <c r="E347" s="20">
        <v>2</v>
      </c>
    </row>
    <row r="348" spans="1:8" x14ac:dyDescent="0.3">
      <c r="A348" s="20" t="s">
        <v>1874</v>
      </c>
      <c r="B348" s="20" t="s">
        <v>882</v>
      </c>
      <c r="D348" s="20">
        <v>4</v>
      </c>
      <c r="E348" s="20">
        <v>0</v>
      </c>
    </row>
    <row r="349" spans="1:8" x14ac:dyDescent="0.3">
      <c r="A349" s="20" t="s">
        <v>1875</v>
      </c>
      <c r="B349" s="20" t="s">
        <v>882</v>
      </c>
      <c r="D349" s="20">
        <v>4</v>
      </c>
      <c r="E349" s="20">
        <v>2</v>
      </c>
    </row>
    <row r="350" spans="1:8" x14ac:dyDescent="0.3">
      <c r="A350" s="20" t="s">
        <v>1876</v>
      </c>
      <c r="B350" s="20" t="s">
        <v>889</v>
      </c>
      <c r="D350" s="20">
        <v>1</v>
      </c>
      <c r="E350" s="20">
        <v>0</v>
      </c>
    </row>
    <row r="351" spans="1:8" x14ac:dyDescent="0.3">
      <c r="A351" s="20" t="s">
        <v>1877</v>
      </c>
      <c r="B351" s="20" t="s">
        <v>889</v>
      </c>
      <c r="D351" s="20">
        <v>2</v>
      </c>
      <c r="E351" s="20">
        <v>2</v>
      </c>
    </row>
    <row r="352" spans="1:8" x14ac:dyDescent="0.3">
      <c r="A352" s="20" t="s">
        <v>1878</v>
      </c>
      <c r="B352" s="20" t="s">
        <v>889</v>
      </c>
      <c r="D352" s="20">
        <v>3</v>
      </c>
      <c r="E352" s="20">
        <v>2</v>
      </c>
    </row>
    <row r="353" spans="1:5" x14ac:dyDescent="0.3">
      <c r="A353" s="20" t="s">
        <v>1879</v>
      </c>
      <c r="B353" s="20" t="s">
        <v>889</v>
      </c>
      <c r="D353" s="20">
        <v>2</v>
      </c>
      <c r="E353" s="20" t="s">
        <v>1817</v>
      </c>
    </row>
    <row r="354" spans="1:5" x14ac:dyDescent="0.3">
      <c r="A354" s="20" t="s">
        <v>1880</v>
      </c>
      <c r="B354" s="20" t="s">
        <v>889</v>
      </c>
      <c r="D354" s="20">
        <v>2</v>
      </c>
      <c r="E354" s="20" t="s">
        <v>1819</v>
      </c>
    </row>
    <row r="355" spans="1:5" x14ac:dyDescent="0.3">
      <c r="A355" s="20" t="s">
        <v>1881</v>
      </c>
      <c r="B355" s="20" t="s">
        <v>889</v>
      </c>
      <c r="D355" s="20">
        <v>2</v>
      </c>
      <c r="E355" s="20" t="s">
        <v>73</v>
      </c>
    </row>
    <row r="356" spans="1:5" x14ac:dyDescent="0.3">
      <c r="A356" s="20" t="s">
        <v>1882</v>
      </c>
      <c r="B356" s="20" t="s">
        <v>889</v>
      </c>
      <c r="D356" s="20">
        <v>2</v>
      </c>
      <c r="E356" s="20" t="s">
        <v>75</v>
      </c>
    </row>
    <row r="357" spans="1:5" x14ac:dyDescent="0.3">
      <c r="A357" s="20" t="s">
        <v>1883</v>
      </c>
      <c r="B357" s="20" t="s">
        <v>889</v>
      </c>
      <c r="D357" s="20">
        <v>2</v>
      </c>
      <c r="E357" s="20" t="s">
        <v>77</v>
      </c>
    </row>
    <row r="358" spans="1:5" x14ac:dyDescent="0.3">
      <c r="A358" s="20" t="s">
        <v>1884</v>
      </c>
      <c r="B358" s="20" t="s">
        <v>889</v>
      </c>
      <c r="D358" s="20">
        <v>2</v>
      </c>
      <c r="E358" s="20" t="s">
        <v>79</v>
      </c>
    </row>
    <row r="359" spans="1:5" x14ac:dyDescent="0.3">
      <c r="A359" s="20" t="s">
        <v>1885</v>
      </c>
      <c r="B359" s="20" t="s">
        <v>889</v>
      </c>
      <c r="D359" s="20">
        <v>2</v>
      </c>
      <c r="E359" s="20" t="s">
        <v>81</v>
      </c>
    </row>
    <row r="360" spans="1:5" x14ac:dyDescent="0.3">
      <c r="A360" s="20" t="s">
        <v>1886</v>
      </c>
      <c r="B360" s="20" t="s">
        <v>889</v>
      </c>
      <c r="D360" s="20">
        <v>2</v>
      </c>
      <c r="E360" s="20" t="s">
        <v>83</v>
      </c>
    </row>
  </sheetData>
  <autoFilter ref="A1:H1">
    <sortState ref="A2:H360">
      <sortCondition ref="B1"/>
    </sortState>
  </autoFilter>
  <pageMargins left="0.7" right="0.7" top="0.75" bottom="0.75" header="0.3" footer="0.3"/>
  <pageSetup paperSize="3" scale="97" fitToHeight="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1"/>
  <sheetViews>
    <sheetView workbookViewId="0">
      <selection activeCell="B62" sqref="B62"/>
    </sheetView>
  </sheetViews>
  <sheetFormatPr defaultColWidth="9.109375" defaultRowHeight="14.4" x14ac:dyDescent="0.3"/>
  <cols>
    <col min="1" max="3" width="9.109375" style="24"/>
    <col min="4" max="4" width="23.109375" style="24" customWidth="1"/>
    <col min="5" max="16384" width="9.109375" style="24"/>
  </cols>
  <sheetData>
    <row r="1" spans="1:23" x14ac:dyDescent="0.3">
      <c r="A1" s="24" t="s">
        <v>2019</v>
      </c>
      <c r="B1" s="24" t="s">
        <v>2044</v>
      </c>
    </row>
    <row r="3" spans="1:23" x14ac:dyDescent="0.3">
      <c r="A3" s="24" t="s">
        <v>2043</v>
      </c>
      <c r="B3" s="24" t="s">
        <v>2042</v>
      </c>
      <c r="C3" s="24" t="s">
        <v>2041</v>
      </c>
      <c r="D3" s="24" t="s">
        <v>2040</v>
      </c>
      <c r="E3" s="24" t="s">
        <v>2039</v>
      </c>
      <c r="F3" s="24" t="s">
        <v>2038</v>
      </c>
      <c r="G3" s="24" t="s">
        <v>2037</v>
      </c>
      <c r="H3" s="24" t="s">
        <v>2036</v>
      </c>
      <c r="I3" s="24" t="s">
        <v>2035</v>
      </c>
      <c r="J3" s="24" t="s">
        <v>2034</v>
      </c>
      <c r="K3" s="24" t="s">
        <v>2033</v>
      </c>
      <c r="L3" s="24" t="s">
        <v>2032</v>
      </c>
      <c r="M3" s="24" t="s">
        <v>2031</v>
      </c>
      <c r="N3" s="24" t="s">
        <v>2030</v>
      </c>
      <c r="O3" s="24" t="s">
        <v>2029</v>
      </c>
      <c r="P3" s="24" t="s">
        <v>2028</v>
      </c>
      <c r="Q3" s="24" t="s">
        <v>2027</v>
      </c>
      <c r="R3" s="24" t="s">
        <v>2026</v>
      </c>
      <c r="S3" s="24" t="s">
        <v>2025</v>
      </c>
      <c r="T3" s="24" t="s">
        <v>2024</v>
      </c>
      <c r="U3" s="24" t="s">
        <v>2023</v>
      </c>
      <c r="V3" s="24" t="s">
        <v>2022</v>
      </c>
      <c r="W3" s="24" t="s">
        <v>2021</v>
      </c>
    </row>
    <row r="4" spans="1:23" x14ac:dyDescent="0.3">
      <c r="A4" s="24" t="s">
        <v>923</v>
      </c>
      <c r="B4" s="24">
        <v>1</v>
      </c>
      <c r="D4" s="24">
        <v>0</v>
      </c>
      <c r="G4" s="24" t="s">
        <v>2020</v>
      </c>
      <c r="H4" s="24">
        <v>0</v>
      </c>
      <c r="I4" s="24">
        <v>0</v>
      </c>
      <c r="J4" s="24">
        <v>0</v>
      </c>
      <c r="K4" s="24" t="s">
        <v>2020</v>
      </c>
      <c r="L4" s="24">
        <v>0</v>
      </c>
      <c r="M4" s="24">
        <v>0</v>
      </c>
      <c r="N4" s="24">
        <v>1</v>
      </c>
      <c r="O4" s="24">
        <v>0</v>
      </c>
      <c r="P4" s="24">
        <v>0</v>
      </c>
      <c r="Q4" s="24">
        <v>1</v>
      </c>
    </row>
    <row r="5" spans="1:23" x14ac:dyDescent="0.3">
      <c r="A5" s="24" t="s">
        <v>938</v>
      </c>
      <c r="B5" s="24">
        <v>2</v>
      </c>
      <c r="D5" s="24">
        <v>0</v>
      </c>
      <c r="G5" s="24" t="s">
        <v>2020</v>
      </c>
      <c r="H5" s="24">
        <v>0</v>
      </c>
      <c r="I5" s="24">
        <v>0</v>
      </c>
      <c r="J5" s="24">
        <v>0</v>
      </c>
      <c r="K5" s="24" t="s">
        <v>2020</v>
      </c>
      <c r="L5" s="24">
        <v>0</v>
      </c>
      <c r="M5" s="24">
        <v>0</v>
      </c>
      <c r="N5" s="24">
        <v>1</v>
      </c>
      <c r="O5" s="24">
        <v>0</v>
      </c>
      <c r="P5" s="24">
        <v>0</v>
      </c>
      <c r="Q5" s="24">
        <v>1</v>
      </c>
    </row>
    <row r="6" spans="1:23" x14ac:dyDescent="0.3">
      <c r="A6" s="24" t="s">
        <v>885</v>
      </c>
      <c r="B6" s="24">
        <v>3</v>
      </c>
      <c r="D6" s="24">
        <v>6</v>
      </c>
      <c r="G6" s="24" t="s">
        <v>2020</v>
      </c>
      <c r="H6" s="24">
        <v>0</v>
      </c>
      <c r="I6" s="24">
        <v>0</v>
      </c>
      <c r="J6" s="24">
        <v>0</v>
      </c>
      <c r="K6" s="24" t="s">
        <v>2020</v>
      </c>
      <c r="L6" s="24">
        <v>0</v>
      </c>
      <c r="M6" s="24">
        <v>0</v>
      </c>
      <c r="N6" s="24">
        <v>1</v>
      </c>
      <c r="O6" s="24">
        <v>0</v>
      </c>
      <c r="P6" s="24">
        <v>0</v>
      </c>
      <c r="Q6" s="24">
        <v>1</v>
      </c>
    </row>
    <row r="7" spans="1:23" x14ac:dyDescent="0.3">
      <c r="A7" s="24" t="s">
        <v>896</v>
      </c>
      <c r="B7" s="24">
        <v>4</v>
      </c>
      <c r="D7" s="24">
        <v>5</v>
      </c>
      <c r="G7" s="24" t="s">
        <v>2020</v>
      </c>
      <c r="H7" s="24">
        <v>0</v>
      </c>
      <c r="I7" s="24">
        <v>0</v>
      </c>
      <c r="J7" s="24">
        <v>0</v>
      </c>
      <c r="K7" s="24" t="s">
        <v>2020</v>
      </c>
      <c r="L7" s="24">
        <v>0</v>
      </c>
      <c r="M7" s="24">
        <v>0</v>
      </c>
      <c r="N7" s="24">
        <v>1</v>
      </c>
      <c r="O7" s="24">
        <v>0</v>
      </c>
      <c r="P7" s="24">
        <v>0</v>
      </c>
      <c r="Q7" s="24">
        <v>1</v>
      </c>
    </row>
    <row r="8" spans="1:23" x14ac:dyDescent="0.3">
      <c r="A8" s="24" t="s">
        <v>876</v>
      </c>
      <c r="B8" s="24">
        <v>5</v>
      </c>
      <c r="D8" s="24">
        <v>5</v>
      </c>
      <c r="G8" s="24" t="s">
        <v>2020</v>
      </c>
      <c r="H8" s="24">
        <v>0</v>
      </c>
      <c r="I8" s="24">
        <v>0</v>
      </c>
      <c r="J8" s="24">
        <v>0</v>
      </c>
      <c r="K8" s="24" t="s">
        <v>2020</v>
      </c>
      <c r="L8" s="24">
        <v>0</v>
      </c>
      <c r="M8" s="24">
        <v>0</v>
      </c>
      <c r="N8" s="24">
        <v>1</v>
      </c>
      <c r="O8" s="24">
        <v>0</v>
      </c>
      <c r="P8" s="24">
        <v>0</v>
      </c>
      <c r="Q8" s="24">
        <v>1</v>
      </c>
    </row>
    <row r="9" spans="1:23" x14ac:dyDescent="0.3">
      <c r="A9" s="24" t="s">
        <v>878</v>
      </c>
      <c r="B9" s="24">
        <v>6</v>
      </c>
      <c r="D9" s="24">
        <v>60</v>
      </c>
      <c r="G9" s="24" t="s">
        <v>2020</v>
      </c>
      <c r="H9" s="24">
        <v>0</v>
      </c>
      <c r="I9" s="24">
        <v>0</v>
      </c>
      <c r="J9" s="24">
        <v>0</v>
      </c>
      <c r="K9" s="24" t="s">
        <v>2020</v>
      </c>
      <c r="L9" s="24">
        <v>0</v>
      </c>
      <c r="M9" s="24">
        <v>0</v>
      </c>
      <c r="N9" s="24">
        <v>1</v>
      </c>
      <c r="O9" s="24">
        <v>0</v>
      </c>
      <c r="P9" s="24">
        <v>0</v>
      </c>
      <c r="Q9" s="24">
        <v>1</v>
      </c>
    </row>
    <row r="10" spans="1:23" x14ac:dyDescent="0.3">
      <c r="A10" s="24" t="s">
        <v>891</v>
      </c>
      <c r="B10" s="24">
        <v>7</v>
      </c>
      <c r="D10" s="24">
        <v>12</v>
      </c>
      <c r="G10" s="24" t="s">
        <v>2020</v>
      </c>
      <c r="H10" s="24">
        <v>0</v>
      </c>
      <c r="I10" s="24">
        <v>0</v>
      </c>
      <c r="J10" s="24">
        <v>0</v>
      </c>
      <c r="K10" s="24" t="s">
        <v>2020</v>
      </c>
      <c r="L10" s="24">
        <v>0</v>
      </c>
      <c r="M10" s="24">
        <v>0</v>
      </c>
      <c r="N10" s="24">
        <v>1</v>
      </c>
      <c r="O10" s="24">
        <v>0</v>
      </c>
      <c r="P10" s="24">
        <v>0</v>
      </c>
      <c r="Q10" s="24">
        <v>1</v>
      </c>
    </row>
    <row r="11" spans="1:23" x14ac:dyDescent="0.3">
      <c r="A11" s="24" t="s">
        <v>882</v>
      </c>
      <c r="B11" s="24">
        <v>8</v>
      </c>
      <c r="D11" s="24">
        <v>66</v>
      </c>
      <c r="G11" s="24" t="s">
        <v>2020</v>
      </c>
      <c r="H11" s="24">
        <v>0</v>
      </c>
      <c r="I11" s="24">
        <v>0</v>
      </c>
      <c r="J11" s="24">
        <v>0</v>
      </c>
      <c r="K11" s="24" t="s">
        <v>2020</v>
      </c>
      <c r="L11" s="24">
        <v>0</v>
      </c>
      <c r="M11" s="24">
        <v>0</v>
      </c>
      <c r="N11" s="24">
        <v>1</v>
      </c>
      <c r="O11" s="24">
        <v>0</v>
      </c>
      <c r="P11" s="24">
        <v>0</v>
      </c>
      <c r="Q11" s="24">
        <v>1</v>
      </c>
    </row>
    <row r="12" spans="1:23" x14ac:dyDescent="0.3">
      <c r="A12" s="24" t="s">
        <v>889</v>
      </c>
      <c r="B12" s="24">
        <v>9</v>
      </c>
      <c r="D12" s="24">
        <v>12</v>
      </c>
      <c r="G12" s="24" t="s">
        <v>2020</v>
      </c>
      <c r="H12" s="24">
        <v>0</v>
      </c>
      <c r="I12" s="24">
        <v>0</v>
      </c>
      <c r="J12" s="24">
        <v>0</v>
      </c>
      <c r="K12" s="24" t="s">
        <v>2020</v>
      </c>
      <c r="L12" s="24">
        <v>0</v>
      </c>
      <c r="M12" s="24">
        <v>0</v>
      </c>
      <c r="N12" s="24">
        <v>1</v>
      </c>
      <c r="O12" s="24">
        <v>0</v>
      </c>
      <c r="P12" s="24">
        <v>0</v>
      </c>
      <c r="Q12" s="24">
        <v>1</v>
      </c>
    </row>
    <row r="13" spans="1:23" x14ac:dyDescent="0.3">
      <c r="A13" s="24" t="s">
        <v>893</v>
      </c>
      <c r="B13" s="24">
        <v>10</v>
      </c>
      <c r="D13" s="24">
        <v>38</v>
      </c>
      <c r="G13" s="24" t="s">
        <v>2020</v>
      </c>
      <c r="H13" s="24">
        <v>0</v>
      </c>
      <c r="I13" s="24">
        <v>0</v>
      </c>
      <c r="J13" s="24">
        <v>0</v>
      </c>
      <c r="K13" s="24" t="s">
        <v>2020</v>
      </c>
      <c r="L13" s="24">
        <v>0</v>
      </c>
      <c r="M13" s="24">
        <v>0</v>
      </c>
      <c r="N13" s="24">
        <v>1</v>
      </c>
      <c r="O13" s="24">
        <v>0</v>
      </c>
      <c r="P13" s="24">
        <v>0</v>
      </c>
      <c r="Q13" s="24">
        <v>1</v>
      </c>
    </row>
    <row r="14" spans="1:23" x14ac:dyDescent="0.3">
      <c r="A14" s="24" t="s">
        <v>898</v>
      </c>
      <c r="B14" s="24">
        <v>11</v>
      </c>
      <c r="D14" s="24">
        <v>82</v>
      </c>
      <c r="G14" s="24" t="s">
        <v>2020</v>
      </c>
      <c r="H14" s="24">
        <v>0</v>
      </c>
      <c r="I14" s="24">
        <v>0</v>
      </c>
      <c r="J14" s="24">
        <v>0</v>
      </c>
      <c r="K14" s="24" t="s">
        <v>2020</v>
      </c>
      <c r="L14" s="24">
        <v>0</v>
      </c>
      <c r="M14" s="24">
        <v>0</v>
      </c>
      <c r="N14" s="24">
        <v>1</v>
      </c>
      <c r="O14" s="24">
        <v>0</v>
      </c>
      <c r="P14" s="24">
        <v>0</v>
      </c>
      <c r="Q14" s="24">
        <v>1</v>
      </c>
    </row>
    <row r="15" spans="1:23" x14ac:dyDescent="0.3">
      <c r="A15" s="24" t="s">
        <v>904</v>
      </c>
      <c r="B15" s="24">
        <v>12</v>
      </c>
      <c r="D15" s="24">
        <v>2</v>
      </c>
      <c r="G15" s="24" t="s">
        <v>2020</v>
      </c>
      <c r="H15" s="24">
        <v>0</v>
      </c>
      <c r="I15" s="24">
        <v>0</v>
      </c>
      <c r="J15" s="24">
        <v>0</v>
      </c>
      <c r="K15" s="24" t="s">
        <v>2020</v>
      </c>
      <c r="L15" s="24">
        <v>0</v>
      </c>
      <c r="M15" s="24">
        <v>0</v>
      </c>
      <c r="N15" s="24">
        <v>1</v>
      </c>
      <c r="O15" s="24">
        <v>0</v>
      </c>
      <c r="P15" s="24">
        <v>0</v>
      </c>
      <c r="Q15" s="24">
        <v>1</v>
      </c>
    </row>
    <row r="16" spans="1:23" x14ac:dyDescent="0.3">
      <c r="A16" s="24" t="s">
        <v>936</v>
      </c>
      <c r="B16" s="24">
        <v>13</v>
      </c>
      <c r="D16" s="24">
        <v>87</v>
      </c>
      <c r="G16" s="24" t="s">
        <v>2020</v>
      </c>
      <c r="H16" s="24">
        <v>0</v>
      </c>
      <c r="I16" s="24">
        <v>0</v>
      </c>
      <c r="J16" s="24">
        <v>0</v>
      </c>
      <c r="K16" s="24" t="s">
        <v>2020</v>
      </c>
      <c r="L16" s="24">
        <v>0</v>
      </c>
      <c r="M16" s="24">
        <v>0</v>
      </c>
      <c r="N16" s="24">
        <v>1</v>
      </c>
      <c r="O16" s="24">
        <v>0</v>
      </c>
      <c r="P16" s="24">
        <v>0</v>
      </c>
      <c r="Q16" s="24">
        <v>1</v>
      </c>
    </row>
    <row r="17" spans="1:17" x14ac:dyDescent="0.3">
      <c r="A17" s="24" t="s">
        <v>914</v>
      </c>
      <c r="B17" s="24">
        <v>14</v>
      </c>
      <c r="D17" s="24">
        <v>70</v>
      </c>
      <c r="G17" s="24" t="s">
        <v>2020</v>
      </c>
      <c r="H17" s="24">
        <v>0</v>
      </c>
      <c r="I17" s="24">
        <v>0</v>
      </c>
      <c r="J17" s="24">
        <v>0</v>
      </c>
      <c r="K17" s="24" t="s">
        <v>2020</v>
      </c>
      <c r="L17" s="24">
        <v>0</v>
      </c>
      <c r="M17" s="24">
        <v>0</v>
      </c>
      <c r="N17" s="24">
        <v>1</v>
      </c>
      <c r="O17" s="24">
        <v>0</v>
      </c>
      <c r="P17" s="24">
        <v>0</v>
      </c>
      <c r="Q17" s="24">
        <v>1</v>
      </c>
    </row>
    <row r="18" spans="1:17" x14ac:dyDescent="0.3">
      <c r="A18" s="24" t="s">
        <v>915</v>
      </c>
      <c r="B18" s="24">
        <v>15</v>
      </c>
      <c r="D18" s="24">
        <v>3</v>
      </c>
      <c r="G18" s="24" t="s">
        <v>2020</v>
      </c>
      <c r="H18" s="24">
        <v>0</v>
      </c>
      <c r="I18" s="24">
        <v>0</v>
      </c>
      <c r="J18" s="24">
        <v>0</v>
      </c>
      <c r="K18" s="24" t="s">
        <v>2020</v>
      </c>
      <c r="L18" s="24">
        <v>0</v>
      </c>
      <c r="M18" s="24">
        <v>0</v>
      </c>
      <c r="N18" s="24">
        <v>1</v>
      </c>
      <c r="O18" s="24">
        <v>0</v>
      </c>
      <c r="P18" s="24">
        <v>0</v>
      </c>
      <c r="Q18" s="24">
        <v>1</v>
      </c>
    </row>
    <row r="19" spans="1:17" x14ac:dyDescent="0.3">
      <c r="A19" s="24" t="s">
        <v>918</v>
      </c>
      <c r="B19" s="24">
        <v>16</v>
      </c>
      <c r="D19" s="24">
        <v>48</v>
      </c>
      <c r="G19" s="24" t="s">
        <v>2020</v>
      </c>
      <c r="H19" s="24">
        <v>0</v>
      </c>
      <c r="I19" s="24">
        <v>0</v>
      </c>
      <c r="J19" s="24">
        <v>0</v>
      </c>
      <c r="K19" s="24" t="s">
        <v>2020</v>
      </c>
      <c r="L19" s="24">
        <v>0</v>
      </c>
      <c r="M19" s="24">
        <v>0</v>
      </c>
      <c r="N19" s="24">
        <v>1</v>
      </c>
      <c r="O19" s="24">
        <v>0</v>
      </c>
      <c r="P19" s="24">
        <v>0</v>
      </c>
      <c r="Q19" s="24">
        <v>1</v>
      </c>
    </row>
    <row r="20" spans="1:17" x14ac:dyDescent="0.3">
      <c r="A20" s="24" t="s">
        <v>929</v>
      </c>
      <c r="B20" s="24">
        <v>17</v>
      </c>
      <c r="D20" s="24">
        <v>7</v>
      </c>
      <c r="G20" s="24" t="s">
        <v>2020</v>
      </c>
      <c r="H20" s="24">
        <v>0</v>
      </c>
      <c r="I20" s="24">
        <v>0</v>
      </c>
      <c r="J20" s="24">
        <v>0</v>
      </c>
      <c r="K20" s="24" t="s">
        <v>2020</v>
      </c>
      <c r="L20" s="24">
        <v>0</v>
      </c>
      <c r="M20" s="24">
        <v>0</v>
      </c>
      <c r="N20" s="24">
        <v>1</v>
      </c>
      <c r="O20" s="24">
        <v>0</v>
      </c>
      <c r="P20" s="24">
        <v>0</v>
      </c>
      <c r="Q20" s="24">
        <v>1</v>
      </c>
    </row>
    <row r="21" spans="1:17" x14ac:dyDescent="0.3">
      <c r="A21" s="24" t="s">
        <v>931</v>
      </c>
      <c r="B21" s="24">
        <v>18</v>
      </c>
      <c r="D21" s="24">
        <v>103</v>
      </c>
      <c r="G21" s="24" t="s">
        <v>2020</v>
      </c>
      <c r="H21" s="24">
        <v>0</v>
      </c>
      <c r="I21" s="24">
        <v>0</v>
      </c>
      <c r="J21" s="24">
        <v>0</v>
      </c>
      <c r="K21" s="24" t="s">
        <v>2020</v>
      </c>
      <c r="L21" s="24">
        <v>0</v>
      </c>
      <c r="M21" s="24">
        <v>0</v>
      </c>
      <c r="N21" s="24">
        <v>1</v>
      </c>
      <c r="O21" s="24">
        <v>0</v>
      </c>
      <c r="P21" s="24">
        <v>0</v>
      </c>
      <c r="Q21" s="24">
        <v>1</v>
      </c>
    </row>
    <row r="22" spans="1:17" x14ac:dyDescent="0.3">
      <c r="A22" s="24" t="s">
        <v>924</v>
      </c>
      <c r="B22" s="24">
        <v>19</v>
      </c>
      <c r="D22" s="24">
        <v>71</v>
      </c>
      <c r="G22" s="24" t="s">
        <v>2020</v>
      </c>
      <c r="H22" s="24">
        <v>0</v>
      </c>
      <c r="I22" s="24">
        <v>0</v>
      </c>
      <c r="J22" s="24">
        <v>0</v>
      </c>
      <c r="K22" s="24" t="s">
        <v>2020</v>
      </c>
      <c r="L22" s="24">
        <v>0</v>
      </c>
      <c r="M22" s="24">
        <v>0</v>
      </c>
      <c r="N22" s="24">
        <v>1</v>
      </c>
      <c r="O22" s="24">
        <v>0</v>
      </c>
      <c r="P22" s="24">
        <v>0</v>
      </c>
      <c r="Q22" s="24">
        <v>1</v>
      </c>
    </row>
    <row r="23" spans="1:17" x14ac:dyDescent="0.3">
      <c r="A23" s="24" t="s">
        <v>906</v>
      </c>
      <c r="B23" s="24">
        <v>20</v>
      </c>
      <c r="D23" s="24">
        <v>53</v>
      </c>
      <c r="G23" s="24" t="s">
        <v>2020</v>
      </c>
      <c r="H23" s="24">
        <v>0</v>
      </c>
      <c r="I23" s="24">
        <v>0</v>
      </c>
      <c r="J23" s="24">
        <v>0</v>
      </c>
      <c r="K23" s="24" t="s">
        <v>2020</v>
      </c>
      <c r="L23" s="24">
        <v>0</v>
      </c>
      <c r="M23" s="24">
        <v>0</v>
      </c>
      <c r="N23" s="24">
        <v>1</v>
      </c>
      <c r="O23" s="24">
        <v>0</v>
      </c>
      <c r="P23" s="24">
        <v>0</v>
      </c>
      <c r="Q23" s="24">
        <v>1</v>
      </c>
    </row>
    <row r="24" spans="1:17" x14ac:dyDescent="0.3">
      <c r="A24" s="24" t="s">
        <v>912</v>
      </c>
      <c r="B24" s="24">
        <v>21</v>
      </c>
      <c r="D24" s="24">
        <v>51</v>
      </c>
      <c r="G24" s="24" t="s">
        <v>2020</v>
      </c>
      <c r="H24" s="24">
        <v>0</v>
      </c>
      <c r="I24" s="24">
        <v>0</v>
      </c>
      <c r="J24" s="24">
        <v>0</v>
      </c>
      <c r="K24" s="24" t="s">
        <v>2020</v>
      </c>
      <c r="L24" s="24">
        <v>0</v>
      </c>
      <c r="M24" s="24">
        <v>0</v>
      </c>
      <c r="N24" s="24">
        <v>1</v>
      </c>
      <c r="O24" s="24">
        <v>0</v>
      </c>
      <c r="P24" s="24">
        <v>0</v>
      </c>
      <c r="Q24" s="24">
        <v>1</v>
      </c>
    </row>
    <row r="25" spans="1:17" x14ac:dyDescent="0.3">
      <c r="A25" s="24" t="s">
        <v>921</v>
      </c>
      <c r="B25" s="24">
        <v>22</v>
      </c>
      <c r="D25" s="24">
        <v>40</v>
      </c>
      <c r="G25" s="24" t="s">
        <v>2020</v>
      </c>
      <c r="H25" s="24">
        <v>0</v>
      </c>
      <c r="I25" s="24">
        <v>0</v>
      </c>
      <c r="J25" s="24">
        <v>0</v>
      </c>
      <c r="K25" s="24" t="s">
        <v>2020</v>
      </c>
      <c r="L25" s="24">
        <v>0</v>
      </c>
      <c r="M25" s="24">
        <v>0</v>
      </c>
      <c r="N25" s="24">
        <v>1</v>
      </c>
      <c r="O25" s="24">
        <v>0</v>
      </c>
      <c r="P25" s="24">
        <v>0</v>
      </c>
      <c r="Q25" s="24">
        <v>1</v>
      </c>
    </row>
    <row r="26" spans="1:17" x14ac:dyDescent="0.3">
      <c r="A26" s="24" t="s">
        <v>903</v>
      </c>
      <c r="B26" s="24">
        <v>23</v>
      </c>
      <c r="D26" s="24">
        <v>4</v>
      </c>
      <c r="G26" s="24" t="s">
        <v>2020</v>
      </c>
      <c r="H26" s="24">
        <v>0</v>
      </c>
      <c r="I26" s="24">
        <v>0</v>
      </c>
      <c r="J26" s="24">
        <v>0</v>
      </c>
      <c r="K26" s="24" t="s">
        <v>2020</v>
      </c>
      <c r="L26" s="24">
        <v>0</v>
      </c>
      <c r="M26" s="24">
        <v>0</v>
      </c>
      <c r="N26" s="24">
        <v>1</v>
      </c>
      <c r="O26" s="24">
        <v>0</v>
      </c>
      <c r="P26" s="24">
        <v>0</v>
      </c>
      <c r="Q26" s="24">
        <v>1</v>
      </c>
    </row>
    <row r="27" spans="1:17" x14ac:dyDescent="0.3">
      <c r="A27" s="24" t="s">
        <v>908</v>
      </c>
      <c r="B27" s="24">
        <v>24</v>
      </c>
      <c r="D27" s="24">
        <v>1</v>
      </c>
      <c r="G27" s="24" t="s">
        <v>2020</v>
      </c>
      <c r="H27" s="24">
        <v>0</v>
      </c>
      <c r="I27" s="24">
        <v>0</v>
      </c>
      <c r="J27" s="24">
        <v>0</v>
      </c>
      <c r="K27" s="24" t="s">
        <v>2020</v>
      </c>
      <c r="L27" s="24">
        <v>0</v>
      </c>
      <c r="M27" s="24">
        <v>0</v>
      </c>
      <c r="N27" s="24">
        <v>1</v>
      </c>
      <c r="O27" s="24">
        <v>0</v>
      </c>
      <c r="P27" s="24">
        <v>0</v>
      </c>
      <c r="Q27" s="24">
        <v>1</v>
      </c>
    </row>
    <row r="28" spans="1:17" x14ac:dyDescent="0.3">
      <c r="A28" s="24" t="s">
        <v>934</v>
      </c>
      <c r="B28" s="24">
        <v>25</v>
      </c>
      <c r="D28" s="24">
        <v>13</v>
      </c>
      <c r="G28" s="24" t="s">
        <v>2020</v>
      </c>
      <c r="H28" s="24">
        <v>0</v>
      </c>
      <c r="I28" s="24">
        <v>0</v>
      </c>
      <c r="J28" s="24">
        <v>0</v>
      </c>
      <c r="K28" s="24" t="s">
        <v>2020</v>
      </c>
      <c r="L28" s="24">
        <v>0</v>
      </c>
      <c r="M28" s="24">
        <v>0</v>
      </c>
      <c r="N28" s="24">
        <v>1</v>
      </c>
      <c r="O28" s="24">
        <v>0</v>
      </c>
      <c r="P28" s="24">
        <v>0</v>
      </c>
      <c r="Q28" s="24">
        <v>1</v>
      </c>
    </row>
    <row r="29" spans="1:17" x14ac:dyDescent="0.3">
      <c r="A29" s="24" t="s">
        <v>1760</v>
      </c>
      <c r="B29" s="24">
        <v>26</v>
      </c>
      <c r="D29" s="24">
        <v>52</v>
      </c>
      <c r="G29" s="24" t="s">
        <v>2020</v>
      </c>
      <c r="H29" s="24">
        <v>0</v>
      </c>
      <c r="I29" s="24">
        <v>0</v>
      </c>
      <c r="J29" s="24">
        <v>0</v>
      </c>
      <c r="K29" s="24" t="s">
        <v>2020</v>
      </c>
      <c r="L29" s="24">
        <v>0</v>
      </c>
      <c r="M29" s="24">
        <v>0</v>
      </c>
      <c r="N29" s="24">
        <v>1</v>
      </c>
      <c r="O29" s="24">
        <v>0</v>
      </c>
      <c r="P29" s="24">
        <v>0</v>
      </c>
      <c r="Q29" s="24">
        <v>1</v>
      </c>
    </row>
    <row r="30" spans="1:17" x14ac:dyDescent="0.3">
      <c r="A30" s="24" t="s">
        <v>927</v>
      </c>
      <c r="B30" s="24">
        <v>27</v>
      </c>
      <c r="D30" s="24">
        <v>0</v>
      </c>
      <c r="G30" s="24" t="s">
        <v>2020</v>
      </c>
      <c r="H30" s="24">
        <v>0</v>
      </c>
      <c r="I30" s="24">
        <v>0</v>
      </c>
      <c r="J30" s="24">
        <v>0</v>
      </c>
      <c r="K30" s="24" t="s">
        <v>2020</v>
      </c>
      <c r="L30" s="24">
        <v>0</v>
      </c>
      <c r="M30" s="24">
        <v>0</v>
      </c>
      <c r="N30" s="24">
        <v>1</v>
      </c>
      <c r="O30" s="24">
        <v>0</v>
      </c>
      <c r="P30" s="24">
        <v>0</v>
      </c>
      <c r="Q30" s="24">
        <v>1</v>
      </c>
    </row>
    <row r="31" spans="1:17" x14ac:dyDescent="0.3">
      <c r="A31" s="24" t="s">
        <v>1609</v>
      </c>
      <c r="B31" s="24">
        <v>28</v>
      </c>
      <c r="D31" s="24">
        <v>0</v>
      </c>
      <c r="G31" s="24" t="s">
        <v>2020</v>
      </c>
      <c r="H31" s="24">
        <v>0</v>
      </c>
      <c r="I31" s="24">
        <v>0</v>
      </c>
      <c r="J31" s="24">
        <v>0</v>
      </c>
      <c r="K31" s="24" t="s">
        <v>2020</v>
      </c>
      <c r="L31" s="24">
        <v>0</v>
      </c>
      <c r="M31" s="24">
        <v>0</v>
      </c>
      <c r="N31" s="24">
        <v>1</v>
      </c>
      <c r="O31" s="24">
        <v>0</v>
      </c>
      <c r="P31" s="24">
        <v>0</v>
      </c>
      <c r="Q31" s="24">
        <v>1</v>
      </c>
    </row>
    <row r="32" spans="1:17" x14ac:dyDescent="0.3">
      <c r="A32" s="24" t="s">
        <v>1627</v>
      </c>
      <c r="B32" s="24">
        <v>29</v>
      </c>
      <c r="D32" s="24">
        <v>0</v>
      </c>
      <c r="G32" s="24" t="s">
        <v>2020</v>
      </c>
      <c r="H32" s="24">
        <v>0</v>
      </c>
      <c r="I32" s="24">
        <v>0</v>
      </c>
      <c r="J32" s="24">
        <v>0</v>
      </c>
      <c r="K32" s="24" t="s">
        <v>2020</v>
      </c>
      <c r="L32" s="24">
        <v>0</v>
      </c>
      <c r="M32" s="24">
        <v>0</v>
      </c>
      <c r="N32" s="24">
        <v>1</v>
      </c>
      <c r="O32" s="24">
        <v>0</v>
      </c>
      <c r="P32" s="24">
        <v>0</v>
      </c>
      <c r="Q32" s="24">
        <v>1</v>
      </c>
    </row>
    <row r="33" spans="1:17" x14ac:dyDescent="0.3">
      <c r="A33" s="24" t="s">
        <v>1767</v>
      </c>
      <c r="B33" s="24">
        <v>30</v>
      </c>
      <c r="D33" s="24">
        <v>0</v>
      </c>
      <c r="G33" s="24" t="s">
        <v>2020</v>
      </c>
      <c r="H33" s="24">
        <v>0</v>
      </c>
      <c r="I33" s="24">
        <v>0</v>
      </c>
      <c r="J33" s="24">
        <v>0</v>
      </c>
      <c r="K33" s="24" t="s">
        <v>2020</v>
      </c>
      <c r="L33" s="24">
        <v>0</v>
      </c>
      <c r="M33" s="24">
        <v>0</v>
      </c>
      <c r="N33" s="24">
        <v>1</v>
      </c>
      <c r="O33" s="24">
        <v>0</v>
      </c>
      <c r="P33" s="24">
        <v>0</v>
      </c>
      <c r="Q33" s="24">
        <v>1</v>
      </c>
    </row>
    <row r="34" spans="1:17" x14ac:dyDescent="0.3">
      <c r="A34" s="24" t="s">
        <v>925</v>
      </c>
      <c r="B34" s="24">
        <v>31</v>
      </c>
      <c r="D34" s="24">
        <v>0</v>
      </c>
      <c r="G34" s="24" t="s">
        <v>2020</v>
      </c>
      <c r="H34" s="24">
        <v>0</v>
      </c>
      <c r="I34" s="24">
        <v>0</v>
      </c>
      <c r="J34" s="24">
        <v>0</v>
      </c>
      <c r="K34" s="24" t="s">
        <v>2020</v>
      </c>
      <c r="L34" s="24">
        <v>0</v>
      </c>
      <c r="M34" s="24">
        <v>0</v>
      </c>
      <c r="N34" s="24">
        <v>1</v>
      </c>
      <c r="O34" s="24">
        <v>0</v>
      </c>
      <c r="P34" s="24">
        <v>0</v>
      </c>
      <c r="Q34" s="24">
        <v>1</v>
      </c>
    </row>
    <row r="35" spans="1:17" x14ac:dyDescent="0.3">
      <c r="A35" s="24" t="s">
        <v>939</v>
      </c>
      <c r="B35" s="24">
        <v>32</v>
      </c>
      <c r="D35" s="24">
        <v>0</v>
      </c>
      <c r="G35" s="24" t="s">
        <v>2020</v>
      </c>
      <c r="H35" s="24">
        <v>0</v>
      </c>
      <c r="I35" s="24">
        <v>0</v>
      </c>
      <c r="J35" s="24">
        <v>0</v>
      </c>
      <c r="K35" s="24" t="s">
        <v>2020</v>
      </c>
      <c r="L35" s="24">
        <v>0</v>
      </c>
      <c r="M35" s="24">
        <v>0</v>
      </c>
      <c r="N35" s="24">
        <v>1</v>
      </c>
      <c r="O35" s="24">
        <v>0</v>
      </c>
      <c r="P35" s="24">
        <v>0</v>
      </c>
      <c r="Q35" s="24">
        <v>1</v>
      </c>
    </row>
    <row r="36" spans="1:17" x14ac:dyDescent="0.3">
      <c r="A36" s="24" t="s">
        <v>897</v>
      </c>
      <c r="B36" s="24">
        <v>33</v>
      </c>
      <c r="D36" s="24">
        <v>6</v>
      </c>
      <c r="G36" s="24" t="s">
        <v>2020</v>
      </c>
      <c r="H36" s="24">
        <v>0</v>
      </c>
      <c r="I36" s="24">
        <v>0</v>
      </c>
      <c r="J36" s="24">
        <v>0</v>
      </c>
      <c r="K36" s="24" t="s">
        <v>2020</v>
      </c>
      <c r="L36" s="24">
        <v>0</v>
      </c>
      <c r="M36" s="24">
        <v>0</v>
      </c>
      <c r="N36" s="24">
        <v>1</v>
      </c>
      <c r="O36" s="24">
        <v>0</v>
      </c>
      <c r="P36" s="24">
        <v>0</v>
      </c>
      <c r="Q36" s="24">
        <v>1</v>
      </c>
    </row>
    <row r="37" spans="1:17" x14ac:dyDescent="0.3">
      <c r="A37" s="24" t="s">
        <v>902</v>
      </c>
      <c r="B37" s="24">
        <v>34</v>
      </c>
      <c r="D37" s="24">
        <v>5</v>
      </c>
      <c r="G37" s="24" t="s">
        <v>2020</v>
      </c>
      <c r="H37" s="24">
        <v>0</v>
      </c>
      <c r="I37" s="24">
        <v>0</v>
      </c>
      <c r="J37" s="24">
        <v>0</v>
      </c>
      <c r="K37" s="24" t="s">
        <v>2020</v>
      </c>
      <c r="L37" s="24">
        <v>0</v>
      </c>
      <c r="M37" s="24">
        <v>0</v>
      </c>
      <c r="N37" s="24">
        <v>1</v>
      </c>
      <c r="O37" s="24">
        <v>0</v>
      </c>
      <c r="P37" s="24">
        <v>0</v>
      </c>
      <c r="Q37" s="24">
        <v>1</v>
      </c>
    </row>
    <row r="38" spans="1:17" x14ac:dyDescent="0.3">
      <c r="A38" s="24" t="s">
        <v>888</v>
      </c>
      <c r="B38" s="24">
        <v>35</v>
      </c>
      <c r="D38" s="24">
        <v>5</v>
      </c>
      <c r="G38" s="24" t="s">
        <v>2020</v>
      </c>
      <c r="H38" s="24">
        <v>0</v>
      </c>
      <c r="I38" s="24">
        <v>0</v>
      </c>
      <c r="J38" s="24">
        <v>0</v>
      </c>
      <c r="K38" s="24" t="s">
        <v>2020</v>
      </c>
      <c r="L38" s="24">
        <v>0</v>
      </c>
      <c r="M38" s="24">
        <v>0</v>
      </c>
      <c r="N38" s="24">
        <v>1</v>
      </c>
      <c r="O38" s="24">
        <v>0</v>
      </c>
      <c r="P38" s="24">
        <v>0</v>
      </c>
      <c r="Q38" s="24">
        <v>1</v>
      </c>
    </row>
    <row r="39" spans="1:17" x14ac:dyDescent="0.3">
      <c r="A39" s="24" t="s">
        <v>900</v>
      </c>
      <c r="B39" s="24">
        <v>36</v>
      </c>
      <c r="D39" s="24">
        <v>60</v>
      </c>
      <c r="G39" s="24" t="s">
        <v>2020</v>
      </c>
      <c r="H39" s="24">
        <v>0</v>
      </c>
      <c r="I39" s="24">
        <v>0</v>
      </c>
      <c r="J39" s="24">
        <v>0</v>
      </c>
      <c r="K39" s="24" t="s">
        <v>2020</v>
      </c>
      <c r="L39" s="24">
        <v>0</v>
      </c>
      <c r="M39" s="24">
        <v>0</v>
      </c>
      <c r="N39" s="24">
        <v>1</v>
      </c>
      <c r="O39" s="24">
        <v>0</v>
      </c>
      <c r="P39" s="24">
        <v>0</v>
      </c>
      <c r="Q39" s="24">
        <v>1</v>
      </c>
    </row>
    <row r="40" spans="1:17" x14ac:dyDescent="0.3">
      <c r="A40" s="24" t="s">
        <v>894</v>
      </c>
      <c r="B40" s="24">
        <v>37</v>
      </c>
      <c r="D40" s="24">
        <v>12</v>
      </c>
      <c r="G40" s="24" t="s">
        <v>2020</v>
      </c>
      <c r="H40" s="24">
        <v>0</v>
      </c>
      <c r="I40" s="24">
        <v>0</v>
      </c>
      <c r="J40" s="24">
        <v>0</v>
      </c>
      <c r="K40" s="24" t="s">
        <v>2020</v>
      </c>
      <c r="L40" s="24">
        <v>0</v>
      </c>
      <c r="M40" s="24">
        <v>0</v>
      </c>
      <c r="N40" s="24">
        <v>1</v>
      </c>
      <c r="O40" s="24">
        <v>0</v>
      </c>
      <c r="P40" s="24">
        <v>0</v>
      </c>
      <c r="Q40" s="24">
        <v>1</v>
      </c>
    </row>
    <row r="41" spans="1:17" x14ac:dyDescent="0.3">
      <c r="A41" s="24" t="s">
        <v>892</v>
      </c>
      <c r="B41" s="24">
        <v>38</v>
      </c>
      <c r="D41" s="24">
        <v>66</v>
      </c>
      <c r="G41" s="24" t="s">
        <v>2020</v>
      </c>
      <c r="H41" s="24">
        <v>0</v>
      </c>
      <c r="I41" s="24">
        <v>0</v>
      </c>
      <c r="J41" s="24">
        <v>0</v>
      </c>
      <c r="K41" s="24" t="s">
        <v>2020</v>
      </c>
      <c r="L41" s="24">
        <v>0</v>
      </c>
      <c r="M41" s="24">
        <v>0</v>
      </c>
      <c r="N41" s="24">
        <v>1</v>
      </c>
      <c r="O41" s="24">
        <v>0</v>
      </c>
      <c r="P41" s="24">
        <v>0</v>
      </c>
      <c r="Q41" s="24">
        <v>1</v>
      </c>
    </row>
    <row r="42" spans="1:17" x14ac:dyDescent="0.3">
      <c r="A42" s="24" t="s">
        <v>890</v>
      </c>
      <c r="B42" s="24">
        <v>39</v>
      </c>
      <c r="D42" s="24">
        <v>12</v>
      </c>
      <c r="G42" s="24" t="s">
        <v>2020</v>
      </c>
      <c r="H42" s="24">
        <v>0</v>
      </c>
      <c r="I42" s="24">
        <v>0</v>
      </c>
      <c r="J42" s="24">
        <v>0</v>
      </c>
      <c r="K42" s="24" t="s">
        <v>2020</v>
      </c>
      <c r="L42" s="24">
        <v>0</v>
      </c>
      <c r="M42" s="24">
        <v>0</v>
      </c>
      <c r="N42" s="24">
        <v>1</v>
      </c>
      <c r="O42" s="24">
        <v>0</v>
      </c>
      <c r="P42" s="24">
        <v>0</v>
      </c>
      <c r="Q42" s="24">
        <v>1</v>
      </c>
    </row>
    <row r="43" spans="1:17" x14ac:dyDescent="0.3">
      <c r="A43" s="24" t="s">
        <v>895</v>
      </c>
      <c r="B43" s="24">
        <v>40</v>
      </c>
      <c r="D43" s="24">
        <v>38</v>
      </c>
      <c r="G43" s="24" t="s">
        <v>2020</v>
      </c>
      <c r="H43" s="24">
        <v>0</v>
      </c>
      <c r="I43" s="24">
        <v>0</v>
      </c>
      <c r="J43" s="24">
        <v>0</v>
      </c>
      <c r="K43" s="24" t="s">
        <v>2020</v>
      </c>
      <c r="L43" s="24">
        <v>0</v>
      </c>
      <c r="M43" s="24">
        <v>0</v>
      </c>
      <c r="N43" s="24">
        <v>1</v>
      </c>
      <c r="O43" s="24">
        <v>0</v>
      </c>
      <c r="P43" s="24">
        <v>0</v>
      </c>
      <c r="Q43" s="24">
        <v>1</v>
      </c>
    </row>
    <row r="44" spans="1:17" x14ac:dyDescent="0.3">
      <c r="A44" s="24" t="s">
        <v>899</v>
      </c>
      <c r="B44" s="24">
        <v>41</v>
      </c>
      <c r="D44" s="24">
        <v>82</v>
      </c>
      <c r="G44" s="24" t="s">
        <v>2020</v>
      </c>
      <c r="H44" s="24">
        <v>0</v>
      </c>
      <c r="I44" s="24">
        <v>0</v>
      </c>
      <c r="J44" s="24">
        <v>0</v>
      </c>
      <c r="K44" s="24" t="s">
        <v>2020</v>
      </c>
      <c r="L44" s="24">
        <v>0</v>
      </c>
      <c r="M44" s="24">
        <v>0</v>
      </c>
      <c r="N44" s="24">
        <v>1</v>
      </c>
      <c r="O44" s="24">
        <v>0</v>
      </c>
      <c r="P44" s="24">
        <v>0</v>
      </c>
      <c r="Q44" s="24">
        <v>1</v>
      </c>
    </row>
    <row r="45" spans="1:17" x14ac:dyDescent="0.3">
      <c r="A45" s="24" t="s">
        <v>905</v>
      </c>
      <c r="B45" s="24">
        <v>42</v>
      </c>
      <c r="D45" s="24">
        <v>2</v>
      </c>
      <c r="G45" s="24" t="s">
        <v>2020</v>
      </c>
      <c r="H45" s="24">
        <v>0</v>
      </c>
      <c r="I45" s="24">
        <v>0</v>
      </c>
      <c r="J45" s="24">
        <v>0</v>
      </c>
      <c r="K45" s="24" t="s">
        <v>2020</v>
      </c>
      <c r="L45" s="24">
        <v>0</v>
      </c>
      <c r="M45" s="24">
        <v>0</v>
      </c>
      <c r="N45" s="24">
        <v>1</v>
      </c>
      <c r="O45" s="24">
        <v>0</v>
      </c>
      <c r="P45" s="24">
        <v>0</v>
      </c>
      <c r="Q45" s="24">
        <v>1</v>
      </c>
    </row>
    <row r="46" spans="1:17" x14ac:dyDescent="0.3">
      <c r="A46" s="24" t="s">
        <v>937</v>
      </c>
      <c r="B46" s="24">
        <v>43</v>
      </c>
      <c r="D46" s="24">
        <v>87</v>
      </c>
      <c r="G46" s="24" t="s">
        <v>2020</v>
      </c>
      <c r="H46" s="24">
        <v>0</v>
      </c>
      <c r="I46" s="24">
        <v>0</v>
      </c>
      <c r="J46" s="24">
        <v>0</v>
      </c>
      <c r="K46" s="24" t="s">
        <v>2020</v>
      </c>
      <c r="L46" s="24">
        <v>0</v>
      </c>
      <c r="M46" s="24">
        <v>0</v>
      </c>
      <c r="N46" s="24">
        <v>1</v>
      </c>
      <c r="O46" s="24">
        <v>0</v>
      </c>
      <c r="P46" s="24">
        <v>0</v>
      </c>
      <c r="Q46" s="24">
        <v>1</v>
      </c>
    </row>
    <row r="47" spans="1:17" x14ac:dyDescent="0.3">
      <c r="A47" s="24" t="s">
        <v>919</v>
      </c>
      <c r="B47" s="24">
        <v>44</v>
      </c>
      <c r="D47" s="24">
        <v>70</v>
      </c>
      <c r="G47" s="24" t="s">
        <v>2020</v>
      </c>
      <c r="H47" s="24">
        <v>0</v>
      </c>
      <c r="I47" s="24">
        <v>0</v>
      </c>
      <c r="J47" s="24">
        <v>0</v>
      </c>
      <c r="K47" s="24" t="s">
        <v>2020</v>
      </c>
      <c r="L47" s="24">
        <v>0</v>
      </c>
      <c r="M47" s="24">
        <v>0</v>
      </c>
      <c r="N47" s="24">
        <v>1</v>
      </c>
      <c r="O47" s="24">
        <v>0</v>
      </c>
      <c r="P47" s="24">
        <v>0</v>
      </c>
      <c r="Q47" s="24">
        <v>1</v>
      </c>
    </row>
    <row r="48" spans="1:17" x14ac:dyDescent="0.3">
      <c r="A48" s="24" t="s">
        <v>916</v>
      </c>
      <c r="B48" s="24">
        <v>45</v>
      </c>
      <c r="D48" s="24">
        <v>3</v>
      </c>
      <c r="G48" s="24" t="s">
        <v>2020</v>
      </c>
      <c r="H48" s="24">
        <v>0</v>
      </c>
      <c r="I48" s="24">
        <v>0</v>
      </c>
      <c r="J48" s="24">
        <v>0</v>
      </c>
      <c r="K48" s="24" t="s">
        <v>2020</v>
      </c>
      <c r="L48" s="24">
        <v>0</v>
      </c>
      <c r="M48" s="24">
        <v>0</v>
      </c>
      <c r="N48" s="24">
        <v>1</v>
      </c>
      <c r="O48" s="24">
        <v>0</v>
      </c>
      <c r="P48" s="24">
        <v>0</v>
      </c>
      <c r="Q48" s="24">
        <v>1</v>
      </c>
    </row>
    <row r="49" spans="1:17" x14ac:dyDescent="0.3">
      <c r="A49" s="24" t="s">
        <v>920</v>
      </c>
      <c r="B49" s="24">
        <v>46</v>
      </c>
      <c r="D49" s="24">
        <v>48</v>
      </c>
      <c r="G49" s="24" t="s">
        <v>2020</v>
      </c>
      <c r="H49" s="24">
        <v>0</v>
      </c>
      <c r="I49" s="24">
        <v>0</v>
      </c>
      <c r="J49" s="24">
        <v>0</v>
      </c>
      <c r="K49" s="24" t="s">
        <v>2020</v>
      </c>
      <c r="L49" s="24">
        <v>0</v>
      </c>
      <c r="M49" s="24">
        <v>0</v>
      </c>
      <c r="N49" s="24">
        <v>1</v>
      </c>
      <c r="O49" s="24">
        <v>0</v>
      </c>
      <c r="P49" s="24">
        <v>0</v>
      </c>
      <c r="Q49" s="24">
        <v>1</v>
      </c>
    </row>
    <row r="50" spans="1:17" x14ac:dyDescent="0.3">
      <c r="A50" s="24" t="s">
        <v>930</v>
      </c>
      <c r="B50" s="24">
        <v>47</v>
      </c>
      <c r="D50" s="24">
        <v>7</v>
      </c>
      <c r="G50" s="24" t="s">
        <v>2020</v>
      </c>
      <c r="H50" s="24">
        <v>0</v>
      </c>
      <c r="I50" s="24">
        <v>0</v>
      </c>
      <c r="J50" s="24">
        <v>0</v>
      </c>
      <c r="K50" s="24" t="s">
        <v>2020</v>
      </c>
      <c r="L50" s="24">
        <v>0</v>
      </c>
      <c r="M50" s="24">
        <v>0</v>
      </c>
      <c r="N50" s="24">
        <v>1</v>
      </c>
      <c r="O50" s="24">
        <v>0</v>
      </c>
      <c r="P50" s="24">
        <v>0</v>
      </c>
      <c r="Q50" s="24">
        <v>1</v>
      </c>
    </row>
    <row r="51" spans="1:17" x14ac:dyDescent="0.3">
      <c r="A51" s="24" t="s">
        <v>932</v>
      </c>
      <c r="B51" s="24">
        <v>48</v>
      </c>
      <c r="D51" s="24">
        <v>103</v>
      </c>
      <c r="G51" s="24" t="s">
        <v>2020</v>
      </c>
      <c r="H51" s="24">
        <v>0</v>
      </c>
      <c r="I51" s="24">
        <v>0</v>
      </c>
      <c r="J51" s="24">
        <v>0</v>
      </c>
      <c r="K51" s="24" t="s">
        <v>2020</v>
      </c>
      <c r="L51" s="24">
        <v>0</v>
      </c>
      <c r="M51" s="24">
        <v>0</v>
      </c>
      <c r="N51" s="24">
        <v>1</v>
      </c>
      <c r="O51" s="24">
        <v>0</v>
      </c>
      <c r="P51" s="24">
        <v>0</v>
      </c>
      <c r="Q51" s="24">
        <v>1</v>
      </c>
    </row>
    <row r="52" spans="1:17" x14ac:dyDescent="0.3">
      <c r="A52" s="24" t="s">
        <v>926</v>
      </c>
      <c r="B52" s="24">
        <v>49</v>
      </c>
      <c r="D52" s="24">
        <v>71</v>
      </c>
      <c r="G52" s="24" t="s">
        <v>2020</v>
      </c>
      <c r="H52" s="24">
        <v>0</v>
      </c>
      <c r="I52" s="24">
        <v>0</v>
      </c>
      <c r="J52" s="24">
        <v>0</v>
      </c>
      <c r="K52" s="24" t="s">
        <v>2020</v>
      </c>
      <c r="L52" s="24">
        <v>0</v>
      </c>
      <c r="M52" s="24">
        <v>0</v>
      </c>
      <c r="N52" s="24">
        <v>1</v>
      </c>
      <c r="O52" s="24">
        <v>0</v>
      </c>
      <c r="P52" s="24">
        <v>0</v>
      </c>
      <c r="Q52" s="24">
        <v>1</v>
      </c>
    </row>
    <row r="53" spans="1:17" x14ac:dyDescent="0.3">
      <c r="A53" s="24" t="s">
        <v>907</v>
      </c>
      <c r="B53" s="24">
        <v>50</v>
      </c>
      <c r="D53" s="24">
        <v>53</v>
      </c>
      <c r="G53" s="24" t="s">
        <v>2020</v>
      </c>
      <c r="H53" s="24">
        <v>0</v>
      </c>
      <c r="I53" s="24">
        <v>0</v>
      </c>
      <c r="J53" s="24">
        <v>0</v>
      </c>
      <c r="K53" s="24" t="s">
        <v>2020</v>
      </c>
      <c r="L53" s="24">
        <v>0</v>
      </c>
      <c r="M53" s="24">
        <v>0</v>
      </c>
      <c r="N53" s="24">
        <v>1</v>
      </c>
      <c r="O53" s="24">
        <v>0</v>
      </c>
      <c r="P53" s="24">
        <v>0</v>
      </c>
      <c r="Q53" s="24">
        <v>1</v>
      </c>
    </row>
    <row r="54" spans="1:17" x14ac:dyDescent="0.3">
      <c r="A54" s="24" t="s">
        <v>913</v>
      </c>
      <c r="B54" s="24">
        <v>51</v>
      </c>
      <c r="D54" s="24">
        <v>51</v>
      </c>
      <c r="G54" s="24" t="s">
        <v>2020</v>
      </c>
      <c r="H54" s="24">
        <v>0</v>
      </c>
      <c r="I54" s="24">
        <v>0</v>
      </c>
      <c r="J54" s="24">
        <v>0</v>
      </c>
      <c r="K54" s="24" t="s">
        <v>2020</v>
      </c>
      <c r="L54" s="24">
        <v>0</v>
      </c>
      <c r="M54" s="24">
        <v>0</v>
      </c>
      <c r="N54" s="24">
        <v>1</v>
      </c>
      <c r="O54" s="24">
        <v>0</v>
      </c>
      <c r="P54" s="24">
        <v>0</v>
      </c>
      <c r="Q54" s="24">
        <v>1</v>
      </c>
    </row>
    <row r="55" spans="1:17" x14ac:dyDescent="0.3">
      <c r="A55" s="24" t="s">
        <v>922</v>
      </c>
      <c r="B55" s="24">
        <v>52</v>
      </c>
      <c r="D55" s="24">
        <v>40</v>
      </c>
      <c r="G55" s="24" t="s">
        <v>2020</v>
      </c>
      <c r="H55" s="24">
        <v>0</v>
      </c>
      <c r="I55" s="24">
        <v>0</v>
      </c>
      <c r="J55" s="24">
        <v>0</v>
      </c>
      <c r="K55" s="24" t="s">
        <v>2020</v>
      </c>
      <c r="L55" s="24">
        <v>0</v>
      </c>
      <c r="M55" s="24">
        <v>0</v>
      </c>
      <c r="N55" s="24">
        <v>1</v>
      </c>
      <c r="O55" s="24">
        <v>0</v>
      </c>
      <c r="P55" s="24">
        <v>0</v>
      </c>
      <c r="Q55" s="24">
        <v>1</v>
      </c>
    </row>
    <row r="56" spans="1:17" x14ac:dyDescent="0.3">
      <c r="A56" s="24" t="s">
        <v>910</v>
      </c>
      <c r="B56" s="24">
        <v>53</v>
      </c>
      <c r="D56" s="24">
        <v>4</v>
      </c>
      <c r="G56" s="24" t="s">
        <v>2020</v>
      </c>
      <c r="H56" s="24">
        <v>0</v>
      </c>
      <c r="I56" s="24">
        <v>0</v>
      </c>
      <c r="J56" s="24">
        <v>0</v>
      </c>
      <c r="K56" s="24" t="s">
        <v>2020</v>
      </c>
      <c r="L56" s="24">
        <v>0</v>
      </c>
      <c r="M56" s="24">
        <v>0</v>
      </c>
      <c r="N56" s="24">
        <v>1</v>
      </c>
      <c r="O56" s="24">
        <v>0</v>
      </c>
      <c r="P56" s="24">
        <v>0</v>
      </c>
      <c r="Q56" s="24">
        <v>1</v>
      </c>
    </row>
    <row r="57" spans="1:17" x14ac:dyDescent="0.3">
      <c r="A57" s="24" t="s">
        <v>909</v>
      </c>
      <c r="B57" s="24">
        <v>54</v>
      </c>
      <c r="D57" s="24">
        <v>1</v>
      </c>
      <c r="G57" s="24" t="s">
        <v>2020</v>
      </c>
      <c r="H57" s="24">
        <v>0</v>
      </c>
      <c r="I57" s="24">
        <v>0</v>
      </c>
      <c r="J57" s="24">
        <v>0</v>
      </c>
      <c r="K57" s="24" t="s">
        <v>2020</v>
      </c>
      <c r="L57" s="24">
        <v>0</v>
      </c>
      <c r="M57" s="24">
        <v>0</v>
      </c>
      <c r="N57" s="24">
        <v>1</v>
      </c>
      <c r="O57" s="24">
        <v>0</v>
      </c>
      <c r="P57" s="24">
        <v>0</v>
      </c>
      <c r="Q57" s="24">
        <v>1</v>
      </c>
    </row>
    <row r="58" spans="1:17" x14ac:dyDescent="0.3">
      <c r="A58" s="24" t="s">
        <v>935</v>
      </c>
      <c r="B58" s="24">
        <v>55</v>
      </c>
      <c r="D58" s="24">
        <v>13</v>
      </c>
      <c r="G58" s="24" t="s">
        <v>2020</v>
      </c>
      <c r="H58" s="24">
        <v>0</v>
      </c>
      <c r="I58" s="24">
        <v>0</v>
      </c>
      <c r="J58" s="24">
        <v>0</v>
      </c>
      <c r="K58" s="24" t="s">
        <v>2020</v>
      </c>
      <c r="L58" s="24">
        <v>0</v>
      </c>
      <c r="M58" s="24">
        <v>0</v>
      </c>
      <c r="N58" s="24">
        <v>1</v>
      </c>
      <c r="O58" s="24">
        <v>0</v>
      </c>
      <c r="P58" s="24">
        <v>0</v>
      </c>
      <c r="Q58" s="24">
        <v>1</v>
      </c>
    </row>
    <row r="59" spans="1:17" x14ac:dyDescent="0.3">
      <c r="A59" s="24" t="s">
        <v>1855</v>
      </c>
      <c r="B59" s="24">
        <v>56</v>
      </c>
      <c r="D59" s="24">
        <v>52</v>
      </c>
      <c r="G59" s="24" t="s">
        <v>2020</v>
      </c>
      <c r="H59" s="24">
        <v>0</v>
      </c>
      <c r="I59" s="24">
        <v>0</v>
      </c>
      <c r="J59" s="24">
        <v>0</v>
      </c>
      <c r="K59" s="24" t="s">
        <v>2020</v>
      </c>
      <c r="L59" s="24">
        <v>0</v>
      </c>
      <c r="M59" s="24">
        <v>0</v>
      </c>
      <c r="N59" s="24">
        <v>1</v>
      </c>
      <c r="O59" s="24">
        <v>0</v>
      </c>
      <c r="P59" s="24">
        <v>0</v>
      </c>
      <c r="Q59" s="24">
        <v>1</v>
      </c>
    </row>
    <row r="60" spans="1:17" x14ac:dyDescent="0.3">
      <c r="A60" s="24" t="s">
        <v>928</v>
      </c>
      <c r="B60" s="24">
        <v>57</v>
      </c>
      <c r="D60" s="24">
        <v>0</v>
      </c>
      <c r="G60" s="24" t="s">
        <v>2020</v>
      </c>
      <c r="H60" s="24">
        <v>0</v>
      </c>
      <c r="I60" s="24">
        <v>0</v>
      </c>
      <c r="J60" s="24">
        <v>0</v>
      </c>
      <c r="K60" s="24" t="s">
        <v>2020</v>
      </c>
      <c r="L60" s="24">
        <v>0</v>
      </c>
      <c r="M60" s="24">
        <v>0</v>
      </c>
      <c r="N60" s="24">
        <v>1</v>
      </c>
      <c r="O60" s="24">
        <v>0</v>
      </c>
      <c r="P60" s="24">
        <v>0</v>
      </c>
      <c r="Q60" s="24">
        <v>1</v>
      </c>
    </row>
    <row r="61" spans="1:17" x14ac:dyDescent="0.3">
      <c r="A61" s="24" t="s">
        <v>1950</v>
      </c>
      <c r="B61" s="24">
        <v>58</v>
      </c>
      <c r="D61" s="24">
        <v>0</v>
      </c>
      <c r="G61" s="24" t="s">
        <v>2020</v>
      </c>
      <c r="H61" s="24">
        <v>0</v>
      </c>
      <c r="I61" s="24">
        <v>0</v>
      </c>
      <c r="J61" s="24">
        <v>0</v>
      </c>
      <c r="K61" s="24" t="s">
        <v>2020</v>
      </c>
      <c r="L61" s="24">
        <v>0</v>
      </c>
      <c r="M61" s="24">
        <v>0</v>
      </c>
      <c r="N61" s="24">
        <v>1</v>
      </c>
      <c r="O61" s="24">
        <v>0</v>
      </c>
      <c r="P61" s="24">
        <v>0</v>
      </c>
      <c r="Q61" s="24">
        <v>1</v>
      </c>
    </row>
    <row r="62" spans="1:17" x14ac:dyDescent="0.3">
      <c r="A62" s="24" t="s">
        <v>1952</v>
      </c>
      <c r="B62" s="24">
        <v>59</v>
      </c>
      <c r="D62" s="24">
        <v>0</v>
      </c>
      <c r="G62" s="24" t="s">
        <v>2020</v>
      </c>
      <c r="H62" s="24">
        <v>0</v>
      </c>
      <c r="I62" s="24">
        <v>0</v>
      </c>
      <c r="J62" s="24">
        <v>0</v>
      </c>
      <c r="K62" s="24" t="s">
        <v>2020</v>
      </c>
      <c r="L62" s="24">
        <v>0</v>
      </c>
      <c r="M62" s="24">
        <v>0</v>
      </c>
      <c r="N62" s="24">
        <v>1</v>
      </c>
      <c r="O62" s="24">
        <v>0</v>
      </c>
      <c r="P62" s="24">
        <v>0</v>
      </c>
      <c r="Q62" s="24">
        <v>1</v>
      </c>
    </row>
    <row r="63" spans="1:17" x14ac:dyDescent="0.3">
      <c r="A63" s="24" t="s">
        <v>940</v>
      </c>
      <c r="B63" s="24">
        <v>60</v>
      </c>
      <c r="D63" s="24">
        <v>0</v>
      </c>
      <c r="G63" s="24" t="s">
        <v>2020</v>
      </c>
      <c r="H63" s="24">
        <v>0</v>
      </c>
      <c r="I63" s="24">
        <v>0</v>
      </c>
      <c r="J63" s="24">
        <v>0</v>
      </c>
      <c r="K63" s="24" t="s">
        <v>2020</v>
      </c>
      <c r="L63" s="24">
        <v>0</v>
      </c>
      <c r="M63" s="24">
        <v>0</v>
      </c>
      <c r="N63" s="24">
        <v>1</v>
      </c>
      <c r="O63" s="24">
        <v>0</v>
      </c>
      <c r="P63" s="24">
        <v>0</v>
      </c>
      <c r="Q63" s="24">
        <v>1</v>
      </c>
    </row>
    <row r="64" spans="1:17" x14ac:dyDescent="0.3">
      <c r="A64" s="24" t="s">
        <v>1595</v>
      </c>
      <c r="B64" s="24">
        <v>61</v>
      </c>
      <c r="D64" s="24">
        <v>0</v>
      </c>
      <c r="G64" s="24" t="s">
        <v>2020</v>
      </c>
      <c r="H64" s="24">
        <v>0</v>
      </c>
      <c r="I64" s="24">
        <v>0</v>
      </c>
      <c r="J64" s="24">
        <v>0</v>
      </c>
      <c r="K64" s="24" t="s">
        <v>2020</v>
      </c>
      <c r="L64" s="24">
        <v>0</v>
      </c>
      <c r="M64" s="24">
        <v>0</v>
      </c>
      <c r="N64" s="24">
        <v>1</v>
      </c>
      <c r="O64" s="24">
        <v>0</v>
      </c>
      <c r="P64" s="24">
        <v>0</v>
      </c>
      <c r="Q64" s="24">
        <v>1</v>
      </c>
    </row>
    <row r="65" spans="1:22" x14ac:dyDescent="0.3">
      <c r="A65" s="24" t="s">
        <v>911</v>
      </c>
      <c r="B65" s="24">
        <v>62</v>
      </c>
      <c r="D65" s="24">
        <v>0</v>
      </c>
      <c r="G65" s="24" t="s">
        <v>2020</v>
      </c>
      <c r="H65" s="24">
        <v>0</v>
      </c>
      <c r="I65" s="24">
        <v>0</v>
      </c>
      <c r="J65" s="24">
        <v>0</v>
      </c>
      <c r="K65" s="24" t="s">
        <v>2020</v>
      </c>
      <c r="L65" s="24">
        <v>0</v>
      </c>
      <c r="M65" s="24">
        <v>0</v>
      </c>
      <c r="N65" s="24">
        <v>1</v>
      </c>
      <c r="O65" s="24">
        <v>0</v>
      </c>
      <c r="P65" s="24">
        <v>0</v>
      </c>
      <c r="Q65" s="24">
        <v>1</v>
      </c>
    </row>
    <row r="66" spans="1:22" x14ac:dyDescent="0.3">
      <c r="A66" s="24" t="s">
        <v>874</v>
      </c>
      <c r="B66" s="24">
        <v>63</v>
      </c>
      <c r="D66" s="24">
        <v>0</v>
      </c>
      <c r="G66" s="24" t="s">
        <v>2020</v>
      </c>
      <c r="H66" s="24">
        <v>0</v>
      </c>
      <c r="I66" s="24">
        <v>0</v>
      </c>
      <c r="J66" s="24">
        <v>0</v>
      </c>
      <c r="K66" s="24" t="s">
        <v>2020</v>
      </c>
      <c r="L66" s="24">
        <v>0</v>
      </c>
      <c r="M66" s="24">
        <v>0</v>
      </c>
      <c r="N66" s="24">
        <v>1</v>
      </c>
      <c r="O66" s="24">
        <v>0</v>
      </c>
      <c r="P66" s="24">
        <v>0</v>
      </c>
      <c r="Q66" s="24">
        <v>1</v>
      </c>
    </row>
    <row r="67" spans="1:22" x14ac:dyDescent="0.3">
      <c r="A67" s="24" t="s">
        <v>1509</v>
      </c>
      <c r="B67" s="24">
        <v>0</v>
      </c>
      <c r="D67" s="24">
        <v>0</v>
      </c>
      <c r="E67" s="24">
        <v>0</v>
      </c>
      <c r="F67" s="24">
        <v>0</v>
      </c>
      <c r="G67" s="24" t="s">
        <v>2020</v>
      </c>
      <c r="H67" s="24">
        <v>0</v>
      </c>
      <c r="I67" s="24">
        <v>0</v>
      </c>
      <c r="J67" s="24">
        <v>0</v>
      </c>
      <c r="K67" s="24" t="s">
        <v>2020</v>
      </c>
      <c r="L67" s="24">
        <v>0</v>
      </c>
      <c r="M67" s="24">
        <v>0</v>
      </c>
      <c r="N67" s="24">
        <v>1</v>
      </c>
      <c r="O67" s="24">
        <v>0</v>
      </c>
      <c r="P67" s="24">
        <v>0</v>
      </c>
      <c r="Q67" s="24">
        <v>1</v>
      </c>
    </row>
    <row r="69" spans="1:22" x14ac:dyDescent="0.3">
      <c r="A69" s="24" t="s">
        <v>2019</v>
      </c>
      <c r="B69" s="24" t="s">
        <v>2018</v>
      </c>
    </row>
    <row r="71" spans="1:22" x14ac:dyDescent="0.3">
      <c r="A71" s="24" t="s">
        <v>2017</v>
      </c>
      <c r="B71" s="24" t="s">
        <v>2016</v>
      </c>
      <c r="C71" s="24" t="s">
        <v>2015</v>
      </c>
      <c r="D71" s="24" t="s">
        <v>2014</v>
      </c>
      <c r="E71" s="24" t="s">
        <v>2013</v>
      </c>
      <c r="F71" s="24" t="s">
        <v>2012</v>
      </c>
      <c r="G71" s="24" t="s">
        <v>2011</v>
      </c>
      <c r="H71" s="24" t="s">
        <v>2010</v>
      </c>
      <c r="I71" s="24" t="s">
        <v>2009</v>
      </c>
      <c r="J71" s="24" t="s">
        <v>2008</v>
      </c>
      <c r="K71" s="24" t="s">
        <v>2007</v>
      </c>
      <c r="L71" s="24" t="s">
        <v>2006</v>
      </c>
      <c r="M71" s="24" t="s">
        <v>2005</v>
      </c>
      <c r="N71" s="24" t="s">
        <v>2004</v>
      </c>
      <c r="O71" s="24" t="s">
        <v>2003</v>
      </c>
      <c r="P71" s="24" t="s">
        <v>2002</v>
      </c>
      <c r="Q71" s="24" t="s">
        <v>2001</v>
      </c>
      <c r="R71" s="24" t="s">
        <v>2000</v>
      </c>
      <c r="S71" s="24" t="s">
        <v>1999</v>
      </c>
      <c r="T71" s="24" t="s">
        <v>1998</v>
      </c>
      <c r="U71" s="24" t="s">
        <v>1997</v>
      </c>
      <c r="V71" s="24" t="s">
        <v>1996</v>
      </c>
    </row>
  </sheetData>
  <pageMargins left="0.7" right="0.7" top="0.75" bottom="0.75" header="0.3" footer="0.3"/>
  <pageSetup paperSize="25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326"/>
  <sheetViews>
    <sheetView topLeftCell="A151" workbookViewId="0">
      <selection sqref="A1:XFD1"/>
    </sheetView>
  </sheetViews>
  <sheetFormatPr defaultColWidth="9.109375" defaultRowHeight="12.6" x14ac:dyDescent="0.25"/>
  <cols>
    <col min="1" max="52" width="14" style="7" customWidth="1"/>
    <col min="53" max="16384" width="9.109375" style="7"/>
  </cols>
  <sheetData>
    <row r="1" spans="1:52" ht="14.4" x14ac:dyDescent="0.25">
      <c r="A1" s="13" t="s">
        <v>1561</v>
      </c>
      <c r="B1" s="13" t="s">
        <v>1560</v>
      </c>
      <c r="C1" s="13" t="s">
        <v>1559</v>
      </c>
      <c r="D1" s="13" t="s">
        <v>1558</v>
      </c>
      <c r="E1" s="13" t="s">
        <v>1557</v>
      </c>
      <c r="F1" s="13" t="s">
        <v>1556</v>
      </c>
      <c r="G1" s="13" t="s">
        <v>1555</v>
      </c>
      <c r="H1" s="13" t="s">
        <v>1554</v>
      </c>
      <c r="I1" s="13" t="s">
        <v>1553</v>
      </c>
      <c r="J1" s="13" t="s">
        <v>1552</v>
      </c>
      <c r="K1" s="13" t="s">
        <v>1551</v>
      </c>
      <c r="L1" s="13" t="s">
        <v>1550</v>
      </c>
      <c r="M1" s="13" t="s">
        <v>1549</v>
      </c>
      <c r="N1" s="13" t="s">
        <v>1548</v>
      </c>
      <c r="O1" s="13" t="s">
        <v>1547</v>
      </c>
      <c r="P1" s="13" t="s">
        <v>1546</v>
      </c>
      <c r="Q1" s="13" t="s">
        <v>1545</v>
      </c>
      <c r="R1" s="13" t="s">
        <v>1544</v>
      </c>
      <c r="S1" s="13" t="s">
        <v>1543</v>
      </c>
      <c r="T1" s="13" t="s">
        <v>1542</v>
      </c>
      <c r="U1" s="13" t="s">
        <v>1541</v>
      </c>
      <c r="V1" s="13" t="s">
        <v>1540</v>
      </c>
      <c r="W1" s="13" t="s">
        <v>1539</v>
      </c>
      <c r="X1" s="13" t="s">
        <v>1538</v>
      </c>
      <c r="Y1" s="13" t="s">
        <v>1537</v>
      </c>
      <c r="Z1" s="13" t="s">
        <v>1536</v>
      </c>
      <c r="AA1" s="13" t="s">
        <v>1535</v>
      </c>
      <c r="AB1" s="13" t="s">
        <v>1534</v>
      </c>
      <c r="AC1" s="13" t="s">
        <v>1533</v>
      </c>
      <c r="AD1" s="13" t="s">
        <v>1532</v>
      </c>
      <c r="AE1" s="13" t="s">
        <v>1531</v>
      </c>
      <c r="AF1" s="13" t="s">
        <v>1530</v>
      </c>
      <c r="AG1" s="13" t="s">
        <v>1529</v>
      </c>
      <c r="AH1" s="13" t="s">
        <v>1528</v>
      </c>
      <c r="AI1" s="13" t="s">
        <v>1527</v>
      </c>
      <c r="AJ1" s="13" t="s">
        <v>1526</v>
      </c>
      <c r="AK1" s="13" t="s">
        <v>1525</v>
      </c>
      <c r="AL1" s="13" t="s">
        <v>1524</v>
      </c>
      <c r="AM1" s="13" t="s">
        <v>1523</v>
      </c>
      <c r="AN1" s="13" t="s">
        <v>1522</v>
      </c>
      <c r="AO1" s="13" t="s">
        <v>1521</v>
      </c>
      <c r="AP1" s="13" t="s">
        <v>1520</v>
      </c>
      <c r="AQ1" s="13" t="s">
        <v>1519</v>
      </c>
      <c r="AR1" s="13" t="s">
        <v>1518</v>
      </c>
      <c r="AS1" s="13" t="s">
        <v>1517</v>
      </c>
      <c r="AT1" s="13" t="s">
        <v>1516</v>
      </c>
      <c r="AU1" s="13" t="s">
        <v>1515</v>
      </c>
      <c r="AV1" s="13" t="s">
        <v>1514</v>
      </c>
      <c r="AW1" s="13" t="s">
        <v>1513</v>
      </c>
      <c r="AX1" s="13" t="s">
        <v>1512</v>
      </c>
      <c r="AY1" s="13" t="s">
        <v>1511</v>
      </c>
      <c r="AZ1" s="13" t="s">
        <v>1510</v>
      </c>
    </row>
    <row r="2" spans="1:52" ht="28.8" x14ac:dyDescent="0.25">
      <c r="A2" s="11">
        <v>1</v>
      </c>
      <c r="B2" s="12" t="s">
        <v>1509</v>
      </c>
      <c r="C2" s="12" t="s">
        <v>1508</v>
      </c>
      <c r="E2" s="11">
        <v>1</v>
      </c>
      <c r="F2" s="11" t="b">
        <v>0</v>
      </c>
      <c r="G2" s="11">
        <v>0</v>
      </c>
      <c r="H2" s="11">
        <v>0</v>
      </c>
      <c r="I2" s="11" t="b">
        <v>0</v>
      </c>
      <c r="J2" s="11">
        <v>0</v>
      </c>
      <c r="K2" s="11">
        <v>0</v>
      </c>
      <c r="L2" s="11">
        <v>2</v>
      </c>
      <c r="M2" s="11">
        <v>3.5</v>
      </c>
      <c r="N2" s="11">
        <v>100</v>
      </c>
      <c r="O2" s="11">
        <v>7.5</v>
      </c>
      <c r="P2" s="11" t="b">
        <v>0</v>
      </c>
      <c r="Q2" s="11">
        <v>100</v>
      </c>
      <c r="R2" s="12" t="s">
        <v>14</v>
      </c>
      <c r="S2" s="12" t="s">
        <v>1503</v>
      </c>
      <c r="T2" s="11" t="b">
        <v>0</v>
      </c>
      <c r="U2" s="11" t="b">
        <v>1</v>
      </c>
      <c r="V2" s="11">
        <v>0.3</v>
      </c>
      <c r="W2" s="12" t="s">
        <v>14</v>
      </c>
      <c r="X2" s="11" t="b">
        <v>1</v>
      </c>
      <c r="Y2" s="11" t="b">
        <v>0</v>
      </c>
      <c r="Z2" s="11" t="b">
        <v>0</v>
      </c>
      <c r="AA2" s="11" t="b">
        <v>0</v>
      </c>
      <c r="AB2" s="11">
        <v>0</v>
      </c>
      <c r="AC2" s="11">
        <v>8</v>
      </c>
      <c r="AD2" s="11">
        <v>2</v>
      </c>
      <c r="AE2" s="11">
        <v>9</v>
      </c>
      <c r="AF2" s="11">
        <v>2</v>
      </c>
      <c r="AG2" s="11">
        <v>6</v>
      </c>
      <c r="AH2" s="11">
        <v>80</v>
      </c>
      <c r="AI2" s="11">
        <v>1</v>
      </c>
      <c r="AJ2" s="11">
        <v>20</v>
      </c>
      <c r="AK2" s="11" t="b">
        <v>0</v>
      </c>
      <c r="AL2" s="11" t="b">
        <v>1</v>
      </c>
      <c r="AM2" s="11">
        <v>2.2000000000000002</v>
      </c>
      <c r="AN2" s="11" t="b">
        <v>0</v>
      </c>
      <c r="AO2" s="11" t="b">
        <v>0</v>
      </c>
      <c r="AP2" s="11">
        <v>0</v>
      </c>
      <c r="AQ2" s="11">
        <v>0</v>
      </c>
      <c r="AR2" s="11">
        <v>0</v>
      </c>
      <c r="AS2" s="11" t="b">
        <v>0</v>
      </c>
      <c r="AT2" s="11" t="b">
        <v>0</v>
      </c>
      <c r="AU2" s="11">
        <v>0</v>
      </c>
      <c r="AV2" s="11">
        <v>0</v>
      </c>
      <c r="AW2" s="11" t="b">
        <v>0</v>
      </c>
      <c r="AX2" s="11">
        <v>0</v>
      </c>
      <c r="AY2" s="11">
        <v>0</v>
      </c>
      <c r="AZ2" s="11">
        <v>0</v>
      </c>
    </row>
    <row r="3" spans="1:52" ht="28.8" x14ac:dyDescent="0.25">
      <c r="A3" s="11">
        <v>2</v>
      </c>
      <c r="B3" s="12" t="s">
        <v>1507</v>
      </c>
      <c r="C3" s="12" t="s">
        <v>1506</v>
      </c>
      <c r="E3" s="11">
        <v>2</v>
      </c>
      <c r="F3" s="11" t="b">
        <v>0</v>
      </c>
      <c r="G3" s="11">
        <v>0</v>
      </c>
      <c r="H3" s="11">
        <v>0</v>
      </c>
      <c r="I3" s="11" t="b">
        <v>0</v>
      </c>
      <c r="J3" s="11">
        <v>1</v>
      </c>
      <c r="K3" s="11">
        <v>0</v>
      </c>
      <c r="L3" s="11">
        <v>0</v>
      </c>
      <c r="M3" s="11">
        <v>3.5</v>
      </c>
      <c r="N3" s="11">
        <v>100</v>
      </c>
      <c r="O3" s="11">
        <v>7.5</v>
      </c>
      <c r="P3" s="11" t="b">
        <v>0</v>
      </c>
      <c r="Q3" s="11">
        <v>100</v>
      </c>
      <c r="R3" s="12" t="s">
        <v>14</v>
      </c>
      <c r="S3" s="12" t="s">
        <v>14</v>
      </c>
      <c r="T3" s="11" t="b">
        <v>0</v>
      </c>
      <c r="U3" s="11" t="b">
        <v>0</v>
      </c>
      <c r="V3" s="11">
        <v>100</v>
      </c>
      <c r="W3" s="12" t="s">
        <v>14</v>
      </c>
      <c r="X3" s="11" t="b">
        <v>1</v>
      </c>
      <c r="Y3" s="11" t="b">
        <v>0</v>
      </c>
      <c r="Z3" s="11" t="b">
        <v>0</v>
      </c>
      <c r="AA3" s="11" t="b">
        <v>0</v>
      </c>
      <c r="AB3" s="11">
        <v>0</v>
      </c>
      <c r="AC3" s="11">
        <v>8</v>
      </c>
      <c r="AD3" s="11">
        <v>2</v>
      </c>
      <c r="AE3" s="11">
        <v>9</v>
      </c>
      <c r="AF3" s="11">
        <v>2</v>
      </c>
      <c r="AG3" s="11">
        <v>6</v>
      </c>
      <c r="AH3" s="11">
        <v>90</v>
      </c>
      <c r="AI3" s="11">
        <v>0</v>
      </c>
      <c r="AJ3" s="11">
        <v>30</v>
      </c>
      <c r="AK3" s="11" t="b">
        <v>0</v>
      </c>
      <c r="AL3" s="11" t="b">
        <v>1</v>
      </c>
      <c r="AM3" s="11">
        <v>2.2000000000000002</v>
      </c>
      <c r="AN3" s="11" t="b">
        <v>0</v>
      </c>
      <c r="AO3" s="11" t="b">
        <v>0</v>
      </c>
      <c r="AP3" s="11">
        <v>0</v>
      </c>
      <c r="AQ3" s="11">
        <v>0</v>
      </c>
      <c r="AR3" s="11">
        <v>0</v>
      </c>
      <c r="AS3" s="11" t="b">
        <v>0</v>
      </c>
      <c r="AT3" s="11" t="b">
        <v>1</v>
      </c>
      <c r="AU3" s="11">
        <v>0</v>
      </c>
      <c r="AV3" s="11">
        <v>0</v>
      </c>
      <c r="AW3" s="11" t="b">
        <v>0</v>
      </c>
      <c r="AX3" s="11">
        <v>0</v>
      </c>
      <c r="AY3" s="11">
        <v>0</v>
      </c>
      <c r="AZ3" s="11">
        <v>0</v>
      </c>
    </row>
    <row r="4" spans="1:52" ht="28.8" x14ac:dyDescent="0.25">
      <c r="A4" s="11">
        <v>3</v>
      </c>
      <c r="B4" s="12" t="s">
        <v>1505</v>
      </c>
      <c r="C4" s="12" t="s">
        <v>1504</v>
      </c>
      <c r="E4" s="11">
        <v>3</v>
      </c>
      <c r="F4" s="11" t="b">
        <v>0</v>
      </c>
      <c r="G4" s="11">
        <v>0</v>
      </c>
      <c r="H4" s="11">
        <v>0</v>
      </c>
      <c r="I4" s="11" t="b">
        <v>0</v>
      </c>
      <c r="J4" s="11">
        <v>0</v>
      </c>
      <c r="K4" s="11">
        <v>0</v>
      </c>
      <c r="L4" s="11">
        <v>0</v>
      </c>
      <c r="M4" s="11">
        <v>3.5</v>
      </c>
      <c r="N4" s="11">
        <v>100</v>
      </c>
      <c r="O4" s="11">
        <v>7.5</v>
      </c>
      <c r="P4" s="11" t="b">
        <v>0</v>
      </c>
      <c r="Q4" s="11">
        <v>100</v>
      </c>
      <c r="R4" s="12" t="s">
        <v>14</v>
      </c>
      <c r="S4" s="12" t="s">
        <v>1503</v>
      </c>
      <c r="T4" s="11" t="b">
        <v>0</v>
      </c>
      <c r="U4" s="11" t="b">
        <v>1</v>
      </c>
      <c r="V4" s="11">
        <v>0.3</v>
      </c>
      <c r="W4" s="12" t="s">
        <v>14</v>
      </c>
      <c r="X4" s="11" t="b">
        <v>1</v>
      </c>
      <c r="Y4" s="11" t="b">
        <v>0</v>
      </c>
      <c r="Z4" s="11" t="b">
        <v>0</v>
      </c>
      <c r="AA4" s="11" t="b">
        <v>0</v>
      </c>
      <c r="AB4" s="11">
        <v>0</v>
      </c>
      <c r="AC4" s="11">
        <v>8</v>
      </c>
      <c r="AD4" s="11">
        <v>2</v>
      </c>
      <c r="AE4" s="11">
        <v>9</v>
      </c>
      <c r="AF4" s="11">
        <v>2</v>
      </c>
      <c r="AG4" s="11">
        <v>6</v>
      </c>
      <c r="AH4" s="11">
        <v>80</v>
      </c>
      <c r="AI4" s="11">
        <v>1</v>
      </c>
      <c r="AJ4" s="11">
        <v>20</v>
      </c>
      <c r="AK4" s="11" t="b">
        <v>0</v>
      </c>
      <c r="AL4" s="11" t="b">
        <v>1</v>
      </c>
      <c r="AM4" s="11">
        <v>2.2000000000000002</v>
      </c>
      <c r="AN4" s="11" t="b">
        <v>0</v>
      </c>
      <c r="AO4" s="11" t="b">
        <v>0</v>
      </c>
      <c r="AP4" s="11">
        <v>0</v>
      </c>
      <c r="AQ4" s="11">
        <v>0</v>
      </c>
      <c r="AR4" s="11">
        <v>0</v>
      </c>
      <c r="AS4" s="11" t="b">
        <v>0</v>
      </c>
      <c r="AT4" s="11" t="b">
        <v>0</v>
      </c>
      <c r="AU4" s="11">
        <v>0</v>
      </c>
      <c r="AV4" s="11">
        <v>0</v>
      </c>
      <c r="AW4" s="11" t="b">
        <v>0</v>
      </c>
      <c r="AX4" s="11">
        <v>0</v>
      </c>
      <c r="AY4" s="11">
        <v>0</v>
      </c>
      <c r="AZ4" s="11">
        <v>0</v>
      </c>
    </row>
    <row r="5" spans="1:52" ht="28.8" x14ac:dyDescent="0.25">
      <c r="A5" s="11">
        <v>4</v>
      </c>
      <c r="B5" s="12" t="s">
        <v>1502</v>
      </c>
      <c r="C5" s="12" t="s">
        <v>1501</v>
      </c>
      <c r="E5" s="11">
        <v>4</v>
      </c>
      <c r="F5" s="11" t="b">
        <v>0</v>
      </c>
      <c r="G5" s="11">
        <v>0</v>
      </c>
      <c r="H5" s="11">
        <v>0</v>
      </c>
      <c r="I5" s="11" t="b">
        <v>0</v>
      </c>
      <c r="J5" s="11">
        <v>1</v>
      </c>
      <c r="K5" s="11">
        <v>0</v>
      </c>
      <c r="L5" s="11">
        <v>0</v>
      </c>
      <c r="M5" s="11">
        <v>3.5</v>
      </c>
      <c r="N5" s="11">
        <v>100</v>
      </c>
      <c r="O5" s="11">
        <v>7.5</v>
      </c>
      <c r="P5" s="11" t="b">
        <v>0</v>
      </c>
      <c r="Q5" s="11">
        <v>100</v>
      </c>
      <c r="R5" s="12" t="s">
        <v>14</v>
      </c>
      <c r="S5" s="12" t="s">
        <v>14</v>
      </c>
      <c r="T5" s="11" t="b">
        <v>0</v>
      </c>
      <c r="U5" s="11" t="b">
        <v>0</v>
      </c>
      <c r="V5" s="11">
        <v>100</v>
      </c>
      <c r="W5" s="12" t="s">
        <v>14</v>
      </c>
      <c r="X5" s="11" t="b">
        <v>1</v>
      </c>
      <c r="Y5" s="11" t="b">
        <v>0</v>
      </c>
      <c r="Z5" s="11" t="b">
        <v>0</v>
      </c>
      <c r="AA5" s="11" t="b">
        <v>0</v>
      </c>
      <c r="AB5" s="11">
        <v>0</v>
      </c>
      <c r="AC5" s="11">
        <v>8</v>
      </c>
      <c r="AD5" s="11">
        <v>2</v>
      </c>
      <c r="AE5" s="11">
        <v>9</v>
      </c>
      <c r="AF5" s="11">
        <v>2</v>
      </c>
      <c r="AG5" s="11">
        <v>6</v>
      </c>
      <c r="AH5" s="11">
        <v>90</v>
      </c>
      <c r="AI5" s="11">
        <v>0</v>
      </c>
      <c r="AJ5" s="11">
        <v>30</v>
      </c>
      <c r="AK5" s="11" t="b">
        <v>0</v>
      </c>
      <c r="AL5" s="11" t="b">
        <v>1</v>
      </c>
      <c r="AM5" s="11">
        <v>2.2000000000000002</v>
      </c>
      <c r="AN5" s="11" t="b">
        <v>0</v>
      </c>
      <c r="AO5" s="11" t="b">
        <v>0</v>
      </c>
      <c r="AP5" s="11">
        <v>0</v>
      </c>
      <c r="AQ5" s="11">
        <v>0</v>
      </c>
      <c r="AR5" s="11">
        <v>0</v>
      </c>
      <c r="AS5" s="11" t="b">
        <v>0</v>
      </c>
      <c r="AT5" s="11" t="b">
        <v>1</v>
      </c>
      <c r="AU5" s="11">
        <v>0</v>
      </c>
      <c r="AV5" s="11">
        <v>0</v>
      </c>
      <c r="AW5" s="11" t="b">
        <v>0</v>
      </c>
      <c r="AX5" s="11">
        <v>0</v>
      </c>
      <c r="AY5" s="11">
        <v>0</v>
      </c>
      <c r="AZ5" s="11">
        <v>0</v>
      </c>
    </row>
    <row r="6" spans="1:52" ht="28.8" x14ac:dyDescent="0.25">
      <c r="A6" s="11">
        <v>5</v>
      </c>
      <c r="B6" s="12" t="s">
        <v>1500</v>
      </c>
      <c r="C6" s="12" t="s">
        <v>1499</v>
      </c>
      <c r="E6" s="11">
        <v>5</v>
      </c>
      <c r="F6" s="11" t="b">
        <v>0</v>
      </c>
      <c r="G6" s="11">
        <v>0</v>
      </c>
      <c r="H6" s="11">
        <v>0</v>
      </c>
      <c r="I6" s="11" t="b">
        <v>0</v>
      </c>
      <c r="J6" s="11">
        <v>1</v>
      </c>
      <c r="K6" s="11">
        <v>0</v>
      </c>
      <c r="L6" s="11">
        <v>0</v>
      </c>
      <c r="M6" s="11">
        <v>3.5</v>
      </c>
      <c r="N6" s="11">
        <v>100</v>
      </c>
      <c r="O6" s="11">
        <v>7.5</v>
      </c>
      <c r="P6" s="11" t="b">
        <v>0</v>
      </c>
      <c r="Q6" s="11">
        <v>100</v>
      </c>
      <c r="R6" s="12" t="s">
        <v>14</v>
      </c>
      <c r="S6" s="12" t="s">
        <v>14</v>
      </c>
      <c r="T6" s="11" t="b">
        <v>0</v>
      </c>
      <c r="U6" s="11" t="b">
        <v>0</v>
      </c>
      <c r="V6" s="11">
        <v>100</v>
      </c>
      <c r="W6" s="12" t="s">
        <v>14</v>
      </c>
      <c r="X6" s="11" t="b">
        <v>1</v>
      </c>
      <c r="Y6" s="11" t="b">
        <v>0</v>
      </c>
      <c r="Z6" s="11" t="b">
        <v>0</v>
      </c>
      <c r="AA6" s="11" t="b">
        <v>0</v>
      </c>
      <c r="AB6" s="11">
        <v>0</v>
      </c>
      <c r="AC6" s="11">
        <v>8</v>
      </c>
      <c r="AD6" s="11">
        <v>2</v>
      </c>
      <c r="AE6" s="11">
        <v>9</v>
      </c>
      <c r="AF6" s="11">
        <v>2</v>
      </c>
      <c r="AG6" s="11">
        <v>6</v>
      </c>
      <c r="AH6" s="11">
        <v>90</v>
      </c>
      <c r="AI6" s="11">
        <v>0</v>
      </c>
      <c r="AJ6" s="11">
        <v>30</v>
      </c>
      <c r="AK6" s="11" t="b">
        <v>0</v>
      </c>
      <c r="AL6" s="11" t="b">
        <v>1</v>
      </c>
      <c r="AM6" s="11">
        <v>2.2000000000000002</v>
      </c>
      <c r="AN6" s="11" t="b">
        <v>0</v>
      </c>
      <c r="AO6" s="11" t="b">
        <v>0</v>
      </c>
      <c r="AP6" s="11">
        <v>0</v>
      </c>
      <c r="AQ6" s="11">
        <v>0</v>
      </c>
      <c r="AR6" s="11">
        <v>0</v>
      </c>
      <c r="AS6" s="11" t="b">
        <v>0</v>
      </c>
      <c r="AT6" s="11" t="b">
        <v>1</v>
      </c>
      <c r="AU6" s="11">
        <v>0</v>
      </c>
      <c r="AV6" s="11">
        <v>0</v>
      </c>
      <c r="AW6" s="11" t="b">
        <v>0</v>
      </c>
      <c r="AX6" s="11">
        <v>0</v>
      </c>
      <c r="AY6" s="11">
        <v>0</v>
      </c>
      <c r="AZ6" s="11">
        <v>0</v>
      </c>
    </row>
    <row r="7" spans="1:52" ht="28.8" x14ac:dyDescent="0.25">
      <c r="A7" s="11">
        <v>6</v>
      </c>
      <c r="B7" s="12" t="s">
        <v>1498</v>
      </c>
      <c r="C7" s="12" t="s">
        <v>1497</v>
      </c>
      <c r="E7" s="11">
        <v>6</v>
      </c>
      <c r="F7" s="11" t="b">
        <v>0</v>
      </c>
      <c r="G7" s="11">
        <v>0</v>
      </c>
      <c r="H7" s="11">
        <v>0</v>
      </c>
      <c r="I7" s="11" t="b">
        <v>0</v>
      </c>
      <c r="J7" s="11">
        <v>1</v>
      </c>
      <c r="K7" s="11">
        <v>0</v>
      </c>
      <c r="L7" s="11">
        <v>0</v>
      </c>
      <c r="M7" s="11">
        <v>3.5</v>
      </c>
      <c r="N7" s="11">
        <v>100</v>
      </c>
      <c r="O7" s="11">
        <v>7.5</v>
      </c>
      <c r="P7" s="11" t="b">
        <v>0</v>
      </c>
      <c r="Q7" s="11">
        <v>100</v>
      </c>
      <c r="R7" s="12" t="s">
        <v>14</v>
      </c>
      <c r="S7" s="12" t="s">
        <v>14</v>
      </c>
      <c r="T7" s="11" t="b">
        <v>0</v>
      </c>
      <c r="U7" s="11" t="b">
        <v>0</v>
      </c>
      <c r="V7" s="11">
        <v>100</v>
      </c>
      <c r="W7" s="12" t="s">
        <v>14</v>
      </c>
      <c r="X7" s="11" t="b">
        <v>1</v>
      </c>
      <c r="Y7" s="11" t="b">
        <v>0</v>
      </c>
      <c r="Z7" s="11" t="b">
        <v>0</v>
      </c>
      <c r="AA7" s="11" t="b">
        <v>0</v>
      </c>
      <c r="AB7" s="11">
        <v>0</v>
      </c>
      <c r="AC7" s="11">
        <v>8</v>
      </c>
      <c r="AD7" s="11">
        <v>2</v>
      </c>
      <c r="AE7" s="11">
        <v>9</v>
      </c>
      <c r="AF7" s="11">
        <v>2</v>
      </c>
      <c r="AG7" s="11">
        <v>6</v>
      </c>
      <c r="AH7" s="11">
        <v>90</v>
      </c>
      <c r="AI7" s="11">
        <v>0</v>
      </c>
      <c r="AJ7" s="11">
        <v>30</v>
      </c>
      <c r="AK7" s="11" t="b">
        <v>0</v>
      </c>
      <c r="AL7" s="11" t="b">
        <v>1</v>
      </c>
      <c r="AM7" s="11">
        <v>2.2000000000000002</v>
      </c>
      <c r="AN7" s="11" t="b">
        <v>0</v>
      </c>
      <c r="AO7" s="11" t="b">
        <v>0</v>
      </c>
      <c r="AP7" s="11">
        <v>0</v>
      </c>
      <c r="AQ7" s="11">
        <v>0</v>
      </c>
      <c r="AR7" s="11">
        <v>0</v>
      </c>
      <c r="AS7" s="11" t="b">
        <v>0</v>
      </c>
      <c r="AT7" s="11" t="b">
        <v>1</v>
      </c>
      <c r="AU7" s="11">
        <v>0</v>
      </c>
      <c r="AV7" s="11">
        <v>0</v>
      </c>
      <c r="AW7" s="11" t="b">
        <v>0</v>
      </c>
      <c r="AX7" s="11">
        <v>0</v>
      </c>
      <c r="AY7" s="11">
        <v>0</v>
      </c>
      <c r="AZ7" s="11">
        <v>0</v>
      </c>
    </row>
    <row r="8" spans="1:52" ht="28.8" x14ac:dyDescent="0.25">
      <c r="A8" s="11">
        <v>7</v>
      </c>
      <c r="B8" s="12" t="s">
        <v>1496</v>
      </c>
      <c r="C8" s="12" t="s">
        <v>1495</v>
      </c>
      <c r="E8" s="11">
        <v>7</v>
      </c>
      <c r="F8" s="11" t="b">
        <v>0</v>
      </c>
      <c r="G8" s="11">
        <v>0</v>
      </c>
      <c r="H8" s="11">
        <v>0</v>
      </c>
      <c r="I8" s="11" t="b">
        <v>0</v>
      </c>
      <c r="J8" s="11">
        <v>1</v>
      </c>
      <c r="K8" s="11">
        <v>0</v>
      </c>
      <c r="L8" s="11">
        <v>0</v>
      </c>
      <c r="M8" s="11">
        <v>3.5</v>
      </c>
      <c r="N8" s="11">
        <v>100</v>
      </c>
      <c r="O8" s="11">
        <v>7.5</v>
      </c>
      <c r="P8" s="11" t="b">
        <v>0</v>
      </c>
      <c r="Q8" s="11">
        <v>100</v>
      </c>
      <c r="R8" s="12" t="s">
        <v>14</v>
      </c>
      <c r="S8" s="12" t="s">
        <v>14</v>
      </c>
      <c r="T8" s="11" t="b">
        <v>0</v>
      </c>
      <c r="U8" s="11" t="b">
        <v>0</v>
      </c>
      <c r="V8" s="11">
        <v>100</v>
      </c>
      <c r="W8" s="12" t="s">
        <v>14</v>
      </c>
      <c r="X8" s="11" t="b">
        <v>1</v>
      </c>
      <c r="Y8" s="11" t="b">
        <v>0</v>
      </c>
      <c r="Z8" s="11" t="b">
        <v>0</v>
      </c>
      <c r="AA8" s="11" t="b">
        <v>0</v>
      </c>
      <c r="AB8" s="11">
        <v>0</v>
      </c>
      <c r="AC8" s="11">
        <v>8</v>
      </c>
      <c r="AD8" s="11">
        <v>2</v>
      </c>
      <c r="AE8" s="11">
        <v>9</v>
      </c>
      <c r="AF8" s="11">
        <v>2</v>
      </c>
      <c r="AG8" s="11">
        <v>6</v>
      </c>
      <c r="AH8" s="11">
        <v>90</v>
      </c>
      <c r="AI8" s="11">
        <v>0</v>
      </c>
      <c r="AJ8" s="11">
        <v>30</v>
      </c>
      <c r="AK8" s="11" t="b">
        <v>0</v>
      </c>
      <c r="AL8" s="11" t="b">
        <v>1</v>
      </c>
      <c r="AM8" s="11">
        <v>2.2000000000000002</v>
      </c>
      <c r="AN8" s="11" t="b">
        <v>0</v>
      </c>
      <c r="AO8" s="11" t="b">
        <v>0</v>
      </c>
      <c r="AP8" s="11">
        <v>0</v>
      </c>
      <c r="AQ8" s="11">
        <v>0</v>
      </c>
      <c r="AR8" s="11">
        <v>0</v>
      </c>
      <c r="AS8" s="11" t="b">
        <v>0</v>
      </c>
      <c r="AT8" s="11" t="b">
        <v>1</v>
      </c>
      <c r="AU8" s="11">
        <v>0</v>
      </c>
      <c r="AV8" s="11">
        <v>0</v>
      </c>
      <c r="AW8" s="11" t="b">
        <v>0</v>
      </c>
      <c r="AX8" s="11">
        <v>0</v>
      </c>
      <c r="AY8" s="11">
        <v>0</v>
      </c>
      <c r="AZ8" s="11">
        <v>0</v>
      </c>
    </row>
    <row r="9" spans="1:52" ht="14.4" x14ac:dyDescent="0.25">
      <c r="A9" s="11">
        <v>8</v>
      </c>
      <c r="B9" s="12" t="s">
        <v>15</v>
      </c>
      <c r="C9" s="12" t="s">
        <v>14</v>
      </c>
      <c r="E9" s="11">
        <v>8</v>
      </c>
      <c r="F9" s="11" t="b">
        <v>1</v>
      </c>
      <c r="G9" s="11">
        <v>0</v>
      </c>
      <c r="H9" s="11">
        <v>0</v>
      </c>
      <c r="I9" s="11" t="b">
        <v>0</v>
      </c>
      <c r="J9" s="11">
        <v>0</v>
      </c>
      <c r="K9" s="11">
        <v>0</v>
      </c>
      <c r="L9" s="11">
        <v>0</v>
      </c>
      <c r="M9" s="11">
        <v>0</v>
      </c>
      <c r="N9" s="11">
        <v>0</v>
      </c>
      <c r="O9" s="11">
        <v>0</v>
      </c>
      <c r="P9" s="11" t="b">
        <v>0</v>
      </c>
      <c r="Q9" s="11">
        <v>0</v>
      </c>
      <c r="R9" s="12" t="s">
        <v>14</v>
      </c>
      <c r="S9" s="12" t="s">
        <v>14</v>
      </c>
      <c r="T9" s="11" t="b">
        <v>0</v>
      </c>
      <c r="U9" s="11" t="b">
        <v>0</v>
      </c>
      <c r="V9" s="11">
        <v>0</v>
      </c>
      <c r="W9" s="12" t="s">
        <v>14</v>
      </c>
      <c r="X9" s="11" t="b">
        <v>0</v>
      </c>
      <c r="Y9" s="11" t="b">
        <v>0</v>
      </c>
      <c r="Z9" s="11" t="b">
        <v>0</v>
      </c>
      <c r="AA9" s="11" t="b">
        <v>0</v>
      </c>
      <c r="AB9" s="11">
        <v>0</v>
      </c>
      <c r="AC9" s="11">
        <v>0</v>
      </c>
      <c r="AD9" s="11">
        <v>0</v>
      </c>
      <c r="AE9" s="11">
        <v>0</v>
      </c>
      <c r="AF9" s="11">
        <v>0</v>
      </c>
      <c r="AG9" s="11">
        <v>0</v>
      </c>
      <c r="AH9" s="11">
        <v>0</v>
      </c>
      <c r="AI9" s="11">
        <v>0</v>
      </c>
      <c r="AJ9" s="11">
        <v>0</v>
      </c>
      <c r="AK9" s="11" t="b">
        <v>0</v>
      </c>
      <c r="AL9" s="11" t="b">
        <v>0</v>
      </c>
      <c r="AM9" s="11">
        <v>0</v>
      </c>
      <c r="AN9" s="11" t="b">
        <v>0</v>
      </c>
      <c r="AO9" s="11" t="b">
        <v>0</v>
      </c>
      <c r="AP9" s="11">
        <v>0</v>
      </c>
      <c r="AQ9" s="11">
        <v>0</v>
      </c>
      <c r="AR9" s="11">
        <v>0</v>
      </c>
      <c r="AS9" s="11" t="b">
        <v>0</v>
      </c>
      <c r="AT9" s="11" t="b">
        <v>0</v>
      </c>
      <c r="AU9" s="11">
        <v>0</v>
      </c>
      <c r="AV9" s="11">
        <v>0</v>
      </c>
      <c r="AW9" s="11" t="b">
        <v>0</v>
      </c>
      <c r="AX9" s="11">
        <v>0</v>
      </c>
      <c r="AY9" s="11">
        <v>0</v>
      </c>
      <c r="AZ9" s="11">
        <v>0</v>
      </c>
    </row>
    <row r="10" spans="1:52" ht="14.4" x14ac:dyDescent="0.25">
      <c r="A10" s="11">
        <v>9</v>
      </c>
      <c r="B10" s="12" t="s">
        <v>1494</v>
      </c>
      <c r="C10" s="12" t="s">
        <v>11</v>
      </c>
      <c r="D10" s="11">
        <v>8</v>
      </c>
      <c r="E10" s="11">
        <v>1</v>
      </c>
      <c r="F10" s="11" t="b">
        <v>0</v>
      </c>
      <c r="G10" s="11">
        <v>0</v>
      </c>
      <c r="H10" s="11">
        <v>0</v>
      </c>
      <c r="I10" s="11" t="b">
        <v>1</v>
      </c>
      <c r="J10" s="11">
        <v>1</v>
      </c>
      <c r="K10" s="11">
        <v>0</v>
      </c>
      <c r="L10" s="11">
        <v>5</v>
      </c>
      <c r="M10" s="11">
        <v>7.5</v>
      </c>
      <c r="N10" s="11">
        <v>100</v>
      </c>
      <c r="O10" s="11">
        <v>7.5</v>
      </c>
      <c r="P10" s="11" t="b">
        <v>0</v>
      </c>
      <c r="Q10" s="11">
        <v>100</v>
      </c>
      <c r="R10" s="12" t="s">
        <v>949</v>
      </c>
      <c r="S10" s="12" t="s">
        <v>13</v>
      </c>
      <c r="T10" s="11" t="b">
        <v>0</v>
      </c>
      <c r="U10" s="11" t="b">
        <v>0</v>
      </c>
      <c r="V10" s="11">
        <v>100</v>
      </c>
      <c r="W10" s="12" t="s">
        <v>14</v>
      </c>
      <c r="X10" s="11" t="b">
        <v>0</v>
      </c>
      <c r="Y10" s="11" t="b">
        <v>0</v>
      </c>
      <c r="Z10" s="11" t="b">
        <v>0</v>
      </c>
      <c r="AA10" s="11" t="b">
        <v>0</v>
      </c>
      <c r="AB10" s="11">
        <v>0</v>
      </c>
      <c r="AC10" s="11">
        <v>8</v>
      </c>
      <c r="AD10" s="11">
        <v>5</v>
      </c>
      <c r="AE10" s="11">
        <v>9</v>
      </c>
      <c r="AF10" s="11">
        <v>2</v>
      </c>
      <c r="AG10" s="11">
        <v>0</v>
      </c>
      <c r="AH10" s="11">
        <v>50</v>
      </c>
      <c r="AI10" s="11">
        <v>0</v>
      </c>
      <c r="AJ10" s="11">
        <v>30</v>
      </c>
      <c r="AK10" s="11" t="b">
        <v>0</v>
      </c>
      <c r="AL10" s="11" t="b">
        <v>0</v>
      </c>
      <c r="AM10" s="11">
        <v>3</v>
      </c>
      <c r="AN10" s="11" t="b">
        <v>0</v>
      </c>
      <c r="AO10" s="11" t="b">
        <v>0</v>
      </c>
      <c r="AP10" s="11">
        <v>0</v>
      </c>
      <c r="AQ10" s="11">
        <v>0</v>
      </c>
      <c r="AR10" s="11">
        <v>0</v>
      </c>
      <c r="AS10" s="11" t="b">
        <v>0</v>
      </c>
      <c r="AT10" s="11" t="b">
        <v>0</v>
      </c>
      <c r="AU10" s="11">
        <v>0</v>
      </c>
      <c r="AV10" s="11">
        <v>0</v>
      </c>
      <c r="AW10" s="11" t="b">
        <v>0</v>
      </c>
      <c r="AX10" s="11">
        <v>0</v>
      </c>
      <c r="AY10" s="11">
        <v>1</v>
      </c>
      <c r="AZ10" s="11">
        <v>0</v>
      </c>
    </row>
    <row r="11" spans="1:52" ht="14.4" x14ac:dyDescent="0.25">
      <c r="A11" s="11">
        <v>10</v>
      </c>
      <c r="B11" s="12" t="s">
        <v>1493</v>
      </c>
      <c r="C11" s="12" t="s">
        <v>1492</v>
      </c>
      <c r="D11" s="11">
        <v>8</v>
      </c>
      <c r="E11" s="11">
        <v>2</v>
      </c>
      <c r="F11" s="11" t="b">
        <v>0</v>
      </c>
      <c r="G11" s="11">
        <v>0</v>
      </c>
      <c r="H11" s="11">
        <v>0</v>
      </c>
      <c r="I11" s="11" t="b">
        <v>0</v>
      </c>
      <c r="J11" s="11">
        <v>1</v>
      </c>
      <c r="K11" s="11">
        <v>0</v>
      </c>
      <c r="L11" s="11">
        <v>0</v>
      </c>
      <c r="M11" s="11">
        <v>5</v>
      </c>
      <c r="N11" s="11">
        <v>1</v>
      </c>
      <c r="O11" s="11">
        <v>7.5</v>
      </c>
      <c r="P11" s="11" t="b">
        <v>0</v>
      </c>
      <c r="Q11" s="11">
        <v>100</v>
      </c>
      <c r="R11" s="12" t="s">
        <v>14</v>
      </c>
      <c r="S11" s="12" t="s">
        <v>14</v>
      </c>
      <c r="T11" s="11" t="b">
        <v>0</v>
      </c>
      <c r="U11" s="11" t="b">
        <v>0</v>
      </c>
      <c r="V11" s="11">
        <v>100</v>
      </c>
      <c r="W11" s="12" t="s">
        <v>14</v>
      </c>
      <c r="X11" s="11" t="b">
        <v>1</v>
      </c>
      <c r="Y11" s="11" t="b">
        <v>1</v>
      </c>
      <c r="Z11" s="11" t="b">
        <v>0</v>
      </c>
      <c r="AA11" s="11" t="b">
        <v>0</v>
      </c>
      <c r="AB11" s="11">
        <v>0</v>
      </c>
      <c r="AC11" s="11">
        <v>8</v>
      </c>
      <c r="AD11" s="11">
        <v>5</v>
      </c>
      <c r="AE11" s="11">
        <v>9</v>
      </c>
      <c r="AF11" s="11">
        <v>2</v>
      </c>
      <c r="AG11" s="11">
        <v>0</v>
      </c>
      <c r="AH11" s="11">
        <v>50</v>
      </c>
      <c r="AI11" s="11">
        <v>0</v>
      </c>
      <c r="AJ11" s="11">
        <v>30</v>
      </c>
      <c r="AK11" s="11" t="b">
        <v>0</v>
      </c>
      <c r="AL11" s="11" t="b">
        <v>0</v>
      </c>
      <c r="AM11" s="11">
        <v>3</v>
      </c>
      <c r="AN11" s="11" t="b">
        <v>0</v>
      </c>
      <c r="AO11" s="11" t="b">
        <v>0</v>
      </c>
      <c r="AP11" s="11">
        <v>0</v>
      </c>
      <c r="AQ11" s="11">
        <v>0</v>
      </c>
      <c r="AR11" s="11">
        <v>0</v>
      </c>
      <c r="AS11" s="11" t="b">
        <v>0</v>
      </c>
      <c r="AT11" s="11" t="b">
        <v>1</v>
      </c>
      <c r="AU11" s="11">
        <v>0</v>
      </c>
      <c r="AV11" s="11">
        <v>0</v>
      </c>
      <c r="AW11" s="11" t="b">
        <v>0</v>
      </c>
      <c r="AX11" s="11">
        <v>0</v>
      </c>
      <c r="AY11" s="11">
        <v>2</v>
      </c>
      <c r="AZ11" s="11">
        <v>0</v>
      </c>
    </row>
    <row r="12" spans="1:52" ht="14.4" x14ac:dyDescent="0.25">
      <c r="A12" s="11">
        <v>11</v>
      </c>
      <c r="B12" s="12" t="s">
        <v>1491</v>
      </c>
      <c r="C12" s="12" t="s">
        <v>1490</v>
      </c>
      <c r="D12" s="11">
        <v>8</v>
      </c>
      <c r="E12" s="11">
        <v>3</v>
      </c>
      <c r="F12" s="11" t="b">
        <v>0</v>
      </c>
      <c r="G12" s="11">
        <v>0</v>
      </c>
      <c r="H12" s="11">
        <v>0</v>
      </c>
      <c r="I12" s="11" t="b">
        <v>0</v>
      </c>
      <c r="J12" s="11">
        <v>1</v>
      </c>
      <c r="K12" s="11">
        <v>0</v>
      </c>
      <c r="L12" s="11">
        <v>0</v>
      </c>
      <c r="M12" s="11">
        <v>5</v>
      </c>
      <c r="N12" s="11">
        <v>1</v>
      </c>
      <c r="O12" s="11">
        <v>7.5</v>
      </c>
      <c r="P12" s="11" t="b">
        <v>0</v>
      </c>
      <c r="Q12" s="11">
        <v>100</v>
      </c>
      <c r="R12" s="12" t="s">
        <v>14</v>
      </c>
      <c r="S12" s="12" t="s">
        <v>14</v>
      </c>
      <c r="T12" s="11" t="b">
        <v>0</v>
      </c>
      <c r="U12" s="11" t="b">
        <v>0</v>
      </c>
      <c r="V12" s="11">
        <v>100</v>
      </c>
      <c r="W12" s="12" t="s">
        <v>14</v>
      </c>
      <c r="X12" s="11" t="b">
        <v>1</v>
      </c>
      <c r="Y12" s="11" t="b">
        <v>1</v>
      </c>
      <c r="Z12" s="11" t="b">
        <v>0</v>
      </c>
      <c r="AA12" s="11" t="b">
        <v>0</v>
      </c>
      <c r="AB12" s="11">
        <v>0</v>
      </c>
      <c r="AC12" s="11">
        <v>8</v>
      </c>
      <c r="AD12" s="11">
        <v>5</v>
      </c>
      <c r="AE12" s="11">
        <v>9</v>
      </c>
      <c r="AF12" s="11">
        <v>2</v>
      </c>
      <c r="AG12" s="11">
        <v>0</v>
      </c>
      <c r="AH12" s="11">
        <v>50</v>
      </c>
      <c r="AI12" s="11">
        <v>0</v>
      </c>
      <c r="AJ12" s="11">
        <v>30</v>
      </c>
      <c r="AK12" s="11" t="b">
        <v>0</v>
      </c>
      <c r="AL12" s="11" t="b">
        <v>0</v>
      </c>
      <c r="AM12" s="11">
        <v>3</v>
      </c>
      <c r="AN12" s="11" t="b">
        <v>0</v>
      </c>
      <c r="AO12" s="11" t="b">
        <v>0</v>
      </c>
      <c r="AP12" s="11">
        <v>0</v>
      </c>
      <c r="AQ12" s="11">
        <v>0</v>
      </c>
      <c r="AR12" s="11">
        <v>0</v>
      </c>
      <c r="AS12" s="11" t="b">
        <v>0</v>
      </c>
      <c r="AT12" s="11" t="b">
        <v>1</v>
      </c>
      <c r="AU12" s="11">
        <v>0</v>
      </c>
      <c r="AV12" s="11">
        <v>0</v>
      </c>
      <c r="AW12" s="11" t="b">
        <v>0</v>
      </c>
      <c r="AX12" s="11">
        <v>0</v>
      </c>
      <c r="AY12" s="11">
        <v>2</v>
      </c>
      <c r="AZ12" s="11">
        <v>0</v>
      </c>
    </row>
    <row r="13" spans="1:52" ht="28.8" x14ac:dyDescent="0.25">
      <c r="A13" s="11">
        <v>12</v>
      </c>
      <c r="B13" s="12" t="s">
        <v>1489</v>
      </c>
      <c r="C13" s="12" t="s">
        <v>14</v>
      </c>
      <c r="E13" s="11">
        <v>9</v>
      </c>
      <c r="F13" s="11" t="b">
        <v>1</v>
      </c>
      <c r="G13" s="11">
        <v>0</v>
      </c>
      <c r="H13" s="11">
        <v>0</v>
      </c>
      <c r="I13" s="11" t="b">
        <v>0</v>
      </c>
      <c r="J13" s="11">
        <v>0</v>
      </c>
      <c r="K13" s="11">
        <v>0</v>
      </c>
      <c r="L13" s="11">
        <v>0</v>
      </c>
      <c r="M13" s="11">
        <v>0</v>
      </c>
      <c r="N13" s="11">
        <v>0</v>
      </c>
      <c r="O13" s="11">
        <v>0</v>
      </c>
      <c r="P13" s="11" t="b">
        <v>0</v>
      </c>
      <c r="Q13" s="11">
        <v>0</v>
      </c>
      <c r="R13" s="12" t="s">
        <v>14</v>
      </c>
      <c r="S13" s="12" t="s">
        <v>14</v>
      </c>
      <c r="T13" s="11" t="b">
        <v>0</v>
      </c>
      <c r="U13" s="11" t="b">
        <v>0</v>
      </c>
      <c r="V13" s="11">
        <v>0</v>
      </c>
      <c r="W13" s="12" t="s">
        <v>14</v>
      </c>
      <c r="X13" s="11" t="b">
        <v>0</v>
      </c>
      <c r="Y13" s="11" t="b">
        <v>0</v>
      </c>
      <c r="Z13" s="11" t="b">
        <v>0</v>
      </c>
      <c r="AA13" s="11" t="b">
        <v>0</v>
      </c>
      <c r="AB13" s="11">
        <v>0</v>
      </c>
      <c r="AC13" s="11">
        <v>0</v>
      </c>
      <c r="AD13" s="11">
        <v>0</v>
      </c>
      <c r="AE13" s="11">
        <v>0</v>
      </c>
      <c r="AF13" s="11">
        <v>0</v>
      </c>
      <c r="AG13" s="11">
        <v>0</v>
      </c>
      <c r="AH13" s="11">
        <v>0</v>
      </c>
      <c r="AI13" s="11">
        <v>0</v>
      </c>
      <c r="AJ13" s="11">
        <v>0</v>
      </c>
      <c r="AK13" s="11" t="b">
        <v>0</v>
      </c>
      <c r="AL13" s="11" t="b">
        <v>0</v>
      </c>
      <c r="AM13" s="11">
        <v>0</v>
      </c>
      <c r="AN13" s="11" t="b">
        <v>0</v>
      </c>
      <c r="AO13" s="11" t="b">
        <v>0</v>
      </c>
      <c r="AP13" s="11">
        <v>0</v>
      </c>
      <c r="AQ13" s="11">
        <v>0</v>
      </c>
      <c r="AR13" s="11">
        <v>0</v>
      </c>
      <c r="AS13" s="11" t="b">
        <v>0</v>
      </c>
      <c r="AT13" s="11" t="b">
        <v>0</v>
      </c>
      <c r="AU13" s="11">
        <v>0</v>
      </c>
      <c r="AV13" s="11">
        <v>0</v>
      </c>
      <c r="AW13" s="11" t="b">
        <v>0</v>
      </c>
      <c r="AX13" s="11">
        <v>0</v>
      </c>
      <c r="AY13" s="11">
        <v>0</v>
      </c>
      <c r="AZ13" s="11">
        <v>0</v>
      </c>
    </row>
    <row r="14" spans="1:52" ht="14.4" x14ac:dyDescent="0.25">
      <c r="A14" s="11">
        <v>13</v>
      </c>
      <c r="B14" s="12" t="s">
        <v>1488</v>
      </c>
      <c r="C14" s="12" t="s">
        <v>1487</v>
      </c>
      <c r="D14" s="11">
        <v>12</v>
      </c>
      <c r="E14" s="11">
        <v>1</v>
      </c>
      <c r="F14" s="11" t="b">
        <v>0</v>
      </c>
      <c r="G14" s="11">
        <v>0</v>
      </c>
      <c r="H14" s="11">
        <v>0</v>
      </c>
      <c r="I14" s="11" t="b">
        <v>0</v>
      </c>
      <c r="J14" s="11">
        <v>1</v>
      </c>
      <c r="K14" s="11">
        <v>0</v>
      </c>
      <c r="L14" s="11">
        <v>0</v>
      </c>
      <c r="M14" s="11">
        <v>5</v>
      </c>
      <c r="N14" s="11">
        <v>1</v>
      </c>
      <c r="O14" s="11">
        <v>7.5</v>
      </c>
      <c r="P14" s="11" t="b">
        <v>0</v>
      </c>
      <c r="Q14" s="11">
        <v>100</v>
      </c>
      <c r="R14" s="12" t="s">
        <v>14</v>
      </c>
      <c r="S14" s="12" t="s">
        <v>14</v>
      </c>
      <c r="T14" s="11" t="b">
        <v>0</v>
      </c>
      <c r="U14" s="11" t="b">
        <v>0</v>
      </c>
      <c r="V14" s="11">
        <v>100</v>
      </c>
      <c r="W14" s="12" t="s">
        <v>14</v>
      </c>
      <c r="X14" s="11" t="b">
        <v>1</v>
      </c>
      <c r="Y14" s="11" t="b">
        <v>1</v>
      </c>
      <c r="Z14" s="11" t="b">
        <v>0</v>
      </c>
      <c r="AA14" s="11" t="b">
        <v>0</v>
      </c>
      <c r="AB14" s="11">
        <v>0</v>
      </c>
      <c r="AC14" s="11">
        <v>8</v>
      </c>
      <c r="AD14" s="11">
        <v>5</v>
      </c>
      <c r="AE14" s="11">
        <v>9</v>
      </c>
      <c r="AF14" s="11">
        <v>2</v>
      </c>
      <c r="AG14" s="11">
        <v>0</v>
      </c>
      <c r="AH14" s="11">
        <v>50</v>
      </c>
      <c r="AI14" s="11">
        <v>0</v>
      </c>
      <c r="AJ14" s="11">
        <v>30</v>
      </c>
      <c r="AK14" s="11" t="b">
        <v>0</v>
      </c>
      <c r="AL14" s="11" t="b">
        <v>0</v>
      </c>
      <c r="AM14" s="11">
        <v>3</v>
      </c>
      <c r="AN14" s="11" t="b">
        <v>0</v>
      </c>
      <c r="AO14" s="11" t="b">
        <v>0</v>
      </c>
      <c r="AP14" s="11">
        <v>0</v>
      </c>
      <c r="AQ14" s="11">
        <v>0</v>
      </c>
      <c r="AR14" s="11">
        <v>0</v>
      </c>
      <c r="AS14" s="11" t="b">
        <v>0</v>
      </c>
      <c r="AT14" s="11" t="b">
        <v>1</v>
      </c>
      <c r="AU14" s="11">
        <v>0</v>
      </c>
      <c r="AV14" s="11">
        <v>0</v>
      </c>
      <c r="AW14" s="11" t="b">
        <v>0</v>
      </c>
      <c r="AX14" s="11">
        <v>0</v>
      </c>
      <c r="AY14" s="11">
        <v>2</v>
      </c>
      <c r="AZ14" s="11">
        <v>0</v>
      </c>
    </row>
    <row r="15" spans="1:52" ht="28.8" x14ac:dyDescent="0.25">
      <c r="A15" s="11">
        <v>14</v>
      </c>
      <c r="B15" s="12" t="s">
        <v>1486</v>
      </c>
      <c r="C15" s="12" t="s">
        <v>1485</v>
      </c>
      <c r="D15" s="11">
        <v>12</v>
      </c>
      <c r="E15" s="11">
        <v>2</v>
      </c>
      <c r="F15" s="11" t="b">
        <v>0</v>
      </c>
      <c r="G15" s="11">
        <v>0</v>
      </c>
      <c r="H15" s="11">
        <v>0</v>
      </c>
      <c r="I15" s="11" t="b">
        <v>0</v>
      </c>
      <c r="J15" s="11">
        <v>1</v>
      </c>
      <c r="K15" s="11">
        <v>0</v>
      </c>
      <c r="L15" s="11">
        <v>0</v>
      </c>
      <c r="M15" s="11">
        <v>5</v>
      </c>
      <c r="N15" s="11">
        <v>1</v>
      </c>
      <c r="O15" s="11">
        <v>7.5</v>
      </c>
      <c r="P15" s="11" t="b">
        <v>0</v>
      </c>
      <c r="Q15" s="11">
        <v>100</v>
      </c>
      <c r="R15" s="12" t="s">
        <v>14</v>
      </c>
      <c r="S15" s="12" t="s">
        <v>14</v>
      </c>
      <c r="T15" s="11" t="b">
        <v>0</v>
      </c>
      <c r="U15" s="11" t="b">
        <v>0</v>
      </c>
      <c r="V15" s="11">
        <v>100</v>
      </c>
      <c r="W15" s="12" t="s">
        <v>14</v>
      </c>
      <c r="X15" s="11" t="b">
        <v>1</v>
      </c>
      <c r="Y15" s="11" t="b">
        <v>1</v>
      </c>
      <c r="Z15" s="11" t="b">
        <v>0</v>
      </c>
      <c r="AA15" s="11" t="b">
        <v>0</v>
      </c>
      <c r="AB15" s="11">
        <v>0</v>
      </c>
      <c r="AC15" s="11">
        <v>8</v>
      </c>
      <c r="AD15" s="11">
        <v>5</v>
      </c>
      <c r="AE15" s="11">
        <v>9</v>
      </c>
      <c r="AF15" s="11">
        <v>2</v>
      </c>
      <c r="AG15" s="11">
        <v>0</v>
      </c>
      <c r="AH15" s="11">
        <v>50</v>
      </c>
      <c r="AI15" s="11">
        <v>0</v>
      </c>
      <c r="AJ15" s="11">
        <v>30</v>
      </c>
      <c r="AK15" s="11" t="b">
        <v>0</v>
      </c>
      <c r="AL15" s="11" t="b">
        <v>0</v>
      </c>
      <c r="AM15" s="11">
        <v>3</v>
      </c>
      <c r="AN15" s="11" t="b">
        <v>0</v>
      </c>
      <c r="AO15" s="11" t="b">
        <v>0</v>
      </c>
      <c r="AP15" s="11">
        <v>0</v>
      </c>
      <c r="AQ15" s="11">
        <v>0</v>
      </c>
      <c r="AR15" s="11">
        <v>0</v>
      </c>
      <c r="AS15" s="11" t="b">
        <v>0</v>
      </c>
      <c r="AT15" s="11" t="b">
        <v>1</v>
      </c>
      <c r="AU15" s="11">
        <v>0</v>
      </c>
      <c r="AV15" s="11">
        <v>0</v>
      </c>
      <c r="AW15" s="11" t="b">
        <v>0</v>
      </c>
      <c r="AX15" s="11">
        <v>0</v>
      </c>
      <c r="AY15" s="11">
        <v>2</v>
      </c>
      <c r="AZ15" s="11">
        <v>0</v>
      </c>
    </row>
    <row r="16" spans="1:52" ht="28.8" x14ac:dyDescent="0.25">
      <c r="A16" s="11">
        <v>15</v>
      </c>
      <c r="B16" s="12" t="s">
        <v>1484</v>
      </c>
      <c r="C16" s="12" t="s">
        <v>24</v>
      </c>
      <c r="D16" s="11">
        <v>12</v>
      </c>
      <c r="E16" s="11">
        <v>3</v>
      </c>
      <c r="F16" s="11" t="b">
        <v>0</v>
      </c>
      <c r="G16" s="11">
        <v>0</v>
      </c>
      <c r="H16" s="11">
        <v>0</v>
      </c>
      <c r="I16" s="11" t="b">
        <v>0</v>
      </c>
      <c r="J16" s="11">
        <v>1</v>
      </c>
      <c r="K16" s="11">
        <v>0</v>
      </c>
      <c r="L16" s="11">
        <v>0</v>
      </c>
      <c r="M16" s="11">
        <v>5</v>
      </c>
      <c r="N16" s="11">
        <v>1</v>
      </c>
      <c r="O16" s="11">
        <v>7.5</v>
      </c>
      <c r="P16" s="11" t="b">
        <v>0</v>
      </c>
      <c r="Q16" s="11">
        <v>100</v>
      </c>
      <c r="R16" s="12" t="s">
        <v>14</v>
      </c>
      <c r="S16" s="12" t="s">
        <v>14</v>
      </c>
      <c r="T16" s="11" t="b">
        <v>0</v>
      </c>
      <c r="U16" s="11" t="b">
        <v>0</v>
      </c>
      <c r="V16" s="11">
        <v>100</v>
      </c>
      <c r="W16" s="12" t="s">
        <v>14</v>
      </c>
      <c r="X16" s="11" t="b">
        <v>1</v>
      </c>
      <c r="Y16" s="11" t="b">
        <v>1</v>
      </c>
      <c r="Z16" s="11" t="b">
        <v>0</v>
      </c>
      <c r="AA16" s="11" t="b">
        <v>0</v>
      </c>
      <c r="AB16" s="11">
        <v>0</v>
      </c>
      <c r="AC16" s="11">
        <v>8</v>
      </c>
      <c r="AD16" s="11">
        <v>5</v>
      </c>
      <c r="AE16" s="11">
        <v>9</v>
      </c>
      <c r="AF16" s="11">
        <v>2</v>
      </c>
      <c r="AG16" s="11">
        <v>0</v>
      </c>
      <c r="AH16" s="11">
        <v>50</v>
      </c>
      <c r="AI16" s="11">
        <v>0</v>
      </c>
      <c r="AJ16" s="11">
        <v>30</v>
      </c>
      <c r="AK16" s="11" t="b">
        <v>0</v>
      </c>
      <c r="AL16" s="11" t="b">
        <v>0</v>
      </c>
      <c r="AM16" s="11">
        <v>3</v>
      </c>
      <c r="AN16" s="11" t="b">
        <v>0</v>
      </c>
      <c r="AO16" s="11" t="b">
        <v>0</v>
      </c>
      <c r="AP16" s="11">
        <v>0</v>
      </c>
      <c r="AQ16" s="11">
        <v>0</v>
      </c>
      <c r="AR16" s="11">
        <v>0</v>
      </c>
      <c r="AS16" s="11" t="b">
        <v>0</v>
      </c>
      <c r="AT16" s="11" t="b">
        <v>1</v>
      </c>
      <c r="AU16" s="11">
        <v>0</v>
      </c>
      <c r="AV16" s="11">
        <v>0</v>
      </c>
      <c r="AW16" s="11" t="b">
        <v>0</v>
      </c>
      <c r="AX16" s="11">
        <v>0</v>
      </c>
      <c r="AY16" s="11">
        <v>2</v>
      </c>
      <c r="AZ16" s="11">
        <v>0</v>
      </c>
    </row>
    <row r="17" spans="1:52" ht="28.8" x14ac:dyDescent="0.25">
      <c r="A17" s="11">
        <v>16</v>
      </c>
      <c r="B17" s="12" t="s">
        <v>1483</v>
      </c>
      <c r="C17" s="12" t="s">
        <v>1482</v>
      </c>
      <c r="D17" s="11">
        <v>12</v>
      </c>
      <c r="E17" s="11">
        <v>4</v>
      </c>
      <c r="F17" s="11" t="b">
        <v>0</v>
      </c>
      <c r="G17" s="11">
        <v>0</v>
      </c>
      <c r="H17" s="11">
        <v>0</v>
      </c>
      <c r="I17" s="11" t="b">
        <v>0</v>
      </c>
      <c r="J17" s="11">
        <v>1</v>
      </c>
      <c r="K17" s="11">
        <v>0</v>
      </c>
      <c r="L17" s="11">
        <v>0</v>
      </c>
      <c r="M17" s="11">
        <v>5</v>
      </c>
      <c r="N17" s="11">
        <v>1</v>
      </c>
      <c r="O17" s="11">
        <v>7.5</v>
      </c>
      <c r="P17" s="11" t="b">
        <v>0</v>
      </c>
      <c r="Q17" s="11">
        <v>100</v>
      </c>
      <c r="R17" s="12" t="s">
        <v>14</v>
      </c>
      <c r="S17" s="12" t="s">
        <v>14</v>
      </c>
      <c r="T17" s="11" t="b">
        <v>0</v>
      </c>
      <c r="U17" s="11" t="b">
        <v>0</v>
      </c>
      <c r="V17" s="11">
        <v>100</v>
      </c>
      <c r="W17" s="12" t="s">
        <v>14</v>
      </c>
      <c r="X17" s="11" t="b">
        <v>1</v>
      </c>
      <c r="Y17" s="11" t="b">
        <v>1</v>
      </c>
      <c r="Z17" s="11" t="b">
        <v>0</v>
      </c>
      <c r="AA17" s="11" t="b">
        <v>0</v>
      </c>
      <c r="AB17" s="11">
        <v>0</v>
      </c>
      <c r="AC17" s="11">
        <v>8</v>
      </c>
      <c r="AD17" s="11">
        <v>5</v>
      </c>
      <c r="AE17" s="11">
        <v>9</v>
      </c>
      <c r="AF17" s="11">
        <v>2</v>
      </c>
      <c r="AG17" s="11">
        <v>0</v>
      </c>
      <c r="AH17" s="11">
        <v>50</v>
      </c>
      <c r="AI17" s="11">
        <v>0</v>
      </c>
      <c r="AJ17" s="11">
        <v>30</v>
      </c>
      <c r="AK17" s="11" t="b">
        <v>0</v>
      </c>
      <c r="AL17" s="11" t="b">
        <v>0</v>
      </c>
      <c r="AM17" s="11">
        <v>3</v>
      </c>
      <c r="AN17" s="11" t="b">
        <v>0</v>
      </c>
      <c r="AO17" s="11" t="b">
        <v>0</v>
      </c>
      <c r="AP17" s="11">
        <v>0</v>
      </c>
      <c r="AQ17" s="11">
        <v>0</v>
      </c>
      <c r="AR17" s="11">
        <v>0</v>
      </c>
      <c r="AS17" s="11" t="b">
        <v>0</v>
      </c>
      <c r="AT17" s="11" t="b">
        <v>1</v>
      </c>
      <c r="AU17" s="11">
        <v>0</v>
      </c>
      <c r="AV17" s="11">
        <v>0</v>
      </c>
      <c r="AW17" s="11" t="b">
        <v>0</v>
      </c>
      <c r="AX17" s="11">
        <v>0</v>
      </c>
      <c r="AY17" s="11">
        <v>2</v>
      </c>
      <c r="AZ17" s="11">
        <v>0</v>
      </c>
    </row>
    <row r="18" spans="1:52" ht="28.8" x14ac:dyDescent="0.25">
      <c r="A18" s="11">
        <v>17</v>
      </c>
      <c r="B18" s="12" t="s">
        <v>1481</v>
      </c>
      <c r="C18" s="12" t="s">
        <v>1480</v>
      </c>
      <c r="D18" s="11">
        <v>12</v>
      </c>
      <c r="E18" s="11">
        <v>5</v>
      </c>
      <c r="F18" s="11" t="b">
        <v>0</v>
      </c>
      <c r="G18" s="11">
        <v>0</v>
      </c>
      <c r="H18" s="11">
        <v>0</v>
      </c>
      <c r="I18" s="11" t="b">
        <v>0</v>
      </c>
      <c r="J18" s="11">
        <v>1</v>
      </c>
      <c r="K18" s="11">
        <v>0</v>
      </c>
      <c r="L18" s="11">
        <v>0</v>
      </c>
      <c r="M18" s="11">
        <v>5</v>
      </c>
      <c r="N18" s="11">
        <v>1</v>
      </c>
      <c r="O18" s="11">
        <v>7.5</v>
      </c>
      <c r="P18" s="11" t="b">
        <v>0</v>
      </c>
      <c r="Q18" s="11">
        <v>100</v>
      </c>
      <c r="R18" s="12" t="s">
        <v>14</v>
      </c>
      <c r="S18" s="12" t="s">
        <v>14</v>
      </c>
      <c r="T18" s="11" t="b">
        <v>0</v>
      </c>
      <c r="U18" s="11" t="b">
        <v>0</v>
      </c>
      <c r="V18" s="11">
        <v>100</v>
      </c>
      <c r="W18" s="12" t="s">
        <v>14</v>
      </c>
      <c r="X18" s="11" t="b">
        <v>1</v>
      </c>
      <c r="Y18" s="11" t="b">
        <v>1</v>
      </c>
      <c r="Z18" s="11" t="b">
        <v>0</v>
      </c>
      <c r="AA18" s="11" t="b">
        <v>0</v>
      </c>
      <c r="AB18" s="11">
        <v>0</v>
      </c>
      <c r="AC18" s="11">
        <v>8</v>
      </c>
      <c r="AD18" s="11">
        <v>5</v>
      </c>
      <c r="AE18" s="11">
        <v>9</v>
      </c>
      <c r="AF18" s="11">
        <v>2</v>
      </c>
      <c r="AG18" s="11">
        <v>0</v>
      </c>
      <c r="AH18" s="11">
        <v>50</v>
      </c>
      <c r="AI18" s="11">
        <v>0</v>
      </c>
      <c r="AJ18" s="11">
        <v>30</v>
      </c>
      <c r="AK18" s="11" t="b">
        <v>0</v>
      </c>
      <c r="AL18" s="11" t="b">
        <v>0</v>
      </c>
      <c r="AM18" s="11">
        <v>3</v>
      </c>
      <c r="AN18" s="11" t="b">
        <v>0</v>
      </c>
      <c r="AO18" s="11" t="b">
        <v>0</v>
      </c>
      <c r="AP18" s="11">
        <v>0</v>
      </c>
      <c r="AQ18" s="11">
        <v>0</v>
      </c>
      <c r="AR18" s="11">
        <v>0</v>
      </c>
      <c r="AS18" s="11" t="b">
        <v>0</v>
      </c>
      <c r="AT18" s="11" t="b">
        <v>1</v>
      </c>
      <c r="AU18" s="11">
        <v>0</v>
      </c>
      <c r="AV18" s="11">
        <v>0</v>
      </c>
      <c r="AW18" s="11" t="b">
        <v>0</v>
      </c>
      <c r="AX18" s="11">
        <v>0</v>
      </c>
      <c r="AY18" s="11">
        <v>2</v>
      </c>
      <c r="AZ18" s="11">
        <v>0</v>
      </c>
    </row>
    <row r="19" spans="1:52" ht="14.4" x14ac:dyDescent="0.25">
      <c r="A19" s="11">
        <v>18</v>
      </c>
      <c r="B19" s="12" t="s">
        <v>1479</v>
      </c>
      <c r="C19" s="12" t="s">
        <v>1478</v>
      </c>
      <c r="D19" s="11">
        <v>12</v>
      </c>
      <c r="E19" s="11">
        <v>6</v>
      </c>
      <c r="F19" s="11" t="b">
        <v>0</v>
      </c>
      <c r="G19" s="11">
        <v>0</v>
      </c>
      <c r="H19" s="11">
        <v>0</v>
      </c>
      <c r="I19" s="11" t="b">
        <v>0</v>
      </c>
      <c r="J19" s="11">
        <v>1</v>
      </c>
      <c r="K19" s="11">
        <v>0</v>
      </c>
      <c r="L19" s="11">
        <v>0</v>
      </c>
      <c r="M19" s="11">
        <v>5</v>
      </c>
      <c r="N19" s="11">
        <v>1</v>
      </c>
      <c r="O19" s="11">
        <v>7.5</v>
      </c>
      <c r="P19" s="11" t="b">
        <v>0</v>
      </c>
      <c r="Q19" s="11">
        <v>100</v>
      </c>
      <c r="R19" s="12" t="s">
        <v>14</v>
      </c>
      <c r="S19" s="12" t="s">
        <v>14</v>
      </c>
      <c r="T19" s="11" t="b">
        <v>0</v>
      </c>
      <c r="U19" s="11" t="b">
        <v>0</v>
      </c>
      <c r="V19" s="11">
        <v>100</v>
      </c>
      <c r="W19" s="12" t="s">
        <v>14</v>
      </c>
      <c r="X19" s="11" t="b">
        <v>1</v>
      </c>
      <c r="Y19" s="11" t="b">
        <v>1</v>
      </c>
      <c r="Z19" s="11" t="b">
        <v>0</v>
      </c>
      <c r="AA19" s="11" t="b">
        <v>0</v>
      </c>
      <c r="AB19" s="11">
        <v>0</v>
      </c>
      <c r="AC19" s="11">
        <v>8</v>
      </c>
      <c r="AD19" s="11">
        <v>5</v>
      </c>
      <c r="AE19" s="11">
        <v>9</v>
      </c>
      <c r="AF19" s="11">
        <v>2</v>
      </c>
      <c r="AG19" s="11">
        <v>0</v>
      </c>
      <c r="AH19" s="11">
        <v>50</v>
      </c>
      <c r="AI19" s="11">
        <v>0</v>
      </c>
      <c r="AJ19" s="11">
        <v>30</v>
      </c>
      <c r="AK19" s="11" t="b">
        <v>0</v>
      </c>
      <c r="AL19" s="11" t="b">
        <v>0</v>
      </c>
      <c r="AM19" s="11">
        <v>3</v>
      </c>
      <c r="AN19" s="11" t="b">
        <v>0</v>
      </c>
      <c r="AO19" s="11" t="b">
        <v>0</v>
      </c>
      <c r="AP19" s="11">
        <v>0</v>
      </c>
      <c r="AQ19" s="11">
        <v>0</v>
      </c>
      <c r="AR19" s="11">
        <v>0</v>
      </c>
      <c r="AS19" s="11" t="b">
        <v>0</v>
      </c>
      <c r="AT19" s="11" t="b">
        <v>1</v>
      </c>
      <c r="AU19" s="11">
        <v>0</v>
      </c>
      <c r="AV19" s="11">
        <v>0</v>
      </c>
      <c r="AW19" s="11" t="b">
        <v>0</v>
      </c>
      <c r="AX19" s="11">
        <v>0</v>
      </c>
      <c r="AY19" s="11">
        <v>2</v>
      </c>
      <c r="AZ19" s="11">
        <v>0</v>
      </c>
    </row>
    <row r="20" spans="1:52" ht="14.4" x14ac:dyDescent="0.25">
      <c r="A20" s="11">
        <v>19</v>
      </c>
      <c r="B20" s="12" t="s">
        <v>1477</v>
      </c>
      <c r="C20" s="12" t="s">
        <v>1476</v>
      </c>
      <c r="D20" s="11">
        <v>12</v>
      </c>
      <c r="E20" s="11">
        <v>7</v>
      </c>
      <c r="F20" s="11" t="b">
        <v>0</v>
      </c>
      <c r="G20" s="11">
        <v>0</v>
      </c>
      <c r="H20" s="11">
        <v>0</v>
      </c>
      <c r="I20" s="11" t="b">
        <v>0</v>
      </c>
      <c r="J20" s="11">
        <v>1</v>
      </c>
      <c r="K20" s="11">
        <v>0</v>
      </c>
      <c r="L20" s="11">
        <v>0</v>
      </c>
      <c r="M20" s="11">
        <v>5</v>
      </c>
      <c r="N20" s="11">
        <v>1</v>
      </c>
      <c r="O20" s="11">
        <v>7.5</v>
      </c>
      <c r="P20" s="11" t="b">
        <v>0</v>
      </c>
      <c r="Q20" s="11">
        <v>100</v>
      </c>
      <c r="R20" s="12" t="s">
        <v>14</v>
      </c>
      <c r="S20" s="12" t="s">
        <v>14</v>
      </c>
      <c r="T20" s="11" t="b">
        <v>0</v>
      </c>
      <c r="U20" s="11" t="b">
        <v>0</v>
      </c>
      <c r="V20" s="11">
        <v>100</v>
      </c>
      <c r="W20" s="12" t="s">
        <v>14</v>
      </c>
      <c r="X20" s="11" t="b">
        <v>1</v>
      </c>
      <c r="Y20" s="11" t="b">
        <v>1</v>
      </c>
      <c r="Z20" s="11" t="b">
        <v>0</v>
      </c>
      <c r="AA20" s="11" t="b">
        <v>0</v>
      </c>
      <c r="AB20" s="11">
        <v>0</v>
      </c>
      <c r="AC20" s="11">
        <v>8</v>
      </c>
      <c r="AD20" s="11">
        <v>5</v>
      </c>
      <c r="AE20" s="11">
        <v>9</v>
      </c>
      <c r="AF20" s="11">
        <v>2</v>
      </c>
      <c r="AG20" s="11">
        <v>0</v>
      </c>
      <c r="AH20" s="11">
        <v>50</v>
      </c>
      <c r="AI20" s="11">
        <v>0</v>
      </c>
      <c r="AJ20" s="11">
        <v>30</v>
      </c>
      <c r="AK20" s="11" t="b">
        <v>0</v>
      </c>
      <c r="AL20" s="11" t="b">
        <v>0</v>
      </c>
      <c r="AM20" s="11">
        <v>3</v>
      </c>
      <c r="AN20" s="11" t="b">
        <v>0</v>
      </c>
      <c r="AO20" s="11" t="b">
        <v>0</v>
      </c>
      <c r="AP20" s="11">
        <v>0</v>
      </c>
      <c r="AQ20" s="11">
        <v>0</v>
      </c>
      <c r="AR20" s="11">
        <v>0</v>
      </c>
      <c r="AS20" s="11" t="b">
        <v>0</v>
      </c>
      <c r="AT20" s="11" t="b">
        <v>1</v>
      </c>
      <c r="AU20" s="11">
        <v>0</v>
      </c>
      <c r="AV20" s="11">
        <v>0</v>
      </c>
      <c r="AW20" s="11" t="b">
        <v>0</v>
      </c>
      <c r="AX20" s="11">
        <v>0</v>
      </c>
      <c r="AY20" s="11">
        <v>2</v>
      </c>
      <c r="AZ20" s="11">
        <v>0</v>
      </c>
    </row>
    <row r="21" spans="1:52" ht="28.8" x14ac:dyDescent="0.25">
      <c r="A21" s="11">
        <v>20</v>
      </c>
      <c r="B21" s="12" t="s">
        <v>1475</v>
      </c>
      <c r="C21" s="12" t="s">
        <v>1474</v>
      </c>
      <c r="D21" s="11">
        <v>12</v>
      </c>
      <c r="E21" s="11">
        <v>8</v>
      </c>
      <c r="F21" s="11" t="b">
        <v>0</v>
      </c>
      <c r="G21" s="11">
        <v>0</v>
      </c>
      <c r="H21" s="11">
        <v>0</v>
      </c>
      <c r="I21" s="11" t="b">
        <v>0</v>
      </c>
      <c r="J21" s="11">
        <v>1</v>
      </c>
      <c r="K21" s="11">
        <v>0</v>
      </c>
      <c r="L21" s="11">
        <v>0</v>
      </c>
      <c r="M21" s="11">
        <v>5</v>
      </c>
      <c r="N21" s="11">
        <v>1</v>
      </c>
      <c r="O21" s="11">
        <v>7.5</v>
      </c>
      <c r="P21" s="11" t="b">
        <v>0</v>
      </c>
      <c r="Q21" s="11">
        <v>100</v>
      </c>
      <c r="R21" s="12" t="s">
        <v>14</v>
      </c>
      <c r="S21" s="12" t="s">
        <v>14</v>
      </c>
      <c r="T21" s="11" t="b">
        <v>0</v>
      </c>
      <c r="U21" s="11" t="b">
        <v>0</v>
      </c>
      <c r="V21" s="11">
        <v>100</v>
      </c>
      <c r="W21" s="12" t="s">
        <v>14</v>
      </c>
      <c r="X21" s="11" t="b">
        <v>1</v>
      </c>
      <c r="Y21" s="11" t="b">
        <v>1</v>
      </c>
      <c r="Z21" s="11" t="b">
        <v>0</v>
      </c>
      <c r="AA21" s="11" t="b">
        <v>0</v>
      </c>
      <c r="AB21" s="11">
        <v>0</v>
      </c>
      <c r="AC21" s="11">
        <v>8</v>
      </c>
      <c r="AD21" s="11">
        <v>5</v>
      </c>
      <c r="AE21" s="11">
        <v>9</v>
      </c>
      <c r="AF21" s="11">
        <v>2</v>
      </c>
      <c r="AG21" s="11">
        <v>0</v>
      </c>
      <c r="AH21" s="11">
        <v>50</v>
      </c>
      <c r="AI21" s="11">
        <v>0</v>
      </c>
      <c r="AJ21" s="11">
        <v>30</v>
      </c>
      <c r="AK21" s="11" t="b">
        <v>0</v>
      </c>
      <c r="AL21" s="11" t="b">
        <v>0</v>
      </c>
      <c r="AM21" s="11">
        <v>3</v>
      </c>
      <c r="AN21" s="11" t="b">
        <v>0</v>
      </c>
      <c r="AO21" s="11" t="b">
        <v>0</v>
      </c>
      <c r="AP21" s="11">
        <v>0</v>
      </c>
      <c r="AQ21" s="11">
        <v>0</v>
      </c>
      <c r="AR21" s="11">
        <v>0</v>
      </c>
      <c r="AS21" s="11" t="b">
        <v>0</v>
      </c>
      <c r="AT21" s="11" t="b">
        <v>1</v>
      </c>
      <c r="AU21" s="11">
        <v>0</v>
      </c>
      <c r="AV21" s="11">
        <v>0</v>
      </c>
      <c r="AW21" s="11" t="b">
        <v>0</v>
      </c>
      <c r="AX21" s="11">
        <v>0</v>
      </c>
      <c r="AY21" s="11">
        <v>2</v>
      </c>
      <c r="AZ21" s="11">
        <v>0</v>
      </c>
    </row>
    <row r="22" spans="1:52" ht="28.8" x14ac:dyDescent="0.25">
      <c r="A22" s="11">
        <v>21</v>
      </c>
      <c r="B22" s="12" t="s">
        <v>1473</v>
      </c>
      <c r="C22" s="12" t="s">
        <v>1472</v>
      </c>
      <c r="D22" s="11">
        <v>12</v>
      </c>
      <c r="E22" s="11">
        <v>9</v>
      </c>
      <c r="F22" s="11" t="b">
        <v>0</v>
      </c>
      <c r="G22" s="11">
        <v>0</v>
      </c>
      <c r="H22" s="11">
        <v>0</v>
      </c>
      <c r="I22" s="11" t="b">
        <v>0</v>
      </c>
      <c r="J22" s="11">
        <v>1</v>
      </c>
      <c r="K22" s="11">
        <v>0</v>
      </c>
      <c r="L22" s="11">
        <v>0</v>
      </c>
      <c r="M22" s="11">
        <v>5</v>
      </c>
      <c r="N22" s="11">
        <v>1</v>
      </c>
      <c r="O22" s="11">
        <v>7.5</v>
      </c>
      <c r="P22" s="11" t="b">
        <v>0</v>
      </c>
      <c r="Q22" s="11">
        <v>100</v>
      </c>
      <c r="R22" s="12" t="s">
        <v>14</v>
      </c>
      <c r="S22" s="12" t="s">
        <v>14</v>
      </c>
      <c r="T22" s="11" t="b">
        <v>0</v>
      </c>
      <c r="U22" s="11" t="b">
        <v>0</v>
      </c>
      <c r="V22" s="11">
        <v>100</v>
      </c>
      <c r="W22" s="12" t="s">
        <v>14</v>
      </c>
      <c r="X22" s="11" t="b">
        <v>1</v>
      </c>
      <c r="Y22" s="11" t="b">
        <v>1</v>
      </c>
      <c r="Z22" s="11" t="b">
        <v>0</v>
      </c>
      <c r="AA22" s="11" t="b">
        <v>0</v>
      </c>
      <c r="AB22" s="11">
        <v>0</v>
      </c>
      <c r="AC22" s="11">
        <v>8</v>
      </c>
      <c r="AD22" s="11">
        <v>5</v>
      </c>
      <c r="AE22" s="11">
        <v>9</v>
      </c>
      <c r="AF22" s="11">
        <v>2</v>
      </c>
      <c r="AG22" s="11">
        <v>0</v>
      </c>
      <c r="AH22" s="11">
        <v>50</v>
      </c>
      <c r="AI22" s="11">
        <v>0</v>
      </c>
      <c r="AJ22" s="11">
        <v>30</v>
      </c>
      <c r="AK22" s="11" t="b">
        <v>0</v>
      </c>
      <c r="AL22" s="11" t="b">
        <v>0</v>
      </c>
      <c r="AM22" s="11">
        <v>3</v>
      </c>
      <c r="AN22" s="11" t="b">
        <v>0</v>
      </c>
      <c r="AO22" s="11" t="b">
        <v>0</v>
      </c>
      <c r="AP22" s="11">
        <v>0</v>
      </c>
      <c r="AQ22" s="11">
        <v>0</v>
      </c>
      <c r="AR22" s="11">
        <v>0</v>
      </c>
      <c r="AS22" s="11" t="b">
        <v>0</v>
      </c>
      <c r="AT22" s="11" t="b">
        <v>1</v>
      </c>
      <c r="AU22" s="11">
        <v>0</v>
      </c>
      <c r="AV22" s="11">
        <v>0</v>
      </c>
      <c r="AW22" s="11" t="b">
        <v>0</v>
      </c>
      <c r="AX22" s="11">
        <v>0</v>
      </c>
      <c r="AY22" s="11">
        <v>2</v>
      </c>
      <c r="AZ22" s="11">
        <v>0</v>
      </c>
    </row>
    <row r="23" spans="1:52" ht="28.8" x14ac:dyDescent="0.25">
      <c r="A23" s="11">
        <v>22</v>
      </c>
      <c r="B23" s="12" t="s">
        <v>1471</v>
      </c>
      <c r="C23" s="12" t="s">
        <v>1470</v>
      </c>
      <c r="D23" s="11">
        <v>12</v>
      </c>
      <c r="E23" s="11">
        <v>10</v>
      </c>
      <c r="F23" s="11" t="b">
        <v>0</v>
      </c>
      <c r="G23" s="11">
        <v>0</v>
      </c>
      <c r="H23" s="11">
        <v>0</v>
      </c>
      <c r="I23" s="11" t="b">
        <v>0</v>
      </c>
      <c r="J23" s="11">
        <v>1</v>
      </c>
      <c r="K23" s="11">
        <v>0</v>
      </c>
      <c r="L23" s="11">
        <v>0</v>
      </c>
      <c r="M23" s="11">
        <v>5</v>
      </c>
      <c r="N23" s="11">
        <v>1</v>
      </c>
      <c r="O23" s="11">
        <v>7.5</v>
      </c>
      <c r="P23" s="11" t="b">
        <v>0</v>
      </c>
      <c r="Q23" s="11">
        <v>100</v>
      </c>
      <c r="R23" s="12" t="s">
        <v>14</v>
      </c>
      <c r="S23" s="12" t="s">
        <v>14</v>
      </c>
      <c r="T23" s="11" t="b">
        <v>0</v>
      </c>
      <c r="U23" s="11" t="b">
        <v>0</v>
      </c>
      <c r="V23" s="11">
        <v>100</v>
      </c>
      <c r="W23" s="12" t="s">
        <v>14</v>
      </c>
      <c r="X23" s="11" t="b">
        <v>1</v>
      </c>
      <c r="Y23" s="11" t="b">
        <v>1</v>
      </c>
      <c r="Z23" s="11" t="b">
        <v>0</v>
      </c>
      <c r="AA23" s="11" t="b">
        <v>0</v>
      </c>
      <c r="AB23" s="11">
        <v>0</v>
      </c>
      <c r="AC23" s="11">
        <v>8</v>
      </c>
      <c r="AD23" s="11">
        <v>5</v>
      </c>
      <c r="AE23" s="11">
        <v>9</v>
      </c>
      <c r="AF23" s="11">
        <v>2</v>
      </c>
      <c r="AG23" s="11">
        <v>0</v>
      </c>
      <c r="AH23" s="11">
        <v>50</v>
      </c>
      <c r="AI23" s="11">
        <v>0</v>
      </c>
      <c r="AJ23" s="11">
        <v>30</v>
      </c>
      <c r="AK23" s="11" t="b">
        <v>0</v>
      </c>
      <c r="AL23" s="11" t="b">
        <v>0</v>
      </c>
      <c r="AM23" s="11">
        <v>3</v>
      </c>
      <c r="AN23" s="11" t="b">
        <v>0</v>
      </c>
      <c r="AO23" s="11" t="b">
        <v>0</v>
      </c>
      <c r="AP23" s="11">
        <v>0</v>
      </c>
      <c r="AQ23" s="11">
        <v>0</v>
      </c>
      <c r="AR23" s="11">
        <v>0</v>
      </c>
      <c r="AS23" s="11" t="b">
        <v>0</v>
      </c>
      <c r="AT23" s="11" t="b">
        <v>1</v>
      </c>
      <c r="AU23" s="11">
        <v>2</v>
      </c>
      <c r="AV23" s="11">
        <v>0</v>
      </c>
      <c r="AW23" s="11" t="b">
        <v>0</v>
      </c>
      <c r="AX23" s="11">
        <v>0</v>
      </c>
      <c r="AY23" s="11">
        <v>2</v>
      </c>
      <c r="AZ23" s="11">
        <v>0</v>
      </c>
    </row>
    <row r="24" spans="1:52" ht="28.8" x14ac:dyDescent="0.25">
      <c r="A24" s="11">
        <v>23</v>
      </c>
      <c r="B24" s="12" t="s">
        <v>1469</v>
      </c>
      <c r="C24" s="12" t="s">
        <v>1468</v>
      </c>
      <c r="D24" s="11">
        <v>12</v>
      </c>
      <c r="E24" s="11">
        <v>11</v>
      </c>
      <c r="F24" s="11" t="b">
        <v>0</v>
      </c>
      <c r="G24" s="11">
        <v>0</v>
      </c>
      <c r="H24" s="11">
        <v>0</v>
      </c>
      <c r="I24" s="11" t="b">
        <v>0</v>
      </c>
      <c r="J24" s="11">
        <v>1</v>
      </c>
      <c r="K24" s="11">
        <v>0</v>
      </c>
      <c r="L24" s="11">
        <v>0</v>
      </c>
      <c r="M24" s="11">
        <v>5</v>
      </c>
      <c r="N24" s="11">
        <v>1</v>
      </c>
      <c r="O24" s="11">
        <v>7.5</v>
      </c>
      <c r="P24" s="11" t="b">
        <v>0</v>
      </c>
      <c r="Q24" s="11">
        <v>100</v>
      </c>
      <c r="R24" s="12" t="s">
        <v>14</v>
      </c>
      <c r="S24" s="12" t="s">
        <v>14</v>
      </c>
      <c r="T24" s="11" t="b">
        <v>0</v>
      </c>
      <c r="U24" s="11" t="b">
        <v>0</v>
      </c>
      <c r="V24" s="11">
        <v>100</v>
      </c>
      <c r="W24" s="12" t="s">
        <v>14</v>
      </c>
      <c r="X24" s="11" t="b">
        <v>1</v>
      </c>
      <c r="Y24" s="11" t="b">
        <v>1</v>
      </c>
      <c r="Z24" s="11" t="b">
        <v>0</v>
      </c>
      <c r="AA24" s="11" t="b">
        <v>0</v>
      </c>
      <c r="AB24" s="11">
        <v>0</v>
      </c>
      <c r="AC24" s="11">
        <v>8</v>
      </c>
      <c r="AD24" s="11">
        <v>5</v>
      </c>
      <c r="AE24" s="11">
        <v>9</v>
      </c>
      <c r="AF24" s="11">
        <v>2</v>
      </c>
      <c r="AG24" s="11">
        <v>0</v>
      </c>
      <c r="AH24" s="11">
        <v>50</v>
      </c>
      <c r="AI24" s="11">
        <v>0</v>
      </c>
      <c r="AJ24" s="11">
        <v>30</v>
      </c>
      <c r="AK24" s="11" t="b">
        <v>0</v>
      </c>
      <c r="AL24" s="11" t="b">
        <v>0</v>
      </c>
      <c r="AM24" s="11">
        <v>3</v>
      </c>
      <c r="AN24" s="11" t="b">
        <v>0</v>
      </c>
      <c r="AO24" s="11" t="b">
        <v>0</v>
      </c>
      <c r="AP24" s="11">
        <v>0</v>
      </c>
      <c r="AQ24" s="11">
        <v>0</v>
      </c>
      <c r="AR24" s="11">
        <v>0</v>
      </c>
      <c r="AS24" s="11" t="b">
        <v>0</v>
      </c>
      <c r="AT24" s="11" t="b">
        <v>1</v>
      </c>
      <c r="AU24" s="11">
        <v>0</v>
      </c>
      <c r="AV24" s="11">
        <v>0</v>
      </c>
      <c r="AW24" s="11" t="b">
        <v>0</v>
      </c>
      <c r="AX24" s="11">
        <v>0</v>
      </c>
      <c r="AY24" s="11">
        <v>2</v>
      </c>
      <c r="AZ24" s="11">
        <v>0</v>
      </c>
    </row>
    <row r="25" spans="1:52" ht="28.8" x14ac:dyDescent="0.25">
      <c r="A25" s="11">
        <v>24</v>
      </c>
      <c r="B25" s="12" t="s">
        <v>1467</v>
      </c>
      <c r="C25" s="12" t="s">
        <v>1466</v>
      </c>
      <c r="D25" s="11">
        <v>12</v>
      </c>
      <c r="E25" s="11">
        <v>12</v>
      </c>
      <c r="F25" s="11" t="b">
        <v>0</v>
      </c>
      <c r="G25" s="11">
        <v>0</v>
      </c>
      <c r="H25" s="11">
        <v>0</v>
      </c>
      <c r="I25" s="11" t="b">
        <v>0</v>
      </c>
      <c r="J25" s="11">
        <v>1</v>
      </c>
      <c r="K25" s="11">
        <v>0</v>
      </c>
      <c r="L25" s="11">
        <v>0</v>
      </c>
      <c r="M25" s="11">
        <v>5</v>
      </c>
      <c r="N25" s="11">
        <v>1</v>
      </c>
      <c r="O25" s="11">
        <v>7.5</v>
      </c>
      <c r="P25" s="11" t="b">
        <v>0</v>
      </c>
      <c r="Q25" s="11">
        <v>100</v>
      </c>
      <c r="R25" s="12" t="s">
        <v>14</v>
      </c>
      <c r="S25" s="12" t="s">
        <v>14</v>
      </c>
      <c r="T25" s="11" t="b">
        <v>0</v>
      </c>
      <c r="U25" s="11" t="b">
        <v>0</v>
      </c>
      <c r="V25" s="11">
        <v>100</v>
      </c>
      <c r="W25" s="12" t="s">
        <v>14</v>
      </c>
      <c r="X25" s="11" t="b">
        <v>1</v>
      </c>
      <c r="Y25" s="11" t="b">
        <v>1</v>
      </c>
      <c r="Z25" s="11" t="b">
        <v>0</v>
      </c>
      <c r="AA25" s="11" t="b">
        <v>0</v>
      </c>
      <c r="AB25" s="11">
        <v>0</v>
      </c>
      <c r="AC25" s="11">
        <v>8</v>
      </c>
      <c r="AD25" s="11">
        <v>5</v>
      </c>
      <c r="AE25" s="11">
        <v>9</v>
      </c>
      <c r="AF25" s="11">
        <v>2</v>
      </c>
      <c r="AG25" s="11">
        <v>0</v>
      </c>
      <c r="AH25" s="11">
        <v>50</v>
      </c>
      <c r="AI25" s="11">
        <v>0</v>
      </c>
      <c r="AJ25" s="11">
        <v>30</v>
      </c>
      <c r="AK25" s="11" t="b">
        <v>0</v>
      </c>
      <c r="AL25" s="11" t="b">
        <v>0</v>
      </c>
      <c r="AM25" s="11">
        <v>3</v>
      </c>
      <c r="AN25" s="11" t="b">
        <v>0</v>
      </c>
      <c r="AO25" s="11" t="b">
        <v>0</v>
      </c>
      <c r="AP25" s="11">
        <v>0</v>
      </c>
      <c r="AQ25" s="11">
        <v>0</v>
      </c>
      <c r="AR25" s="11">
        <v>0</v>
      </c>
      <c r="AS25" s="11" t="b">
        <v>0</v>
      </c>
      <c r="AT25" s="11" t="b">
        <v>1</v>
      </c>
      <c r="AU25" s="11">
        <v>0</v>
      </c>
      <c r="AV25" s="11">
        <v>0</v>
      </c>
      <c r="AW25" s="11" t="b">
        <v>0</v>
      </c>
      <c r="AX25" s="11">
        <v>0</v>
      </c>
      <c r="AY25" s="11">
        <v>2</v>
      </c>
      <c r="AZ25" s="11">
        <v>0</v>
      </c>
    </row>
    <row r="26" spans="1:52" ht="28.8" x14ac:dyDescent="0.25">
      <c r="A26" s="11">
        <v>25</v>
      </c>
      <c r="B26" s="12" t="s">
        <v>1465</v>
      </c>
      <c r="C26" s="12" t="s">
        <v>1464</v>
      </c>
      <c r="D26" s="11">
        <v>12</v>
      </c>
      <c r="E26" s="11">
        <v>13</v>
      </c>
      <c r="F26" s="11" t="b">
        <v>0</v>
      </c>
      <c r="G26" s="11">
        <v>0</v>
      </c>
      <c r="H26" s="11">
        <v>0</v>
      </c>
      <c r="I26" s="11" t="b">
        <v>0</v>
      </c>
      <c r="J26" s="11">
        <v>1</v>
      </c>
      <c r="K26" s="11">
        <v>0</v>
      </c>
      <c r="L26" s="11">
        <v>0</v>
      </c>
      <c r="M26" s="11">
        <v>5</v>
      </c>
      <c r="N26" s="11">
        <v>1</v>
      </c>
      <c r="O26" s="11">
        <v>7.5</v>
      </c>
      <c r="P26" s="11" t="b">
        <v>0</v>
      </c>
      <c r="Q26" s="11">
        <v>100</v>
      </c>
      <c r="R26" s="12" t="s">
        <v>14</v>
      </c>
      <c r="S26" s="12" t="s">
        <v>14</v>
      </c>
      <c r="T26" s="11" t="b">
        <v>0</v>
      </c>
      <c r="U26" s="11" t="b">
        <v>0</v>
      </c>
      <c r="V26" s="11">
        <v>100</v>
      </c>
      <c r="W26" s="12" t="s">
        <v>14</v>
      </c>
      <c r="X26" s="11" t="b">
        <v>1</v>
      </c>
      <c r="Y26" s="11" t="b">
        <v>1</v>
      </c>
      <c r="Z26" s="11" t="b">
        <v>0</v>
      </c>
      <c r="AA26" s="11" t="b">
        <v>0</v>
      </c>
      <c r="AB26" s="11">
        <v>0</v>
      </c>
      <c r="AC26" s="11">
        <v>8</v>
      </c>
      <c r="AD26" s="11">
        <v>5</v>
      </c>
      <c r="AE26" s="11">
        <v>9</v>
      </c>
      <c r="AF26" s="11">
        <v>2</v>
      </c>
      <c r="AG26" s="11">
        <v>0</v>
      </c>
      <c r="AH26" s="11">
        <v>50</v>
      </c>
      <c r="AI26" s="11">
        <v>0</v>
      </c>
      <c r="AJ26" s="11">
        <v>30</v>
      </c>
      <c r="AK26" s="11" t="b">
        <v>0</v>
      </c>
      <c r="AL26" s="11" t="b">
        <v>0</v>
      </c>
      <c r="AM26" s="11">
        <v>3</v>
      </c>
      <c r="AN26" s="11" t="b">
        <v>0</v>
      </c>
      <c r="AO26" s="11" t="b">
        <v>0</v>
      </c>
      <c r="AP26" s="11">
        <v>0</v>
      </c>
      <c r="AQ26" s="11">
        <v>0</v>
      </c>
      <c r="AR26" s="11">
        <v>0</v>
      </c>
      <c r="AS26" s="11" t="b">
        <v>0</v>
      </c>
      <c r="AT26" s="11" t="b">
        <v>1</v>
      </c>
      <c r="AU26" s="11">
        <v>0</v>
      </c>
      <c r="AV26" s="11">
        <v>0</v>
      </c>
      <c r="AW26" s="11" t="b">
        <v>0</v>
      </c>
      <c r="AX26" s="11">
        <v>0</v>
      </c>
      <c r="AY26" s="11">
        <v>2</v>
      </c>
      <c r="AZ26" s="11">
        <v>0</v>
      </c>
    </row>
    <row r="27" spans="1:52" ht="28.8" x14ac:dyDescent="0.25">
      <c r="A27" s="11">
        <v>26</v>
      </c>
      <c r="B27" s="12" t="s">
        <v>1463</v>
      </c>
      <c r="C27" s="12" t="s">
        <v>1462</v>
      </c>
      <c r="D27" s="11">
        <v>12</v>
      </c>
      <c r="E27" s="11">
        <v>14</v>
      </c>
      <c r="F27" s="11" t="b">
        <v>0</v>
      </c>
      <c r="G27" s="11">
        <v>0</v>
      </c>
      <c r="H27" s="11">
        <v>0</v>
      </c>
      <c r="I27" s="11" t="b">
        <v>0</v>
      </c>
      <c r="J27" s="11">
        <v>1</v>
      </c>
      <c r="K27" s="11">
        <v>0</v>
      </c>
      <c r="L27" s="11">
        <v>0</v>
      </c>
      <c r="M27" s="11">
        <v>5</v>
      </c>
      <c r="N27" s="11">
        <v>1</v>
      </c>
      <c r="O27" s="11">
        <v>7.5</v>
      </c>
      <c r="P27" s="11" t="b">
        <v>0</v>
      </c>
      <c r="Q27" s="11">
        <v>100</v>
      </c>
      <c r="R27" s="12" t="s">
        <v>14</v>
      </c>
      <c r="S27" s="12" t="s">
        <v>14</v>
      </c>
      <c r="T27" s="11" t="b">
        <v>0</v>
      </c>
      <c r="U27" s="11" t="b">
        <v>0</v>
      </c>
      <c r="V27" s="11">
        <v>100</v>
      </c>
      <c r="W27" s="12" t="s">
        <v>14</v>
      </c>
      <c r="X27" s="11" t="b">
        <v>1</v>
      </c>
      <c r="Y27" s="11" t="b">
        <v>1</v>
      </c>
      <c r="Z27" s="11" t="b">
        <v>0</v>
      </c>
      <c r="AA27" s="11" t="b">
        <v>0</v>
      </c>
      <c r="AB27" s="11">
        <v>0</v>
      </c>
      <c r="AC27" s="11">
        <v>8</v>
      </c>
      <c r="AD27" s="11">
        <v>5</v>
      </c>
      <c r="AE27" s="11">
        <v>9</v>
      </c>
      <c r="AF27" s="11">
        <v>2</v>
      </c>
      <c r="AG27" s="11">
        <v>0</v>
      </c>
      <c r="AH27" s="11">
        <v>50</v>
      </c>
      <c r="AI27" s="11">
        <v>0</v>
      </c>
      <c r="AJ27" s="11">
        <v>30</v>
      </c>
      <c r="AK27" s="11" t="b">
        <v>0</v>
      </c>
      <c r="AL27" s="11" t="b">
        <v>0</v>
      </c>
      <c r="AM27" s="11">
        <v>3</v>
      </c>
      <c r="AN27" s="11" t="b">
        <v>0</v>
      </c>
      <c r="AO27" s="11" t="b">
        <v>0</v>
      </c>
      <c r="AP27" s="11">
        <v>0</v>
      </c>
      <c r="AQ27" s="11">
        <v>0</v>
      </c>
      <c r="AR27" s="11">
        <v>0</v>
      </c>
      <c r="AS27" s="11" t="b">
        <v>0</v>
      </c>
      <c r="AT27" s="11" t="b">
        <v>1</v>
      </c>
      <c r="AU27" s="11">
        <v>0</v>
      </c>
      <c r="AV27" s="11">
        <v>0</v>
      </c>
      <c r="AW27" s="11" t="b">
        <v>0</v>
      </c>
      <c r="AX27" s="11">
        <v>0</v>
      </c>
      <c r="AY27" s="11">
        <v>2</v>
      </c>
      <c r="AZ27" s="11">
        <v>0</v>
      </c>
    </row>
    <row r="28" spans="1:52" ht="28.8" x14ac:dyDescent="0.25">
      <c r="A28" s="11">
        <v>27</v>
      </c>
      <c r="B28" s="12" t="s">
        <v>1461</v>
      </c>
      <c r="C28" s="12" t="s">
        <v>1460</v>
      </c>
      <c r="D28" s="11">
        <v>12</v>
      </c>
      <c r="E28" s="11">
        <v>15</v>
      </c>
      <c r="F28" s="11" t="b">
        <v>0</v>
      </c>
      <c r="G28" s="11">
        <v>0</v>
      </c>
      <c r="H28" s="11">
        <v>0</v>
      </c>
      <c r="I28" s="11" t="b">
        <v>0</v>
      </c>
      <c r="J28" s="11">
        <v>1</v>
      </c>
      <c r="K28" s="11">
        <v>0</v>
      </c>
      <c r="L28" s="11">
        <v>0</v>
      </c>
      <c r="M28" s="11">
        <v>5</v>
      </c>
      <c r="N28" s="11">
        <v>1</v>
      </c>
      <c r="O28" s="11">
        <v>7.5</v>
      </c>
      <c r="P28" s="11" t="b">
        <v>0</v>
      </c>
      <c r="Q28" s="11">
        <v>100</v>
      </c>
      <c r="R28" s="12" t="s">
        <v>14</v>
      </c>
      <c r="S28" s="12" t="s">
        <v>14</v>
      </c>
      <c r="T28" s="11" t="b">
        <v>0</v>
      </c>
      <c r="U28" s="11" t="b">
        <v>0</v>
      </c>
      <c r="V28" s="11">
        <v>100</v>
      </c>
      <c r="W28" s="12" t="s">
        <v>14</v>
      </c>
      <c r="X28" s="11" t="b">
        <v>1</v>
      </c>
      <c r="Y28" s="11" t="b">
        <v>1</v>
      </c>
      <c r="Z28" s="11" t="b">
        <v>0</v>
      </c>
      <c r="AA28" s="11" t="b">
        <v>0</v>
      </c>
      <c r="AB28" s="11">
        <v>0</v>
      </c>
      <c r="AC28" s="11">
        <v>8</v>
      </c>
      <c r="AD28" s="11">
        <v>5</v>
      </c>
      <c r="AE28" s="11">
        <v>9</v>
      </c>
      <c r="AF28" s="11">
        <v>2</v>
      </c>
      <c r="AG28" s="11">
        <v>0</v>
      </c>
      <c r="AH28" s="11">
        <v>50</v>
      </c>
      <c r="AI28" s="11">
        <v>0</v>
      </c>
      <c r="AJ28" s="11">
        <v>30</v>
      </c>
      <c r="AK28" s="11" t="b">
        <v>0</v>
      </c>
      <c r="AL28" s="11" t="b">
        <v>0</v>
      </c>
      <c r="AM28" s="11">
        <v>3</v>
      </c>
      <c r="AN28" s="11" t="b">
        <v>0</v>
      </c>
      <c r="AO28" s="11" t="b">
        <v>0</v>
      </c>
      <c r="AP28" s="11">
        <v>0</v>
      </c>
      <c r="AQ28" s="11">
        <v>0</v>
      </c>
      <c r="AR28" s="11">
        <v>0</v>
      </c>
      <c r="AS28" s="11" t="b">
        <v>0</v>
      </c>
      <c r="AT28" s="11" t="b">
        <v>1</v>
      </c>
      <c r="AU28" s="11">
        <v>0</v>
      </c>
      <c r="AV28" s="11">
        <v>0</v>
      </c>
      <c r="AW28" s="11" t="b">
        <v>0</v>
      </c>
      <c r="AX28" s="11">
        <v>0</v>
      </c>
      <c r="AY28" s="11">
        <v>2</v>
      </c>
      <c r="AZ28" s="11">
        <v>0</v>
      </c>
    </row>
    <row r="29" spans="1:52" ht="28.8" x14ac:dyDescent="0.25">
      <c r="A29" s="11">
        <v>28</v>
      </c>
      <c r="B29" s="12" t="s">
        <v>1459</v>
      </c>
      <c r="C29" s="12" t="s">
        <v>1458</v>
      </c>
      <c r="D29" s="11">
        <v>12</v>
      </c>
      <c r="E29" s="11">
        <v>16</v>
      </c>
      <c r="F29" s="11" t="b">
        <v>0</v>
      </c>
      <c r="G29" s="11">
        <v>0</v>
      </c>
      <c r="H29" s="11">
        <v>0</v>
      </c>
      <c r="I29" s="11" t="b">
        <v>0</v>
      </c>
      <c r="J29" s="11">
        <v>1</v>
      </c>
      <c r="K29" s="11">
        <v>0</v>
      </c>
      <c r="L29" s="11">
        <v>0</v>
      </c>
      <c r="M29" s="11">
        <v>5</v>
      </c>
      <c r="N29" s="11">
        <v>1</v>
      </c>
      <c r="O29" s="11">
        <v>7.5</v>
      </c>
      <c r="P29" s="11" t="b">
        <v>0</v>
      </c>
      <c r="Q29" s="11">
        <v>100</v>
      </c>
      <c r="R29" s="12" t="s">
        <v>14</v>
      </c>
      <c r="S29" s="12" t="s">
        <v>14</v>
      </c>
      <c r="T29" s="11" t="b">
        <v>0</v>
      </c>
      <c r="U29" s="11" t="b">
        <v>0</v>
      </c>
      <c r="V29" s="11">
        <v>100</v>
      </c>
      <c r="W29" s="12" t="s">
        <v>14</v>
      </c>
      <c r="X29" s="11" t="b">
        <v>1</v>
      </c>
      <c r="Y29" s="11" t="b">
        <v>1</v>
      </c>
      <c r="Z29" s="11" t="b">
        <v>0</v>
      </c>
      <c r="AA29" s="11" t="b">
        <v>0</v>
      </c>
      <c r="AB29" s="11">
        <v>0</v>
      </c>
      <c r="AC29" s="11">
        <v>8</v>
      </c>
      <c r="AD29" s="11">
        <v>5</v>
      </c>
      <c r="AE29" s="11">
        <v>9</v>
      </c>
      <c r="AF29" s="11">
        <v>2</v>
      </c>
      <c r="AG29" s="11">
        <v>0</v>
      </c>
      <c r="AH29" s="11">
        <v>50</v>
      </c>
      <c r="AI29" s="11">
        <v>0</v>
      </c>
      <c r="AJ29" s="11">
        <v>30</v>
      </c>
      <c r="AK29" s="11" t="b">
        <v>0</v>
      </c>
      <c r="AL29" s="11" t="b">
        <v>0</v>
      </c>
      <c r="AM29" s="11">
        <v>3</v>
      </c>
      <c r="AN29" s="11" t="b">
        <v>0</v>
      </c>
      <c r="AO29" s="11" t="b">
        <v>0</v>
      </c>
      <c r="AP29" s="11">
        <v>0</v>
      </c>
      <c r="AQ29" s="11">
        <v>0</v>
      </c>
      <c r="AR29" s="11">
        <v>0</v>
      </c>
      <c r="AS29" s="11" t="b">
        <v>0</v>
      </c>
      <c r="AT29" s="11" t="b">
        <v>1</v>
      </c>
      <c r="AU29" s="11">
        <v>0</v>
      </c>
      <c r="AV29" s="11">
        <v>0</v>
      </c>
      <c r="AW29" s="11" t="b">
        <v>0</v>
      </c>
      <c r="AX29" s="11">
        <v>0</v>
      </c>
      <c r="AY29" s="11">
        <v>2</v>
      </c>
      <c r="AZ29" s="11">
        <v>0</v>
      </c>
    </row>
    <row r="30" spans="1:52" ht="28.8" x14ac:dyDescent="0.25">
      <c r="A30" s="11">
        <v>29</v>
      </c>
      <c r="B30" s="12" t="s">
        <v>1457</v>
      </c>
      <c r="C30" s="12" t="s">
        <v>1456</v>
      </c>
      <c r="D30" s="11">
        <v>12</v>
      </c>
      <c r="E30" s="11">
        <v>17</v>
      </c>
      <c r="F30" s="11" t="b">
        <v>0</v>
      </c>
      <c r="G30" s="11">
        <v>0</v>
      </c>
      <c r="H30" s="11">
        <v>0</v>
      </c>
      <c r="I30" s="11" t="b">
        <v>0</v>
      </c>
      <c r="J30" s="11">
        <v>1</v>
      </c>
      <c r="K30" s="11">
        <v>0</v>
      </c>
      <c r="L30" s="11">
        <v>0</v>
      </c>
      <c r="M30" s="11">
        <v>5</v>
      </c>
      <c r="N30" s="11">
        <v>1</v>
      </c>
      <c r="O30" s="11">
        <v>7.5</v>
      </c>
      <c r="P30" s="11" t="b">
        <v>0</v>
      </c>
      <c r="Q30" s="11">
        <v>100</v>
      </c>
      <c r="R30" s="12" t="s">
        <v>14</v>
      </c>
      <c r="S30" s="12" t="s">
        <v>14</v>
      </c>
      <c r="T30" s="11" t="b">
        <v>0</v>
      </c>
      <c r="U30" s="11" t="b">
        <v>0</v>
      </c>
      <c r="V30" s="11">
        <v>100</v>
      </c>
      <c r="W30" s="12" t="s">
        <v>14</v>
      </c>
      <c r="X30" s="11" t="b">
        <v>1</v>
      </c>
      <c r="Y30" s="11" t="b">
        <v>1</v>
      </c>
      <c r="Z30" s="11" t="b">
        <v>0</v>
      </c>
      <c r="AA30" s="11" t="b">
        <v>0</v>
      </c>
      <c r="AB30" s="11">
        <v>0</v>
      </c>
      <c r="AC30" s="11">
        <v>8</v>
      </c>
      <c r="AD30" s="11">
        <v>5</v>
      </c>
      <c r="AE30" s="11">
        <v>9</v>
      </c>
      <c r="AF30" s="11">
        <v>2</v>
      </c>
      <c r="AG30" s="11">
        <v>0</v>
      </c>
      <c r="AH30" s="11">
        <v>50</v>
      </c>
      <c r="AI30" s="11">
        <v>0</v>
      </c>
      <c r="AJ30" s="11">
        <v>30</v>
      </c>
      <c r="AK30" s="11" t="b">
        <v>0</v>
      </c>
      <c r="AL30" s="11" t="b">
        <v>0</v>
      </c>
      <c r="AM30" s="11">
        <v>3</v>
      </c>
      <c r="AN30" s="11" t="b">
        <v>0</v>
      </c>
      <c r="AO30" s="11" t="b">
        <v>0</v>
      </c>
      <c r="AP30" s="11">
        <v>0</v>
      </c>
      <c r="AQ30" s="11">
        <v>0</v>
      </c>
      <c r="AR30" s="11">
        <v>0</v>
      </c>
      <c r="AS30" s="11" t="b">
        <v>0</v>
      </c>
      <c r="AT30" s="11" t="b">
        <v>1</v>
      </c>
      <c r="AU30" s="11">
        <v>0</v>
      </c>
      <c r="AV30" s="11">
        <v>0</v>
      </c>
      <c r="AW30" s="11" t="b">
        <v>0</v>
      </c>
      <c r="AX30" s="11">
        <v>0</v>
      </c>
      <c r="AY30" s="11">
        <v>2</v>
      </c>
      <c r="AZ30" s="11">
        <v>0</v>
      </c>
    </row>
    <row r="31" spans="1:52" ht="28.8" x14ac:dyDescent="0.25">
      <c r="A31" s="11">
        <v>30</v>
      </c>
      <c r="B31" s="12" t="s">
        <v>1455</v>
      </c>
      <c r="C31" s="12" t="s">
        <v>1454</v>
      </c>
      <c r="D31" s="11">
        <v>12</v>
      </c>
      <c r="E31" s="11">
        <v>18</v>
      </c>
      <c r="F31" s="11" t="b">
        <v>0</v>
      </c>
      <c r="G31" s="11">
        <v>0</v>
      </c>
      <c r="H31" s="11">
        <v>0</v>
      </c>
      <c r="I31" s="11" t="b">
        <v>0</v>
      </c>
      <c r="J31" s="11">
        <v>1</v>
      </c>
      <c r="K31" s="11">
        <v>0</v>
      </c>
      <c r="L31" s="11">
        <v>0</v>
      </c>
      <c r="M31" s="11">
        <v>5</v>
      </c>
      <c r="N31" s="11">
        <v>1</v>
      </c>
      <c r="O31" s="11">
        <v>7.5</v>
      </c>
      <c r="P31" s="11" t="b">
        <v>0</v>
      </c>
      <c r="Q31" s="11">
        <v>100</v>
      </c>
      <c r="R31" s="12" t="s">
        <v>14</v>
      </c>
      <c r="S31" s="12" t="s">
        <v>14</v>
      </c>
      <c r="T31" s="11" t="b">
        <v>0</v>
      </c>
      <c r="U31" s="11" t="b">
        <v>0</v>
      </c>
      <c r="V31" s="11">
        <v>100</v>
      </c>
      <c r="W31" s="12" t="s">
        <v>14</v>
      </c>
      <c r="X31" s="11" t="b">
        <v>1</v>
      </c>
      <c r="Y31" s="11" t="b">
        <v>1</v>
      </c>
      <c r="Z31" s="11" t="b">
        <v>0</v>
      </c>
      <c r="AA31" s="11" t="b">
        <v>0</v>
      </c>
      <c r="AB31" s="11">
        <v>0</v>
      </c>
      <c r="AC31" s="11">
        <v>8</v>
      </c>
      <c r="AD31" s="11">
        <v>5</v>
      </c>
      <c r="AE31" s="11">
        <v>9</v>
      </c>
      <c r="AF31" s="11">
        <v>2</v>
      </c>
      <c r="AG31" s="11">
        <v>0</v>
      </c>
      <c r="AH31" s="11">
        <v>50</v>
      </c>
      <c r="AI31" s="11">
        <v>0</v>
      </c>
      <c r="AJ31" s="11">
        <v>30</v>
      </c>
      <c r="AK31" s="11" t="b">
        <v>0</v>
      </c>
      <c r="AL31" s="11" t="b">
        <v>0</v>
      </c>
      <c r="AM31" s="11">
        <v>3</v>
      </c>
      <c r="AN31" s="11" t="b">
        <v>0</v>
      </c>
      <c r="AO31" s="11" t="b">
        <v>0</v>
      </c>
      <c r="AP31" s="11">
        <v>0</v>
      </c>
      <c r="AQ31" s="11">
        <v>0</v>
      </c>
      <c r="AR31" s="11">
        <v>0</v>
      </c>
      <c r="AS31" s="11" t="b">
        <v>0</v>
      </c>
      <c r="AT31" s="11" t="b">
        <v>1</v>
      </c>
      <c r="AU31" s="11">
        <v>0</v>
      </c>
      <c r="AV31" s="11">
        <v>0</v>
      </c>
      <c r="AW31" s="11" t="b">
        <v>0</v>
      </c>
      <c r="AX31" s="11">
        <v>0</v>
      </c>
      <c r="AY31" s="11">
        <v>2</v>
      </c>
      <c r="AZ31" s="11">
        <v>0</v>
      </c>
    </row>
    <row r="32" spans="1:52" ht="28.8" x14ac:dyDescent="0.25">
      <c r="A32" s="11">
        <v>31</v>
      </c>
      <c r="B32" s="12" t="s">
        <v>1453</v>
      </c>
      <c r="C32" s="12" t="s">
        <v>1452</v>
      </c>
      <c r="D32" s="11">
        <v>12</v>
      </c>
      <c r="E32" s="11">
        <v>19</v>
      </c>
      <c r="F32" s="11" t="b">
        <v>0</v>
      </c>
      <c r="G32" s="11">
        <v>0</v>
      </c>
      <c r="H32" s="11">
        <v>0</v>
      </c>
      <c r="I32" s="11" t="b">
        <v>0</v>
      </c>
      <c r="J32" s="11">
        <v>1</v>
      </c>
      <c r="K32" s="11">
        <v>0</v>
      </c>
      <c r="L32" s="11">
        <v>0</v>
      </c>
      <c r="M32" s="11">
        <v>5</v>
      </c>
      <c r="N32" s="11">
        <v>1</v>
      </c>
      <c r="O32" s="11">
        <v>7.5</v>
      </c>
      <c r="P32" s="11" t="b">
        <v>0</v>
      </c>
      <c r="Q32" s="11">
        <v>100</v>
      </c>
      <c r="R32" s="12" t="s">
        <v>14</v>
      </c>
      <c r="S32" s="12" t="s">
        <v>14</v>
      </c>
      <c r="T32" s="11" t="b">
        <v>0</v>
      </c>
      <c r="U32" s="11" t="b">
        <v>0</v>
      </c>
      <c r="V32" s="11">
        <v>100</v>
      </c>
      <c r="W32" s="12" t="s">
        <v>14</v>
      </c>
      <c r="X32" s="11" t="b">
        <v>1</v>
      </c>
      <c r="Y32" s="11" t="b">
        <v>1</v>
      </c>
      <c r="Z32" s="11" t="b">
        <v>0</v>
      </c>
      <c r="AA32" s="11" t="b">
        <v>0</v>
      </c>
      <c r="AB32" s="11">
        <v>0</v>
      </c>
      <c r="AC32" s="11">
        <v>8</v>
      </c>
      <c r="AD32" s="11">
        <v>5</v>
      </c>
      <c r="AE32" s="11">
        <v>9</v>
      </c>
      <c r="AF32" s="11">
        <v>2</v>
      </c>
      <c r="AG32" s="11">
        <v>0</v>
      </c>
      <c r="AH32" s="11">
        <v>50</v>
      </c>
      <c r="AI32" s="11">
        <v>0</v>
      </c>
      <c r="AJ32" s="11">
        <v>30</v>
      </c>
      <c r="AK32" s="11" t="b">
        <v>0</v>
      </c>
      <c r="AL32" s="11" t="b">
        <v>0</v>
      </c>
      <c r="AM32" s="11">
        <v>3</v>
      </c>
      <c r="AN32" s="11" t="b">
        <v>0</v>
      </c>
      <c r="AO32" s="11" t="b">
        <v>0</v>
      </c>
      <c r="AP32" s="11">
        <v>0</v>
      </c>
      <c r="AQ32" s="11">
        <v>0</v>
      </c>
      <c r="AR32" s="11">
        <v>0</v>
      </c>
      <c r="AS32" s="11" t="b">
        <v>0</v>
      </c>
      <c r="AT32" s="11" t="b">
        <v>1</v>
      </c>
      <c r="AU32" s="11">
        <v>0</v>
      </c>
      <c r="AV32" s="11">
        <v>0</v>
      </c>
      <c r="AW32" s="11" t="b">
        <v>0</v>
      </c>
      <c r="AX32" s="11">
        <v>0</v>
      </c>
      <c r="AY32" s="11">
        <v>2</v>
      </c>
      <c r="AZ32" s="11">
        <v>0</v>
      </c>
    </row>
    <row r="33" spans="1:52" ht="28.8" x14ac:dyDescent="0.25">
      <c r="A33" s="11">
        <v>32</v>
      </c>
      <c r="B33" s="12" t="s">
        <v>1451</v>
      </c>
      <c r="C33" s="12" t="s">
        <v>1450</v>
      </c>
      <c r="D33" s="11">
        <v>12</v>
      </c>
      <c r="E33" s="11">
        <v>20</v>
      </c>
      <c r="F33" s="11" t="b">
        <v>0</v>
      </c>
      <c r="G33" s="11">
        <v>0</v>
      </c>
      <c r="H33" s="11">
        <v>0</v>
      </c>
      <c r="I33" s="11" t="b">
        <v>0</v>
      </c>
      <c r="J33" s="11">
        <v>1</v>
      </c>
      <c r="K33" s="11">
        <v>0</v>
      </c>
      <c r="L33" s="11">
        <v>0</v>
      </c>
      <c r="M33" s="11">
        <v>5</v>
      </c>
      <c r="N33" s="11">
        <v>1</v>
      </c>
      <c r="O33" s="11">
        <v>7.5</v>
      </c>
      <c r="P33" s="11" t="b">
        <v>0</v>
      </c>
      <c r="Q33" s="11">
        <v>100</v>
      </c>
      <c r="R33" s="12" t="s">
        <v>14</v>
      </c>
      <c r="S33" s="12" t="s">
        <v>14</v>
      </c>
      <c r="T33" s="11" t="b">
        <v>0</v>
      </c>
      <c r="U33" s="11" t="b">
        <v>0</v>
      </c>
      <c r="V33" s="11">
        <v>100</v>
      </c>
      <c r="W33" s="12" t="s">
        <v>14</v>
      </c>
      <c r="X33" s="11" t="b">
        <v>1</v>
      </c>
      <c r="Y33" s="11" t="b">
        <v>1</v>
      </c>
      <c r="Z33" s="11" t="b">
        <v>0</v>
      </c>
      <c r="AA33" s="11" t="b">
        <v>0</v>
      </c>
      <c r="AB33" s="11">
        <v>0</v>
      </c>
      <c r="AC33" s="11">
        <v>8</v>
      </c>
      <c r="AD33" s="11">
        <v>5</v>
      </c>
      <c r="AE33" s="11">
        <v>9</v>
      </c>
      <c r="AF33" s="11">
        <v>2</v>
      </c>
      <c r="AG33" s="11">
        <v>0</v>
      </c>
      <c r="AH33" s="11">
        <v>50</v>
      </c>
      <c r="AI33" s="11">
        <v>0</v>
      </c>
      <c r="AJ33" s="11">
        <v>30</v>
      </c>
      <c r="AK33" s="11" t="b">
        <v>0</v>
      </c>
      <c r="AL33" s="11" t="b">
        <v>0</v>
      </c>
      <c r="AM33" s="11">
        <v>3</v>
      </c>
      <c r="AN33" s="11" t="b">
        <v>0</v>
      </c>
      <c r="AO33" s="11" t="b">
        <v>0</v>
      </c>
      <c r="AP33" s="11">
        <v>0</v>
      </c>
      <c r="AQ33" s="11">
        <v>0</v>
      </c>
      <c r="AR33" s="11">
        <v>0</v>
      </c>
      <c r="AS33" s="11" t="b">
        <v>0</v>
      </c>
      <c r="AT33" s="11" t="b">
        <v>1</v>
      </c>
      <c r="AU33" s="11">
        <v>0</v>
      </c>
      <c r="AV33" s="11">
        <v>0</v>
      </c>
      <c r="AW33" s="11" t="b">
        <v>0</v>
      </c>
      <c r="AX33" s="11">
        <v>0</v>
      </c>
      <c r="AY33" s="11">
        <v>2</v>
      </c>
      <c r="AZ33" s="11">
        <v>0</v>
      </c>
    </row>
    <row r="34" spans="1:52" ht="28.8" x14ac:dyDescent="0.25">
      <c r="A34" s="11">
        <v>33</v>
      </c>
      <c r="B34" s="12" t="s">
        <v>1449</v>
      </c>
      <c r="C34" s="12" t="s">
        <v>1448</v>
      </c>
      <c r="D34" s="11">
        <v>12</v>
      </c>
      <c r="E34" s="11">
        <v>21</v>
      </c>
      <c r="F34" s="11" t="b">
        <v>0</v>
      </c>
      <c r="G34" s="11">
        <v>0</v>
      </c>
      <c r="H34" s="11">
        <v>0</v>
      </c>
      <c r="I34" s="11" t="b">
        <v>0</v>
      </c>
      <c r="J34" s="11">
        <v>1</v>
      </c>
      <c r="K34" s="11">
        <v>0</v>
      </c>
      <c r="L34" s="11">
        <v>0</v>
      </c>
      <c r="M34" s="11">
        <v>5</v>
      </c>
      <c r="N34" s="11">
        <v>1</v>
      </c>
      <c r="O34" s="11">
        <v>7.5</v>
      </c>
      <c r="P34" s="11" t="b">
        <v>0</v>
      </c>
      <c r="Q34" s="11">
        <v>100</v>
      </c>
      <c r="R34" s="12" t="s">
        <v>14</v>
      </c>
      <c r="S34" s="12" t="s">
        <v>14</v>
      </c>
      <c r="T34" s="11" t="b">
        <v>0</v>
      </c>
      <c r="U34" s="11" t="b">
        <v>0</v>
      </c>
      <c r="V34" s="11">
        <v>100</v>
      </c>
      <c r="W34" s="12" t="s">
        <v>14</v>
      </c>
      <c r="X34" s="11" t="b">
        <v>1</v>
      </c>
      <c r="Y34" s="11" t="b">
        <v>1</v>
      </c>
      <c r="Z34" s="11" t="b">
        <v>0</v>
      </c>
      <c r="AA34" s="11" t="b">
        <v>0</v>
      </c>
      <c r="AB34" s="11">
        <v>0</v>
      </c>
      <c r="AC34" s="11">
        <v>8</v>
      </c>
      <c r="AD34" s="11">
        <v>5</v>
      </c>
      <c r="AE34" s="11">
        <v>9</v>
      </c>
      <c r="AF34" s="11">
        <v>2</v>
      </c>
      <c r="AG34" s="11">
        <v>0</v>
      </c>
      <c r="AH34" s="11">
        <v>50</v>
      </c>
      <c r="AI34" s="11">
        <v>0</v>
      </c>
      <c r="AJ34" s="11">
        <v>30</v>
      </c>
      <c r="AK34" s="11" t="b">
        <v>0</v>
      </c>
      <c r="AL34" s="11" t="b">
        <v>0</v>
      </c>
      <c r="AM34" s="11">
        <v>3</v>
      </c>
      <c r="AN34" s="11" t="b">
        <v>0</v>
      </c>
      <c r="AO34" s="11" t="b">
        <v>0</v>
      </c>
      <c r="AP34" s="11">
        <v>0</v>
      </c>
      <c r="AQ34" s="11">
        <v>0</v>
      </c>
      <c r="AR34" s="11">
        <v>0</v>
      </c>
      <c r="AS34" s="11" t="b">
        <v>0</v>
      </c>
      <c r="AT34" s="11" t="b">
        <v>1</v>
      </c>
      <c r="AU34" s="11">
        <v>0</v>
      </c>
      <c r="AV34" s="11">
        <v>0</v>
      </c>
      <c r="AW34" s="11" t="b">
        <v>0</v>
      </c>
      <c r="AX34" s="11">
        <v>0</v>
      </c>
      <c r="AY34" s="11">
        <v>2</v>
      </c>
      <c r="AZ34" s="11">
        <v>0</v>
      </c>
    </row>
    <row r="35" spans="1:52" ht="28.8" x14ac:dyDescent="0.25">
      <c r="A35" s="11">
        <v>34</v>
      </c>
      <c r="B35" s="12" t="s">
        <v>1447</v>
      </c>
      <c r="C35" s="12" t="s">
        <v>1446</v>
      </c>
      <c r="D35" s="11">
        <v>12</v>
      </c>
      <c r="E35" s="11">
        <v>22</v>
      </c>
      <c r="F35" s="11" t="b">
        <v>0</v>
      </c>
      <c r="G35" s="11">
        <v>0</v>
      </c>
      <c r="H35" s="11">
        <v>0</v>
      </c>
      <c r="I35" s="11" t="b">
        <v>0</v>
      </c>
      <c r="J35" s="11">
        <v>1</v>
      </c>
      <c r="K35" s="11">
        <v>0</v>
      </c>
      <c r="L35" s="11">
        <v>0</v>
      </c>
      <c r="M35" s="11">
        <v>5</v>
      </c>
      <c r="N35" s="11">
        <v>1</v>
      </c>
      <c r="O35" s="11">
        <v>7.5</v>
      </c>
      <c r="P35" s="11" t="b">
        <v>0</v>
      </c>
      <c r="Q35" s="11">
        <v>100</v>
      </c>
      <c r="R35" s="12" t="s">
        <v>14</v>
      </c>
      <c r="S35" s="12" t="s">
        <v>14</v>
      </c>
      <c r="T35" s="11" t="b">
        <v>0</v>
      </c>
      <c r="U35" s="11" t="b">
        <v>0</v>
      </c>
      <c r="V35" s="11">
        <v>100</v>
      </c>
      <c r="W35" s="12" t="s">
        <v>14</v>
      </c>
      <c r="X35" s="11" t="b">
        <v>1</v>
      </c>
      <c r="Y35" s="11" t="b">
        <v>1</v>
      </c>
      <c r="Z35" s="11" t="b">
        <v>0</v>
      </c>
      <c r="AA35" s="11" t="b">
        <v>0</v>
      </c>
      <c r="AB35" s="11">
        <v>0</v>
      </c>
      <c r="AC35" s="11">
        <v>8</v>
      </c>
      <c r="AD35" s="11">
        <v>5</v>
      </c>
      <c r="AE35" s="11">
        <v>9</v>
      </c>
      <c r="AF35" s="11">
        <v>2</v>
      </c>
      <c r="AG35" s="11">
        <v>0</v>
      </c>
      <c r="AH35" s="11">
        <v>50</v>
      </c>
      <c r="AI35" s="11">
        <v>0</v>
      </c>
      <c r="AJ35" s="11">
        <v>30</v>
      </c>
      <c r="AK35" s="11" t="b">
        <v>0</v>
      </c>
      <c r="AL35" s="11" t="b">
        <v>0</v>
      </c>
      <c r="AM35" s="11">
        <v>3</v>
      </c>
      <c r="AN35" s="11" t="b">
        <v>0</v>
      </c>
      <c r="AO35" s="11" t="b">
        <v>0</v>
      </c>
      <c r="AP35" s="11">
        <v>0</v>
      </c>
      <c r="AQ35" s="11">
        <v>0</v>
      </c>
      <c r="AR35" s="11">
        <v>0</v>
      </c>
      <c r="AS35" s="11" t="b">
        <v>0</v>
      </c>
      <c r="AT35" s="11" t="b">
        <v>1</v>
      </c>
      <c r="AU35" s="11">
        <v>0</v>
      </c>
      <c r="AV35" s="11">
        <v>0</v>
      </c>
      <c r="AW35" s="11" t="b">
        <v>0</v>
      </c>
      <c r="AX35" s="11">
        <v>0</v>
      </c>
      <c r="AY35" s="11">
        <v>2</v>
      </c>
      <c r="AZ35" s="11">
        <v>0</v>
      </c>
    </row>
    <row r="36" spans="1:52" ht="28.8" x14ac:dyDescent="0.25">
      <c r="A36" s="11">
        <v>35</v>
      </c>
      <c r="B36" s="12" t="s">
        <v>1445</v>
      </c>
      <c r="C36" s="12" t="s">
        <v>1444</v>
      </c>
      <c r="D36" s="11">
        <v>12</v>
      </c>
      <c r="E36" s="11">
        <v>23</v>
      </c>
      <c r="F36" s="11" t="b">
        <v>0</v>
      </c>
      <c r="G36" s="11">
        <v>0</v>
      </c>
      <c r="H36" s="11">
        <v>0</v>
      </c>
      <c r="I36" s="11" t="b">
        <v>0</v>
      </c>
      <c r="J36" s="11">
        <v>1</v>
      </c>
      <c r="K36" s="11">
        <v>0</v>
      </c>
      <c r="L36" s="11">
        <v>0</v>
      </c>
      <c r="M36" s="11">
        <v>5</v>
      </c>
      <c r="N36" s="11">
        <v>1</v>
      </c>
      <c r="O36" s="11">
        <v>7.5</v>
      </c>
      <c r="P36" s="11" t="b">
        <v>0</v>
      </c>
      <c r="Q36" s="11">
        <v>100</v>
      </c>
      <c r="R36" s="12" t="s">
        <v>14</v>
      </c>
      <c r="S36" s="12" t="s">
        <v>14</v>
      </c>
      <c r="T36" s="11" t="b">
        <v>0</v>
      </c>
      <c r="U36" s="11" t="b">
        <v>0</v>
      </c>
      <c r="V36" s="11">
        <v>100</v>
      </c>
      <c r="W36" s="12" t="s">
        <v>14</v>
      </c>
      <c r="X36" s="11" t="b">
        <v>1</v>
      </c>
      <c r="Y36" s="11" t="b">
        <v>1</v>
      </c>
      <c r="Z36" s="11" t="b">
        <v>0</v>
      </c>
      <c r="AA36" s="11" t="b">
        <v>0</v>
      </c>
      <c r="AB36" s="11">
        <v>0</v>
      </c>
      <c r="AC36" s="11">
        <v>8</v>
      </c>
      <c r="AD36" s="11">
        <v>5</v>
      </c>
      <c r="AE36" s="11">
        <v>9</v>
      </c>
      <c r="AF36" s="11">
        <v>2</v>
      </c>
      <c r="AG36" s="11">
        <v>0</v>
      </c>
      <c r="AH36" s="11">
        <v>50</v>
      </c>
      <c r="AI36" s="11">
        <v>0</v>
      </c>
      <c r="AJ36" s="11">
        <v>30</v>
      </c>
      <c r="AK36" s="11" t="b">
        <v>0</v>
      </c>
      <c r="AL36" s="11" t="b">
        <v>0</v>
      </c>
      <c r="AM36" s="11">
        <v>3</v>
      </c>
      <c r="AN36" s="11" t="b">
        <v>0</v>
      </c>
      <c r="AO36" s="11" t="b">
        <v>0</v>
      </c>
      <c r="AP36" s="11">
        <v>0</v>
      </c>
      <c r="AQ36" s="11">
        <v>0</v>
      </c>
      <c r="AR36" s="11">
        <v>0</v>
      </c>
      <c r="AS36" s="11" t="b">
        <v>0</v>
      </c>
      <c r="AT36" s="11" t="b">
        <v>1</v>
      </c>
      <c r="AU36" s="11">
        <v>0</v>
      </c>
      <c r="AV36" s="11">
        <v>0</v>
      </c>
      <c r="AW36" s="11" t="b">
        <v>0</v>
      </c>
      <c r="AX36" s="11">
        <v>0</v>
      </c>
      <c r="AY36" s="11">
        <v>2</v>
      </c>
      <c r="AZ36" s="11">
        <v>0</v>
      </c>
    </row>
    <row r="37" spans="1:52" ht="28.8" x14ac:dyDescent="0.25">
      <c r="A37" s="11">
        <v>36</v>
      </c>
      <c r="B37" s="12" t="s">
        <v>1443</v>
      </c>
      <c r="C37" s="12" t="s">
        <v>1442</v>
      </c>
      <c r="D37" s="11">
        <v>12</v>
      </c>
      <c r="E37" s="11">
        <v>24</v>
      </c>
      <c r="F37" s="11" t="b">
        <v>0</v>
      </c>
      <c r="G37" s="11">
        <v>0</v>
      </c>
      <c r="H37" s="11">
        <v>0</v>
      </c>
      <c r="I37" s="11" t="b">
        <v>0</v>
      </c>
      <c r="J37" s="11">
        <v>1</v>
      </c>
      <c r="K37" s="11">
        <v>0</v>
      </c>
      <c r="L37" s="11">
        <v>0</v>
      </c>
      <c r="M37" s="11">
        <v>5</v>
      </c>
      <c r="N37" s="11">
        <v>1</v>
      </c>
      <c r="O37" s="11">
        <v>7.5</v>
      </c>
      <c r="P37" s="11" t="b">
        <v>0</v>
      </c>
      <c r="Q37" s="11">
        <v>100</v>
      </c>
      <c r="R37" s="12" t="s">
        <v>14</v>
      </c>
      <c r="S37" s="12" t="s">
        <v>14</v>
      </c>
      <c r="T37" s="11" t="b">
        <v>0</v>
      </c>
      <c r="U37" s="11" t="b">
        <v>0</v>
      </c>
      <c r="V37" s="11">
        <v>100</v>
      </c>
      <c r="W37" s="12" t="s">
        <v>14</v>
      </c>
      <c r="X37" s="11" t="b">
        <v>1</v>
      </c>
      <c r="Y37" s="11" t="b">
        <v>1</v>
      </c>
      <c r="Z37" s="11" t="b">
        <v>0</v>
      </c>
      <c r="AA37" s="11" t="b">
        <v>0</v>
      </c>
      <c r="AB37" s="11">
        <v>0</v>
      </c>
      <c r="AC37" s="11">
        <v>8</v>
      </c>
      <c r="AD37" s="11">
        <v>5</v>
      </c>
      <c r="AE37" s="11">
        <v>9</v>
      </c>
      <c r="AF37" s="11">
        <v>2</v>
      </c>
      <c r="AG37" s="11">
        <v>0</v>
      </c>
      <c r="AH37" s="11">
        <v>50</v>
      </c>
      <c r="AI37" s="11">
        <v>0</v>
      </c>
      <c r="AJ37" s="11">
        <v>30</v>
      </c>
      <c r="AK37" s="11" t="b">
        <v>0</v>
      </c>
      <c r="AL37" s="11" t="b">
        <v>0</v>
      </c>
      <c r="AM37" s="11">
        <v>3</v>
      </c>
      <c r="AN37" s="11" t="b">
        <v>0</v>
      </c>
      <c r="AO37" s="11" t="b">
        <v>0</v>
      </c>
      <c r="AP37" s="11">
        <v>0</v>
      </c>
      <c r="AQ37" s="11">
        <v>0</v>
      </c>
      <c r="AR37" s="11">
        <v>0</v>
      </c>
      <c r="AS37" s="11" t="b">
        <v>0</v>
      </c>
      <c r="AT37" s="11" t="b">
        <v>1</v>
      </c>
      <c r="AU37" s="11">
        <v>0</v>
      </c>
      <c r="AV37" s="11">
        <v>0</v>
      </c>
      <c r="AW37" s="11" t="b">
        <v>0</v>
      </c>
      <c r="AX37" s="11">
        <v>0</v>
      </c>
      <c r="AY37" s="11">
        <v>2</v>
      </c>
      <c r="AZ37" s="11">
        <v>0</v>
      </c>
    </row>
    <row r="38" spans="1:52" ht="28.8" x14ac:dyDescent="0.25">
      <c r="A38" s="11">
        <v>37</v>
      </c>
      <c r="B38" s="12" t="s">
        <v>1441</v>
      </c>
      <c r="C38" s="12" t="s">
        <v>1440</v>
      </c>
      <c r="D38" s="11">
        <v>12</v>
      </c>
      <c r="E38" s="11">
        <v>25</v>
      </c>
      <c r="F38" s="11" t="b">
        <v>0</v>
      </c>
      <c r="G38" s="11">
        <v>0</v>
      </c>
      <c r="H38" s="11">
        <v>0</v>
      </c>
      <c r="I38" s="11" t="b">
        <v>0</v>
      </c>
      <c r="J38" s="11">
        <v>1</v>
      </c>
      <c r="K38" s="11">
        <v>0</v>
      </c>
      <c r="L38" s="11">
        <v>0</v>
      </c>
      <c r="M38" s="11">
        <v>5</v>
      </c>
      <c r="N38" s="11">
        <v>1</v>
      </c>
      <c r="O38" s="11">
        <v>7.5</v>
      </c>
      <c r="P38" s="11" t="b">
        <v>0</v>
      </c>
      <c r="Q38" s="11">
        <v>100</v>
      </c>
      <c r="R38" s="12" t="s">
        <v>14</v>
      </c>
      <c r="S38" s="12" t="s">
        <v>14</v>
      </c>
      <c r="T38" s="11" t="b">
        <v>0</v>
      </c>
      <c r="U38" s="11" t="b">
        <v>0</v>
      </c>
      <c r="V38" s="11">
        <v>100</v>
      </c>
      <c r="W38" s="12" t="s">
        <v>14</v>
      </c>
      <c r="X38" s="11" t="b">
        <v>1</v>
      </c>
      <c r="Y38" s="11" t="b">
        <v>1</v>
      </c>
      <c r="Z38" s="11" t="b">
        <v>0</v>
      </c>
      <c r="AA38" s="11" t="b">
        <v>0</v>
      </c>
      <c r="AB38" s="11">
        <v>0</v>
      </c>
      <c r="AC38" s="11">
        <v>8</v>
      </c>
      <c r="AD38" s="11">
        <v>5</v>
      </c>
      <c r="AE38" s="11">
        <v>9</v>
      </c>
      <c r="AF38" s="11">
        <v>2</v>
      </c>
      <c r="AG38" s="11">
        <v>0</v>
      </c>
      <c r="AH38" s="11">
        <v>50</v>
      </c>
      <c r="AI38" s="11">
        <v>0</v>
      </c>
      <c r="AJ38" s="11">
        <v>30</v>
      </c>
      <c r="AK38" s="11" t="b">
        <v>0</v>
      </c>
      <c r="AL38" s="11" t="b">
        <v>0</v>
      </c>
      <c r="AM38" s="11">
        <v>3</v>
      </c>
      <c r="AN38" s="11" t="b">
        <v>0</v>
      </c>
      <c r="AO38" s="11" t="b">
        <v>0</v>
      </c>
      <c r="AP38" s="11">
        <v>0</v>
      </c>
      <c r="AQ38" s="11">
        <v>0</v>
      </c>
      <c r="AR38" s="11">
        <v>0</v>
      </c>
      <c r="AS38" s="11" t="b">
        <v>0</v>
      </c>
      <c r="AT38" s="11" t="b">
        <v>1</v>
      </c>
      <c r="AU38" s="11">
        <v>0</v>
      </c>
      <c r="AV38" s="11">
        <v>0</v>
      </c>
      <c r="AW38" s="11" t="b">
        <v>0</v>
      </c>
      <c r="AX38" s="11">
        <v>0</v>
      </c>
      <c r="AY38" s="11">
        <v>2</v>
      </c>
      <c r="AZ38" s="11">
        <v>0</v>
      </c>
    </row>
    <row r="39" spans="1:52" ht="28.8" x14ac:dyDescent="0.25">
      <c r="A39" s="11">
        <v>38</v>
      </c>
      <c r="B39" s="12" t="s">
        <v>1439</v>
      </c>
      <c r="C39" s="12" t="s">
        <v>1438</v>
      </c>
      <c r="D39" s="11">
        <v>12</v>
      </c>
      <c r="E39" s="11">
        <v>26</v>
      </c>
      <c r="F39" s="11" t="b">
        <v>0</v>
      </c>
      <c r="G39" s="11">
        <v>0</v>
      </c>
      <c r="H39" s="11">
        <v>0</v>
      </c>
      <c r="I39" s="11" t="b">
        <v>0</v>
      </c>
      <c r="J39" s="11">
        <v>1</v>
      </c>
      <c r="K39" s="11">
        <v>0</v>
      </c>
      <c r="L39" s="11">
        <v>0</v>
      </c>
      <c r="M39" s="11">
        <v>5</v>
      </c>
      <c r="N39" s="11">
        <v>1</v>
      </c>
      <c r="O39" s="11">
        <v>7.5</v>
      </c>
      <c r="P39" s="11" t="b">
        <v>0</v>
      </c>
      <c r="Q39" s="11">
        <v>100</v>
      </c>
      <c r="R39" s="12" t="s">
        <v>14</v>
      </c>
      <c r="S39" s="12" t="s">
        <v>14</v>
      </c>
      <c r="T39" s="11" t="b">
        <v>0</v>
      </c>
      <c r="U39" s="11" t="b">
        <v>0</v>
      </c>
      <c r="V39" s="11">
        <v>100</v>
      </c>
      <c r="W39" s="12" t="s">
        <v>14</v>
      </c>
      <c r="X39" s="11" t="b">
        <v>1</v>
      </c>
      <c r="Y39" s="11" t="b">
        <v>1</v>
      </c>
      <c r="Z39" s="11" t="b">
        <v>0</v>
      </c>
      <c r="AA39" s="11" t="b">
        <v>0</v>
      </c>
      <c r="AB39" s="11">
        <v>0</v>
      </c>
      <c r="AC39" s="11">
        <v>8</v>
      </c>
      <c r="AD39" s="11">
        <v>5</v>
      </c>
      <c r="AE39" s="11">
        <v>9</v>
      </c>
      <c r="AF39" s="11">
        <v>2</v>
      </c>
      <c r="AG39" s="11">
        <v>0</v>
      </c>
      <c r="AH39" s="11">
        <v>50</v>
      </c>
      <c r="AI39" s="11">
        <v>0</v>
      </c>
      <c r="AJ39" s="11">
        <v>30</v>
      </c>
      <c r="AK39" s="11" t="b">
        <v>0</v>
      </c>
      <c r="AL39" s="11" t="b">
        <v>0</v>
      </c>
      <c r="AM39" s="11">
        <v>3</v>
      </c>
      <c r="AN39" s="11" t="b">
        <v>0</v>
      </c>
      <c r="AO39" s="11" t="b">
        <v>0</v>
      </c>
      <c r="AP39" s="11">
        <v>0</v>
      </c>
      <c r="AQ39" s="11">
        <v>0</v>
      </c>
      <c r="AR39" s="11">
        <v>0</v>
      </c>
      <c r="AS39" s="11" t="b">
        <v>0</v>
      </c>
      <c r="AT39" s="11" t="b">
        <v>1</v>
      </c>
      <c r="AU39" s="11">
        <v>0</v>
      </c>
      <c r="AV39" s="11">
        <v>0</v>
      </c>
      <c r="AW39" s="11" t="b">
        <v>0</v>
      </c>
      <c r="AX39" s="11">
        <v>0</v>
      </c>
      <c r="AY39" s="11">
        <v>2</v>
      </c>
      <c r="AZ39" s="11">
        <v>0</v>
      </c>
    </row>
    <row r="40" spans="1:52" ht="28.8" x14ac:dyDescent="0.25">
      <c r="A40" s="11">
        <v>39</v>
      </c>
      <c r="B40" s="12" t="s">
        <v>1437</v>
      </c>
      <c r="C40" s="12" t="s">
        <v>1436</v>
      </c>
      <c r="D40" s="11">
        <v>12</v>
      </c>
      <c r="E40" s="11">
        <v>27</v>
      </c>
      <c r="F40" s="11" t="b">
        <v>0</v>
      </c>
      <c r="G40" s="11">
        <v>0</v>
      </c>
      <c r="H40" s="11">
        <v>0</v>
      </c>
      <c r="I40" s="11" t="b">
        <v>0</v>
      </c>
      <c r="J40" s="11">
        <v>1</v>
      </c>
      <c r="K40" s="11">
        <v>0</v>
      </c>
      <c r="L40" s="11">
        <v>0</v>
      </c>
      <c r="M40" s="11">
        <v>5</v>
      </c>
      <c r="N40" s="11">
        <v>1</v>
      </c>
      <c r="O40" s="11">
        <v>7.5</v>
      </c>
      <c r="P40" s="11" t="b">
        <v>0</v>
      </c>
      <c r="Q40" s="11">
        <v>100</v>
      </c>
      <c r="R40" s="12" t="s">
        <v>14</v>
      </c>
      <c r="S40" s="12" t="s">
        <v>14</v>
      </c>
      <c r="T40" s="11" t="b">
        <v>0</v>
      </c>
      <c r="U40" s="11" t="b">
        <v>0</v>
      </c>
      <c r="V40" s="11">
        <v>100</v>
      </c>
      <c r="W40" s="12" t="s">
        <v>14</v>
      </c>
      <c r="X40" s="11" t="b">
        <v>1</v>
      </c>
      <c r="Y40" s="11" t="b">
        <v>1</v>
      </c>
      <c r="Z40" s="11" t="b">
        <v>0</v>
      </c>
      <c r="AA40" s="11" t="b">
        <v>0</v>
      </c>
      <c r="AB40" s="11">
        <v>0</v>
      </c>
      <c r="AC40" s="11">
        <v>8</v>
      </c>
      <c r="AD40" s="11">
        <v>5</v>
      </c>
      <c r="AE40" s="11">
        <v>9</v>
      </c>
      <c r="AF40" s="11">
        <v>2</v>
      </c>
      <c r="AG40" s="11">
        <v>0</v>
      </c>
      <c r="AH40" s="11">
        <v>50</v>
      </c>
      <c r="AI40" s="11">
        <v>0</v>
      </c>
      <c r="AJ40" s="11">
        <v>30</v>
      </c>
      <c r="AK40" s="11" t="b">
        <v>0</v>
      </c>
      <c r="AL40" s="11" t="b">
        <v>0</v>
      </c>
      <c r="AM40" s="11">
        <v>3</v>
      </c>
      <c r="AN40" s="11" t="b">
        <v>0</v>
      </c>
      <c r="AO40" s="11" t="b">
        <v>0</v>
      </c>
      <c r="AP40" s="11">
        <v>0</v>
      </c>
      <c r="AQ40" s="11">
        <v>0</v>
      </c>
      <c r="AR40" s="11">
        <v>0</v>
      </c>
      <c r="AS40" s="11" t="b">
        <v>0</v>
      </c>
      <c r="AT40" s="11" t="b">
        <v>1</v>
      </c>
      <c r="AU40" s="11">
        <v>0</v>
      </c>
      <c r="AV40" s="11">
        <v>0</v>
      </c>
      <c r="AW40" s="11" t="b">
        <v>0</v>
      </c>
      <c r="AX40" s="11">
        <v>0</v>
      </c>
      <c r="AY40" s="11">
        <v>2</v>
      </c>
      <c r="AZ40" s="11">
        <v>0</v>
      </c>
    </row>
    <row r="41" spans="1:52" ht="14.4" x14ac:dyDescent="0.25">
      <c r="A41" s="11">
        <v>40</v>
      </c>
      <c r="B41" s="12" t="s">
        <v>1435</v>
      </c>
      <c r="C41" s="12" t="s">
        <v>1434</v>
      </c>
      <c r="D41" s="11">
        <v>12</v>
      </c>
      <c r="E41" s="11">
        <v>28</v>
      </c>
      <c r="F41" s="11" t="b">
        <v>0</v>
      </c>
      <c r="G41" s="11">
        <v>0</v>
      </c>
      <c r="H41" s="11">
        <v>0</v>
      </c>
      <c r="I41" s="11" t="b">
        <v>0</v>
      </c>
      <c r="J41" s="11">
        <v>1</v>
      </c>
      <c r="K41" s="11">
        <v>0</v>
      </c>
      <c r="L41" s="11">
        <v>0</v>
      </c>
      <c r="M41" s="11">
        <v>5</v>
      </c>
      <c r="N41" s="11">
        <v>1</v>
      </c>
      <c r="O41" s="11">
        <v>7.5</v>
      </c>
      <c r="P41" s="11" t="b">
        <v>0</v>
      </c>
      <c r="Q41" s="11">
        <v>100</v>
      </c>
      <c r="R41" s="12" t="s">
        <v>14</v>
      </c>
      <c r="S41" s="12" t="s">
        <v>14</v>
      </c>
      <c r="T41" s="11" t="b">
        <v>0</v>
      </c>
      <c r="U41" s="11" t="b">
        <v>0</v>
      </c>
      <c r="V41" s="11">
        <v>100</v>
      </c>
      <c r="W41" s="12" t="s">
        <v>14</v>
      </c>
      <c r="X41" s="11" t="b">
        <v>1</v>
      </c>
      <c r="Y41" s="11" t="b">
        <v>1</v>
      </c>
      <c r="Z41" s="11" t="b">
        <v>0</v>
      </c>
      <c r="AA41" s="11" t="b">
        <v>0</v>
      </c>
      <c r="AB41" s="11">
        <v>0</v>
      </c>
      <c r="AC41" s="11">
        <v>8</v>
      </c>
      <c r="AD41" s="11">
        <v>5</v>
      </c>
      <c r="AE41" s="11">
        <v>9</v>
      </c>
      <c r="AF41" s="11">
        <v>2</v>
      </c>
      <c r="AG41" s="11">
        <v>0</v>
      </c>
      <c r="AH41" s="11">
        <v>50</v>
      </c>
      <c r="AI41" s="11">
        <v>0</v>
      </c>
      <c r="AJ41" s="11">
        <v>30</v>
      </c>
      <c r="AK41" s="11" t="b">
        <v>0</v>
      </c>
      <c r="AL41" s="11" t="b">
        <v>0</v>
      </c>
      <c r="AM41" s="11">
        <v>3</v>
      </c>
      <c r="AN41" s="11" t="b">
        <v>0</v>
      </c>
      <c r="AO41" s="11" t="b">
        <v>0</v>
      </c>
      <c r="AP41" s="11">
        <v>0</v>
      </c>
      <c r="AQ41" s="11">
        <v>0</v>
      </c>
      <c r="AR41" s="11">
        <v>0</v>
      </c>
      <c r="AS41" s="11" t="b">
        <v>0</v>
      </c>
      <c r="AT41" s="11" t="b">
        <v>1</v>
      </c>
      <c r="AU41" s="11">
        <v>0</v>
      </c>
      <c r="AV41" s="11">
        <v>0</v>
      </c>
      <c r="AW41" s="11" t="b">
        <v>0</v>
      </c>
      <c r="AX41" s="11">
        <v>0</v>
      </c>
      <c r="AY41" s="11">
        <v>2</v>
      </c>
      <c r="AZ41" s="11">
        <v>0</v>
      </c>
    </row>
    <row r="42" spans="1:52" ht="14.4" x14ac:dyDescent="0.25">
      <c r="A42" s="11">
        <v>41</v>
      </c>
      <c r="B42" s="12" t="s">
        <v>1433</v>
      </c>
      <c r="C42" s="12" t="s">
        <v>1432</v>
      </c>
      <c r="D42" s="11">
        <v>12</v>
      </c>
      <c r="E42" s="11">
        <v>29</v>
      </c>
      <c r="F42" s="11" t="b">
        <v>0</v>
      </c>
      <c r="G42" s="11">
        <v>0</v>
      </c>
      <c r="H42" s="11">
        <v>0</v>
      </c>
      <c r="I42" s="11" t="b">
        <v>0</v>
      </c>
      <c r="J42" s="11">
        <v>1</v>
      </c>
      <c r="K42" s="11">
        <v>0</v>
      </c>
      <c r="L42" s="11">
        <v>0</v>
      </c>
      <c r="M42" s="11">
        <v>5</v>
      </c>
      <c r="N42" s="11">
        <v>1</v>
      </c>
      <c r="O42" s="11">
        <v>7.5</v>
      </c>
      <c r="P42" s="11" t="b">
        <v>0</v>
      </c>
      <c r="Q42" s="11">
        <v>100</v>
      </c>
      <c r="R42" s="12" t="s">
        <v>14</v>
      </c>
      <c r="S42" s="12" t="s">
        <v>14</v>
      </c>
      <c r="T42" s="11" t="b">
        <v>0</v>
      </c>
      <c r="U42" s="11" t="b">
        <v>0</v>
      </c>
      <c r="V42" s="11">
        <v>100</v>
      </c>
      <c r="W42" s="12" t="s">
        <v>14</v>
      </c>
      <c r="X42" s="11" t="b">
        <v>1</v>
      </c>
      <c r="Y42" s="11" t="b">
        <v>1</v>
      </c>
      <c r="Z42" s="11" t="b">
        <v>0</v>
      </c>
      <c r="AA42" s="11" t="b">
        <v>0</v>
      </c>
      <c r="AB42" s="11">
        <v>0</v>
      </c>
      <c r="AC42" s="11">
        <v>8</v>
      </c>
      <c r="AD42" s="11">
        <v>5</v>
      </c>
      <c r="AE42" s="11">
        <v>9</v>
      </c>
      <c r="AF42" s="11">
        <v>2</v>
      </c>
      <c r="AG42" s="11">
        <v>0</v>
      </c>
      <c r="AH42" s="11">
        <v>50</v>
      </c>
      <c r="AI42" s="11">
        <v>0</v>
      </c>
      <c r="AJ42" s="11">
        <v>30</v>
      </c>
      <c r="AK42" s="11" t="b">
        <v>0</v>
      </c>
      <c r="AL42" s="11" t="b">
        <v>0</v>
      </c>
      <c r="AM42" s="11">
        <v>3</v>
      </c>
      <c r="AN42" s="11" t="b">
        <v>0</v>
      </c>
      <c r="AO42" s="11" t="b">
        <v>0</v>
      </c>
      <c r="AP42" s="11">
        <v>0</v>
      </c>
      <c r="AQ42" s="11">
        <v>0</v>
      </c>
      <c r="AR42" s="11">
        <v>0</v>
      </c>
      <c r="AS42" s="11" t="b">
        <v>0</v>
      </c>
      <c r="AT42" s="11" t="b">
        <v>1</v>
      </c>
      <c r="AU42" s="11">
        <v>0</v>
      </c>
      <c r="AV42" s="11">
        <v>0</v>
      </c>
      <c r="AW42" s="11" t="b">
        <v>0</v>
      </c>
      <c r="AX42" s="11">
        <v>0</v>
      </c>
      <c r="AY42" s="11">
        <v>2</v>
      </c>
      <c r="AZ42" s="11">
        <v>0</v>
      </c>
    </row>
    <row r="43" spans="1:52" ht="14.4" x14ac:dyDescent="0.25">
      <c r="A43" s="11">
        <v>42</v>
      </c>
      <c r="B43" s="12" t="s">
        <v>1431</v>
      </c>
      <c r="C43" s="12" t="s">
        <v>1430</v>
      </c>
      <c r="D43" s="11">
        <v>12</v>
      </c>
      <c r="E43" s="11">
        <v>30</v>
      </c>
      <c r="F43" s="11" t="b">
        <v>0</v>
      </c>
      <c r="G43" s="11">
        <v>0</v>
      </c>
      <c r="H43" s="11">
        <v>0</v>
      </c>
      <c r="I43" s="11" t="b">
        <v>0</v>
      </c>
      <c r="J43" s="11">
        <v>1</v>
      </c>
      <c r="K43" s="11">
        <v>0</v>
      </c>
      <c r="L43" s="11">
        <v>0</v>
      </c>
      <c r="M43" s="11">
        <v>5</v>
      </c>
      <c r="N43" s="11">
        <v>1</v>
      </c>
      <c r="O43" s="11">
        <v>7.5</v>
      </c>
      <c r="P43" s="11" t="b">
        <v>0</v>
      </c>
      <c r="Q43" s="11">
        <v>100</v>
      </c>
      <c r="R43" s="12" t="s">
        <v>14</v>
      </c>
      <c r="S43" s="12" t="s">
        <v>14</v>
      </c>
      <c r="T43" s="11" t="b">
        <v>0</v>
      </c>
      <c r="U43" s="11" t="b">
        <v>0</v>
      </c>
      <c r="V43" s="11">
        <v>100</v>
      </c>
      <c r="W43" s="12" t="s">
        <v>14</v>
      </c>
      <c r="X43" s="11" t="b">
        <v>1</v>
      </c>
      <c r="Y43" s="11" t="b">
        <v>1</v>
      </c>
      <c r="Z43" s="11" t="b">
        <v>0</v>
      </c>
      <c r="AA43" s="11" t="b">
        <v>0</v>
      </c>
      <c r="AB43" s="11">
        <v>0</v>
      </c>
      <c r="AC43" s="11">
        <v>8</v>
      </c>
      <c r="AD43" s="11">
        <v>5</v>
      </c>
      <c r="AE43" s="11">
        <v>9</v>
      </c>
      <c r="AF43" s="11">
        <v>2</v>
      </c>
      <c r="AG43" s="11">
        <v>0</v>
      </c>
      <c r="AH43" s="11">
        <v>50</v>
      </c>
      <c r="AI43" s="11">
        <v>0</v>
      </c>
      <c r="AJ43" s="11">
        <v>30</v>
      </c>
      <c r="AK43" s="11" t="b">
        <v>0</v>
      </c>
      <c r="AL43" s="11" t="b">
        <v>0</v>
      </c>
      <c r="AM43" s="11">
        <v>3</v>
      </c>
      <c r="AN43" s="11" t="b">
        <v>0</v>
      </c>
      <c r="AO43" s="11" t="b">
        <v>0</v>
      </c>
      <c r="AP43" s="11">
        <v>0</v>
      </c>
      <c r="AQ43" s="11">
        <v>0</v>
      </c>
      <c r="AR43" s="11">
        <v>0</v>
      </c>
      <c r="AS43" s="11" t="b">
        <v>0</v>
      </c>
      <c r="AT43" s="11" t="b">
        <v>1</v>
      </c>
      <c r="AU43" s="11">
        <v>0</v>
      </c>
      <c r="AV43" s="11">
        <v>0</v>
      </c>
      <c r="AW43" s="11" t="b">
        <v>0</v>
      </c>
      <c r="AX43" s="11">
        <v>0</v>
      </c>
      <c r="AY43" s="11">
        <v>2</v>
      </c>
      <c r="AZ43" s="11">
        <v>0</v>
      </c>
    </row>
    <row r="44" spans="1:52" ht="14.4" x14ac:dyDescent="0.25">
      <c r="A44" s="11">
        <v>43</v>
      </c>
      <c r="B44" s="12" t="s">
        <v>1429</v>
      </c>
      <c r="C44" s="12" t="s">
        <v>1428</v>
      </c>
      <c r="D44" s="11">
        <v>12</v>
      </c>
      <c r="E44" s="11">
        <v>31</v>
      </c>
      <c r="F44" s="11" t="b">
        <v>0</v>
      </c>
      <c r="G44" s="11">
        <v>0</v>
      </c>
      <c r="H44" s="11">
        <v>0</v>
      </c>
      <c r="I44" s="11" t="b">
        <v>0</v>
      </c>
      <c r="J44" s="11">
        <v>1</v>
      </c>
      <c r="K44" s="11">
        <v>0</v>
      </c>
      <c r="L44" s="11">
        <v>0</v>
      </c>
      <c r="M44" s="11">
        <v>5</v>
      </c>
      <c r="N44" s="11">
        <v>1</v>
      </c>
      <c r="O44" s="11">
        <v>7.5</v>
      </c>
      <c r="P44" s="11" t="b">
        <v>0</v>
      </c>
      <c r="Q44" s="11">
        <v>100</v>
      </c>
      <c r="R44" s="12" t="s">
        <v>14</v>
      </c>
      <c r="S44" s="12" t="s">
        <v>14</v>
      </c>
      <c r="T44" s="11" t="b">
        <v>0</v>
      </c>
      <c r="U44" s="11" t="b">
        <v>0</v>
      </c>
      <c r="V44" s="11">
        <v>100</v>
      </c>
      <c r="W44" s="12" t="s">
        <v>14</v>
      </c>
      <c r="X44" s="11" t="b">
        <v>1</v>
      </c>
      <c r="Y44" s="11" t="b">
        <v>1</v>
      </c>
      <c r="Z44" s="11" t="b">
        <v>0</v>
      </c>
      <c r="AA44" s="11" t="b">
        <v>0</v>
      </c>
      <c r="AB44" s="11">
        <v>0</v>
      </c>
      <c r="AC44" s="11">
        <v>8</v>
      </c>
      <c r="AD44" s="11">
        <v>5</v>
      </c>
      <c r="AE44" s="11">
        <v>9</v>
      </c>
      <c r="AF44" s="11">
        <v>2</v>
      </c>
      <c r="AG44" s="11">
        <v>0</v>
      </c>
      <c r="AH44" s="11">
        <v>50</v>
      </c>
      <c r="AI44" s="11">
        <v>0</v>
      </c>
      <c r="AJ44" s="11">
        <v>30</v>
      </c>
      <c r="AK44" s="11" t="b">
        <v>0</v>
      </c>
      <c r="AL44" s="11" t="b">
        <v>0</v>
      </c>
      <c r="AM44" s="11">
        <v>3</v>
      </c>
      <c r="AN44" s="11" t="b">
        <v>0</v>
      </c>
      <c r="AO44" s="11" t="b">
        <v>0</v>
      </c>
      <c r="AP44" s="11">
        <v>0</v>
      </c>
      <c r="AQ44" s="11">
        <v>0</v>
      </c>
      <c r="AR44" s="11">
        <v>0</v>
      </c>
      <c r="AS44" s="11" t="b">
        <v>0</v>
      </c>
      <c r="AT44" s="11" t="b">
        <v>1</v>
      </c>
      <c r="AU44" s="11">
        <v>0</v>
      </c>
      <c r="AV44" s="11">
        <v>0</v>
      </c>
      <c r="AW44" s="11" t="b">
        <v>0</v>
      </c>
      <c r="AX44" s="11">
        <v>0</v>
      </c>
      <c r="AY44" s="11">
        <v>2</v>
      </c>
      <c r="AZ44" s="11">
        <v>0</v>
      </c>
    </row>
    <row r="45" spans="1:52" ht="28.8" x14ac:dyDescent="0.25">
      <c r="A45" s="11">
        <v>44</v>
      </c>
      <c r="B45" s="12" t="s">
        <v>1427</v>
      </c>
      <c r="C45" s="12" t="s">
        <v>1426</v>
      </c>
      <c r="D45" s="11">
        <v>12</v>
      </c>
      <c r="E45" s="11">
        <v>32</v>
      </c>
      <c r="F45" s="11" t="b">
        <v>0</v>
      </c>
      <c r="G45" s="11">
        <v>0</v>
      </c>
      <c r="H45" s="11">
        <v>0</v>
      </c>
      <c r="I45" s="11" t="b">
        <v>0</v>
      </c>
      <c r="J45" s="11">
        <v>1</v>
      </c>
      <c r="K45" s="11">
        <v>0</v>
      </c>
      <c r="L45" s="11">
        <v>0</v>
      </c>
      <c r="M45" s="11">
        <v>5</v>
      </c>
      <c r="N45" s="11">
        <v>1</v>
      </c>
      <c r="O45" s="11">
        <v>7.5</v>
      </c>
      <c r="P45" s="11" t="b">
        <v>0</v>
      </c>
      <c r="Q45" s="11">
        <v>100</v>
      </c>
      <c r="R45" s="12" t="s">
        <v>14</v>
      </c>
      <c r="S45" s="12" t="s">
        <v>14</v>
      </c>
      <c r="T45" s="11" t="b">
        <v>0</v>
      </c>
      <c r="U45" s="11" t="b">
        <v>0</v>
      </c>
      <c r="V45" s="11">
        <v>100</v>
      </c>
      <c r="W45" s="12" t="s">
        <v>14</v>
      </c>
      <c r="X45" s="11" t="b">
        <v>1</v>
      </c>
      <c r="Y45" s="11" t="b">
        <v>1</v>
      </c>
      <c r="Z45" s="11" t="b">
        <v>0</v>
      </c>
      <c r="AA45" s="11" t="b">
        <v>0</v>
      </c>
      <c r="AB45" s="11">
        <v>0</v>
      </c>
      <c r="AC45" s="11">
        <v>8</v>
      </c>
      <c r="AD45" s="11">
        <v>5</v>
      </c>
      <c r="AE45" s="11">
        <v>9</v>
      </c>
      <c r="AF45" s="11">
        <v>2</v>
      </c>
      <c r="AG45" s="11">
        <v>0</v>
      </c>
      <c r="AH45" s="11">
        <v>50</v>
      </c>
      <c r="AI45" s="11">
        <v>0</v>
      </c>
      <c r="AJ45" s="11">
        <v>30</v>
      </c>
      <c r="AK45" s="11" t="b">
        <v>0</v>
      </c>
      <c r="AL45" s="11" t="b">
        <v>0</v>
      </c>
      <c r="AM45" s="11">
        <v>3</v>
      </c>
      <c r="AN45" s="11" t="b">
        <v>0</v>
      </c>
      <c r="AO45" s="11" t="b">
        <v>0</v>
      </c>
      <c r="AP45" s="11">
        <v>0</v>
      </c>
      <c r="AQ45" s="11">
        <v>0</v>
      </c>
      <c r="AR45" s="11">
        <v>0</v>
      </c>
      <c r="AS45" s="11" t="b">
        <v>0</v>
      </c>
      <c r="AT45" s="11" t="b">
        <v>1</v>
      </c>
      <c r="AU45" s="11">
        <v>0</v>
      </c>
      <c r="AV45" s="11">
        <v>0</v>
      </c>
      <c r="AW45" s="11" t="b">
        <v>0</v>
      </c>
      <c r="AX45" s="11">
        <v>0</v>
      </c>
      <c r="AY45" s="11">
        <v>2</v>
      </c>
      <c r="AZ45" s="11">
        <v>0</v>
      </c>
    </row>
    <row r="46" spans="1:52" ht="28.8" x14ac:dyDescent="0.25">
      <c r="A46" s="11">
        <v>45</v>
      </c>
      <c r="B46" s="12" t="s">
        <v>1425</v>
      </c>
      <c r="C46" s="12" t="s">
        <v>1424</v>
      </c>
      <c r="D46" s="11">
        <v>12</v>
      </c>
      <c r="E46" s="11">
        <v>33</v>
      </c>
      <c r="F46" s="11" t="b">
        <v>0</v>
      </c>
      <c r="G46" s="11">
        <v>0</v>
      </c>
      <c r="H46" s="11">
        <v>0</v>
      </c>
      <c r="I46" s="11" t="b">
        <v>0</v>
      </c>
      <c r="J46" s="11">
        <v>1</v>
      </c>
      <c r="K46" s="11">
        <v>0</v>
      </c>
      <c r="L46" s="11">
        <v>0</v>
      </c>
      <c r="M46" s="11">
        <v>5</v>
      </c>
      <c r="N46" s="11">
        <v>1</v>
      </c>
      <c r="O46" s="11">
        <v>7.5</v>
      </c>
      <c r="P46" s="11" t="b">
        <v>0</v>
      </c>
      <c r="Q46" s="11">
        <v>100</v>
      </c>
      <c r="R46" s="12" t="s">
        <v>14</v>
      </c>
      <c r="S46" s="12" t="s">
        <v>14</v>
      </c>
      <c r="T46" s="11" t="b">
        <v>0</v>
      </c>
      <c r="U46" s="11" t="b">
        <v>0</v>
      </c>
      <c r="V46" s="11">
        <v>100</v>
      </c>
      <c r="W46" s="12" t="s">
        <v>14</v>
      </c>
      <c r="X46" s="11" t="b">
        <v>1</v>
      </c>
      <c r="Y46" s="11" t="b">
        <v>1</v>
      </c>
      <c r="Z46" s="11" t="b">
        <v>0</v>
      </c>
      <c r="AA46" s="11" t="b">
        <v>0</v>
      </c>
      <c r="AB46" s="11">
        <v>0</v>
      </c>
      <c r="AC46" s="11">
        <v>8</v>
      </c>
      <c r="AD46" s="11">
        <v>5</v>
      </c>
      <c r="AE46" s="11">
        <v>9</v>
      </c>
      <c r="AF46" s="11">
        <v>2</v>
      </c>
      <c r="AG46" s="11">
        <v>0</v>
      </c>
      <c r="AH46" s="11">
        <v>50</v>
      </c>
      <c r="AI46" s="11">
        <v>0</v>
      </c>
      <c r="AJ46" s="11">
        <v>30</v>
      </c>
      <c r="AK46" s="11" t="b">
        <v>0</v>
      </c>
      <c r="AL46" s="11" t="b">
        <v>0</v>
      </c>
      <c r="AM46" s="11">
        <v>3</v>
      </c>
      <c r="AN46" s="11" t="b">
        <v>0</v>
      </c>
      <c r="AO46" s="11" t="b">
        <v>0</v>
      </c>
      <c r="AP46" s="11">
        <v>0</v>
      </c>
      <c r="AQ46" s="11">
        <v>0</v>
      </c>
      <c r="AR46" s="11">
        <v>0</v>
      </c>
      <c r="AS46" s="11" t="b">
        <v>0</v>
      </c>
      <c r="AT46" s="11" t="b">
        <v>1</v>
      </c>
      <c r="AU46" s="11">
        <v>0</v>
      </c>
      <c r="AV46" s="11">
        <v>0</v>
      </c>
      <c r="AW46" s="11" t="b">
        <v>0</v>
      </c>
      <c r="AX46" s="11">
        <v>0</v>
      </c>
      <c r="AY46" s="11">
        <v>2</v>
      </c>
      <c r="AZ46" s="11">
        <v>0</v>
      </c>
    </row>
    <row r="47" spans="1:52" ht="28.8" x14ac:dyDescent="0.25">
      <c r="A47" s="11">
        <v>46</v>
      </c>
      <c r="B47" s="12" t="s">
        <v>1423</v>
      </c>
      <c r="C47" s="12" t="s">
        <v>1422</v>
      </c>
      <c r="D47" s="11">
        <v>12</v>
      </c>
      <c r="E47" s="11">
        <v>34</v>
      </c>
      <c r="F47" s="11" t="b">
        <v>0</v>
      </c>
      <c r="G47" s="11">
        <v>0</v>
      </c>
      <c r="H47" s="11">
        <v>0</v>
      </c>
      <c r="I47" s="11" t="b">
        <v>0</v>
      </c>
      <c r="J47" s="11">
        <v>1</v>
      </c>
      <c r="K47" s="11">
        <v>0</v>
      </c>
      <c r="L47" s="11">
        <v>0</v>
      </c>
      <c r="M47" s="11">
        <v>5</v>
      </c>
      <c r="N47" s="11">
        <v>1</v>
      </c>
      <c r="O47" s="11">
        <v>7.5</v>
      </c>
      <c r="P47" s="11" t="b">
        <v>0</v>
      </c>
      <c r="Q47" s="11">
        <v>100</v>
      </c>
      <c r="R47" s="12" t="s">
        <v>14</v>
      </c>
      <c r="S47" s="12" t="s">
        <v>14</v>
      </c>
      <c r="T47" s="11" t="b">
        <v>0</v>
      </c>
      <c r="U47" s="11" t="b">
        <v>0</v>
      </c>
      <c r="V47" s="11">
        <v>100</v>
      </c>
      <c r="W47" s="12" t="s">
        <v>14</v>
      </c>
      <c r="X47" s="11" t="b">
        <v>1</v>
      </c>
      <c r="Y47" s="11" t="b">
        <v>1</v>
      </c>
      <c r="Z47" s="11" t="b">
        <v>0</v>
      </c>
      <c r="AA47" s="11" t="b">
        <v>0</v>
      </c>
      <c r="AB47" s="11">
        <v>0</v>
      </c>
      <c r="AC47" s="11">
        <v>8</v>
      </c>
      <c r="AD47" s="11">
        <v>5</v>
      </c>
      <c r="AE47" s="11">
        <v>9</v>
      </c>
      <c r="AF47" s="11">
        <v>2</v>
      </c>
      <c r="AG47" s="11">
        <v>0</v>
      </c>
      <c r="AH47" s="11">
        <v>50</v>
      </c>
      <c r="AI47" s="11">
        <v>0</v>
      </c>
      <c r="AJ47" s="11">
        <v>30</v>
      </c>
      <c r="AK47" s="11" t="b">
        <v>0</v>
      </c>
      <c r="AL47" s="11" t="b">
        <v>0</v>
      </c>
      <c r="AM47" s="11">
        <v>3</v>
      </c>
      <c r="AN47" s="11" t="b">
        <v>0</v>
      </c>
      <c r="AO47" s="11" t="b">
        <v>0</v>
      </c>
      <c r="AP47" s="11">
        <v>0</v>
      </c>
      <c r="AQ47" s="11">
        <v>0</v>
      </c>
      <c r="AR47" s="11">
        <v>0</v>
      </c>
      <c r="AS47" s="11" t="b">
        <v>0</v>
      </c>
      <c r="AT47" s="11" t="b">
        <v>1</v>
      </c>
      <c r="AU47" s="11">
        <v>0</v>
      </c>
      <c r="AV47" s="11">
        <v>0</v>
      </c>
      <c r="AW47" s="11" t="b">
        <v>0</v>
      </c>
      <c r="AX47" s="11">
        <v>0</v>
      </c>
      <c r="AY47" s="11">
        <v>2</v>
      </c>
      <c r="AZ47" s="11">
        <v>0</v>
      </c>
    </row>
    <row r="48" spans="1:52" ht="28.8" x14ac:dyDescent="0.25">
      <c r="A48" s="11">
        <v>47</v>
      </c>
      <c r="B48" s="12" t="s">
        <v>1421</v>
      </c>
      <c r="C48" s="12" t="s">
        <v>1420</v>
      </c>
      <c r="D48" s="11">
        <v>12</v>
      </c>
      <c r="E48" s="11">
        <v>35</v>
      </c>
      <c r="F48" s="11" t="b">
        <v>0</v>
      </c>
      <c r="G48" s="11">
        <v>0</v>
      </c>
      <c r="H48" s="11">
        <v>0</v>
      </c>
      <c r="I48" s="11" t="b">
        <v>0</v>
      </c>
      <c r="J48" s="11">
        <v>1</v>
      </c>
      <c r="K48" s="11">
        <v>0</v>
      </c>
      <c r="L48" s="11">
        <v>0</v>
      </c>
      <c r="M48" s="11">
        <v>5</v>
      </c>
      <c r="N48" s="11">
        <v>1</v>
      </c>
      <c r="O48" s="11">
        <v>7.5</v>
      </c>
      <c r="P48" s="11" t="b">
        <v>0</v>
      </c>
      <c r="Q48" s="11">
        <v>100</v>
      </c>
      <c r="R48" s="12" t="s">
        <v>14</v>
      </c>
      <c r="S48" s="12" t="s">
        <v>14</v>
      </c>
      <c r="T48" s="11" t="b">
        <v>0</v>
      </c>
      <c r="U48" s="11" t="b">
        <v>0</v>
      </c>
      <c r="V48" s="11">
        <v>100</v>
      </c>
      <c r="W48" s="12" t="s">
        <v>14</v>
      </c>
      <c r="X48" s="11" t="b">
        <v>1</v>
      </c>
      <c r="Y48" s="11" t="b">
        <v>1</v>
      </c>
      <c r="Z48" s="11" t="b">
        <v>0</v>
      </c>
      <c r="AA48" s="11" t="b">
        <v>0</v>
      </c>
      <c r="AB48" s="11">
        <v>0</v>
      </c>
      <c r="AC48" s="11">
        <v>8</v>
      </c>
      <c r="AD48" s="11">
        <v>5</v>
      </c>
      <c r="AE48" s="11">
        <v>9</v>
      </c>
      <c r="AF48" s="11">
        <v>2</v>
      </c>
      <c r="AG48" s="11">
        <v>0</v>
      </c>
      <c r="AH48" s="11">
        <v>50</v>
      </c>
      <c r="AI48" s="11">
        <v>0</v>
      </c>
      <c r="AJ48" s="11">
        <v>30</v>
      </c>
      <c r="AK48" s="11" t="b">
        <v>0</v>
      </c>
      <c r="AL48" s="11" t="b">
        <v>0</v>
      </c>
      <c r="AM48" s="11">
        <v>3</v>
      </c>
      <c r="AN48" s="11" t="b">
        <v>0</v>
      </c>
      <c r="AO48" s="11" t="b">
        <v>0</v>
      </c>
      <c r="AP48" s="11">
        <v>0</v>
      </c>
      <c r="AQ48" s="11">
        <v>0</v>
      </c>
      <c r="AR48" s="11">
        <v>0</v>
      </c>
      <c r="AS48" s="11" t="b">
        <v>0</v>
      </c>
      <c r="AT48" s="11" t="b">
        <v>1</v>
      </c>
      <c r="AU48" s="11">
        <v>0</v>
      </c>
      <c r="AV48" s="11">
        <v>0</v>
      </c>
      <c r="AW48" s="11" t="b">
        <v>0</v>
      </c>
      <c r="AX48" s="11">
        <v>0</v>
      </c>
      <c r="AY48" s="11">
        <v>2</v>
      </c>
      <c r="AZ48" s="11">
        <v>0</v>
      </c>
    </row>
    <row r="49" spans="1:52" ht="28.8" x14ac:dyDescent="0.25">
      <c r="A49" s="11">
        <v>48</v>
      </c>
      <c r="B49" s="12" t="s">
        <v>1419</v>
      </c>
      <c r="C49" s="12" t="s">
        <v>1418</v>
      </c>
      <c r="D49" s="11">
        <v>12</v>
      </c>
      <c r="E49" s="11">
        <v>36</v>
      </c>
      <c r="F49" s="11" t="b">
        <v>0</v>
      </c>
      <c r="G49" s="11">
        <v>0</v>
      </c>
      <c r="H49" s="11">
        <v>0</v>
      </c>
      <c r="I49" s="11" t="b">
        <v>0</v>
      </c>
      <c r="J49" s="11">
        <v>1</v>
      </c>
      <c r="K49" s="11">
        <v>0</v>
      </c>
      <c r="L49" s="11">
        <v>0</v>
      </c>
      <c r="M49" s="11">
        <v>5</v>
      </c>
      <c r="N49" s="11">
        <v>1</v>
      </c>
      <c r="O49" s="11">
        <v>7.5</v>
      </c>
      <c r="P49" s="11" t="b">
        <v>0</v>
      </c>
      <c r="Q49" s="11">
        <v>100</v>
      </c>
      <c r="R49" s="12" t="s">
        <v>14</v>
      </c>
      <c r="S49" s="12" t="s">
        <v>14</v>
      </c>
      <c r="T49" s="11" t="b">
        <v>0</v>
      </c>
      <c r="U49" s="11" t="b">
        <v>0</v>
      </c>
      <c r="V49" s="11">
        <v>100</v>
      </c>
      <c r="W49" s="12" t="s">
        <v>14</v>
      </c>
      <c r="X49" s="11" t="b">
        <v>1</v>
      </c>
      <c r="Y49" s="11" t="b">
        <v>1</v>
      </c>
      <c r="Z49" s="11" t="b">
        <v>0</v>
      </c>
      <c r="AA49" s="11" t="b">
        <v>0</v>
      </c>
      <c r="AB49" s="11">
        <v>0</v>
      </c>
      <c r="AC49" s="11">
        <v>8</v>
      </c>
      <c r="AD49" s="11">
        <v>5</v>
      </c>
      <c r="AE49" s="11">
        <v>9</v>
      </c>
      <c r="AF49" s="11">
        <v>2</v>
      </c>
      <c r="AG49" s="11">
        <v>0</v>
      </c>
      <c r="AH49" s="11">
        <v>50</v>
      </c>
      <c r="AI49" s="11">
        <v>0</v>
      </c>
      <c r="AJ49" s="11">
        <v>30</v>
      </c>
      <c r="AK49" s="11" t="b">
        <v>0</v>
      </c>
      <c r="AL49" s="11" t="b">
        <v>0</v>
      </c>
      <c r="AM49" s="11">
        <v>3</v>
      </c>
      <c r="AN49" s="11" t="b">
        <v>0</v>
      </c>
      <c r="AO49" s="11" t="b">
        <v>0</v>
      </c>
      <c r="AP49" s="11">
        <v>0</v>
      </c>
      <c r="AQ49" s="11">
        <v>0</v>
      </c>
      <c r="AR49" s="11">
        <v>0</v>
      </c>
      <c r="AS49" s="11" t="b">
        <v>0</v>
      </c>
      <c r="AT49" s="11" t="b">
        <v>1</v>
      </c>
      <c r="AU49" s="11">
        <v>0</v>
      </c>
      <c r="AV49" s="11">
        <v>0</v>
      </c>
      <c r="AW49" s="11" t="b">
        <v>0</v>
      </c>
      <c r="AX49" s="11">
        <v>0</v>
      </c>
      <c r="AY49" s="11">
        <v>2</v>
      </c>
      <c r="AZ49" s="11">
        <v>0</v>
      </c>
    </row>
    <row r="50" spans="1:52" ht="28.8" x14ac:dyDescent="0.25">
      <c r="A50" s="11">
        <v>49</v>
      </c>
      <c r="B50" s="12" t="s">
        <v>1417</v>
      </c>
      <c r="C50" s="12" t="s">
        <v>1416</v>
      </c>
      <c r="D50" s="11">
        <v>12</v>
      </c>
      <c r="E50" s="11">
        <v>37</v>
      </c>
      <c r="F50" s="11" t="b">
        <v>0</v>
      </c>
      <c r="G50" s="11">
        <v>0</v>
      </c>
      <c r="H50" s="11">
        <v>0</v>
      </c>
      <c r="I50" s="11" t="b">
        <v>0</v>
      </c>
      <c r="J50" s="11">
        <v>1</v>
      </c>
      <c r="K50" s="11">
        <v>0</v>
      </c>
      <c r="L50" s="11">
        <v>0</v>
      </c>
      <c r="M50" s="11">
        <v>5</v>
      </c>
      <c r="N50" s="11">
        <v>1</v>
      </c>
      <c r="O50" s="11">
        <v>7.5</v>
      </c>
      <c r="P50" s="11" t="b">
        <v>0</v>
      </c>
      <c r="Q50" s="11">
        <v>100</v>
      </c>
      <c r="R50" s="12" t="s">
        <v>14</v>
      </c>
      <c r="S50" s="12" t="s">
        <v>14</v>
      </c>
      <c r="T50" s="11" t="b">
        <v>0</v>
      </c>
      <c r="U50" s="11" t="b">
        <v>0</v>
      </c>
      <c r="V50" s="11">
        <v>100</v>
      </c>
      <c r="W50" s="12" t="s">
        <v>14</v>
      </c>
      <c r="X50" s="11" t="b">
        <v>1</v>
      </c>
      <c r="Y50" s="11" t="b">
        <v>1</v>
      </c>
      <c r="Z50" s="11" t="b">
        <v>0</v>
      </c>
      <c r="AA50" s="11" t="b">
        <v>0</v>
      </c>
      <c r="AB50" s="11">
        <v>0</v>
      </c>
      <c r="AC50" s="11">
        <v>8</v>
      </c>
      <c r="AD50" s="11">
        <v>5</v>
      </c>
      <c r="AE50" s="11">
        <v>9</v>
      </c>
      <c r="AF50" s="11">
        <v>2</v>
      </c>
      <c r="AG50" s="11">
        <v>0</v>
      </c>
      <c r="AH50" s="11">
        <v>50</v>
      </c>
      <c r="AI50" s="11">
        <v>0</v>
      </c>
      <c r="AJ50" s="11">
        <v>30</v>
      </c>
      <c r="AK50" s="11" t="b">
        <v>0</v>
      </c>
      <c r="AL50" s="11" t="b">
        <v>0</v>
      </c>
      <c r="AM50" s="11">
        <v>3</v>
      </c>
      <c r="AN50" s="11" t="b">
        <v>0</v>
      </c>
      <c r="AO50" s="11" t="b">
        <v>0</v>
      </c>
      <c r="AP50" s="11">
        <v>0</v>
      </c>
      <c r="AQ50" s="11">
        <v>0</v>
      </c>
      <c r="AR50" s="11">
        <v>0</v>
      </c>
      <c r="AS50" s="11" t="b">
        <v>0</v>
      </c>
      <c r="AT50" s="11" t="b">
        <v>1</v>
      </c>
      <c r="AU50" s="11">
        <v>0</v>
      </c>
      <c r="AV50" s="11">
        <v>0</v>
      </c>
      <c r="AW50" s="11" t="b">
        <v>0</v>
      </c>
      <c r="AX50" s="11">
        <v>0</v>
      </c>
      <c r="AY50" s="11">
        <v>2</v>
      </c>
      <c r="AZ50" s="11">
        <v>0</v>
      </c>
    </row>
    <row r="51" spans="1:52" ht="28.8" x14ac:dyDescent="0.25">
      <c r="A51" s="11">
        <v>50</v>
      </c>
      <c r="B51" s="12" t="s">
        <v>1415</v>
      </c>
      <c r="C51" s="12" t="s">
        <v>1380</v>
      </c>
      <c r="D51" s="11">
        <v>12</v>
      </c>
      <c r="E51" s="11">
        <v>38</v>
      </c>
      <c r="F51" s="11" t="b">
        <v>0</v>
      </c>
      <c r="G51" s="11">
        <v>0</v>
      </c>
      <c r="H51" s="11">
        <v>0</v>
      </c>
      <c r="I51" s="11" t="b">
        <v>0</v>
      </c>
      <c r="J51" s="11">
        <v>1</v>
      </c>
      <c r="K51" s="11">
        <v>0</v>
      </c>
      <c r="L51" s="11">
        <v>0</v>
      </c>
      <c r="M51" s="11">
        <v>5</v>
      </c>
      <c r="N51" s="11">
        <v>1</v>
      </c>
      <c r="O51" s="11">
        <v>7.5</v>
      </c>
      <c r="P51" s="11" t="b">
        <v>0</v>
      </c>
      <c r="Q51" s="11">
        <v>100</v>
      </c>
      <c r="R51" s="12" t="s">
        <v>14</v>
      </c>
      <c r="S51" s="12" t="s">
        <v>14</v>
      </c>
      <c r="T51" s="11" t="b">
        <v>0</v>
      </c>
      <c r="U51" s="11" t="b">
        <v>0</v>
      </c>
      <c r="V51" s="11">
        <v>100</v>
      </c>
      <c r="W51" s="12" t="s">
        <v>14</v>
      </c>
      <c r="X51" s="11" t="b">
        <v>1</v>
      </c>
      <c r="Y51" s="11" t="b">
        <v>1</v>
      </c>
      <c r="Z51" s="11" t="b">
        <v>0</v>
      </c>
      <c r="AA51" s="11" t="b">
        <v>0</v>
      </c>
      <c r="AB51" s="11">
        <v>0</v>
      </c>
      <c r="AC51" s="11">
        <v>8</v>
      </c>
      <c r="AD51" s="11">
        <v>5</v>
      </c>
      <c r="AE51" s="11">
        <v>9</v>
      </c>
      <c r="AF51" s="11">
        <v>2</v>
      </c>
      <c r="AG51" s="11">
        <v>0</v>
      </c>
      <c r="AH51" s="11">
        <v>50</v>
      </c>
      <c r="AI51" s="11">
        <v>0</v>
      </c>
      <c r="AJ51" s="11">
        <v>30</v>
      </c>
      <c r="AK51" s="11" t="b">
        <v>0</v>
      </c>
      <c r="AL51" s="11" t="b">
        <v>0</v>
      </c>
      <c r="AM51" s="11">
        <v>3</v>
      </c>
      <c r="AN51" s="11" t="b">
        <v>0</v>
      </c>
      <c r="AO51" s="11" t="b">
        <v>0</v>
      </c>
      <c r="AP51" s="11">
        <v>0</v>
      </c>
      <c r="AQ51" s="11">
        <v>0</v>
      </c>
      <c r="AR51" s="11">
        <v>0</v>
      </c>
      <c r="AS51" s="11" t="b">
        <v>0</v>
      </c>
      <c r="AT51" s="11" t="b">
        <v>1</v>
      </c>
      <c r="AU51" s="11">
        <v>0</v>
      </c>
      <c r="AV51" s="11">
        <v>0</v>
      </c>
      <c r="AW51" s="11" t="b">
        <v>0</v>
      </c>
      <c r="AX51" s="11">
        <v>0</v>
      </c>
      <c r="AY51" s="11">
        <v>2</v>
      </c>
      <c r="AZ51" s="11">
        <v>0</v>
      </c>
    </row>
    <row r="52" spans="1:52" ht="28.8" x14ac:dyDescent="0.25">
      <c r="A52" s="11">
        <v>51</v>
      </c>
      <c r="B52" s="12" t="s">
        <v>1414</v>
      </c>
      <c r="C52" s="12" t="s">
        <v>1378</v>
      </c>
      <c r="D52" s="11">
        <v>12</v>
      </c>
      <c r="E52" s="11">
        <v>39</v>
      </c>
      <c r="F52" s="11" t="b">
        <v>0</v>
      </c>
      <c r="G52" s="11">
        <v>0</v>
      </c>
      <c r="H52" s="11">
        <v>0</v>
      </c>
      <c r="I52" s="11" t="b">
        <v>0</v>
      </c>
      <c r="J52" s="11">
        <v>1</v>
      </c>
      <c r="K52" s="11">
        <v>0</v>
      </c>
      <c r="L52" s="11">
        <v>0</v>
      </c>
      <c r="M52" s="11">
        <v>5</v>
      </c>
      <c r="N52" s="11">
        <v>1</v>
      </c>
      <c r="O52" s="11">
        <v>7.5</v>
      </c>
      <c r="P52" s="11" t="b">
        <v>0</v>
      </c>
      <c r="Q52" s="11">
        <v>100</v>
      </c>
      <c r="R52" s="12" t="s">
        <v>14</v>
      </c>
      <c r="S52" s="12" t="s">
        <v>14</v>
      </c>
      <c r="T52" s="11" t="b">
        <v>0</v>
      </c>
      <c r="U52" s="11" t="b">
        <v>0</v>
      </c>
      <c r="V52" s="11">
        <v>100</v>
      </c>
      <c r="W52" s="12" t="s">
        <v>14</v>
      </c>
      <c r="X52" s="11" t="b">
        <v>1</v>
      </c>
      <c r="Y52" s="11" t="b">
        <v>1</v>
      </c>
      <c r="Z52" s="11" t="b">
        <v>0</v>
      </c>
      <c r="AA52" s="11" t="b">
        <v>0</v>
      </c>
      <c r="AB52" s="11">
        <v>0</v>
      </c>
      <c r="AC52" s="11">
        <v>8</v>
      </c>
      <c r="AD52" s="11">
        <v>5</v>
      </c>
      <c r="AE52" s="11">
        <v>9</v>
      </c>
      <c r="AF52" s="11">
        <v>2</v>
      </c>
      <c r="AG52" s="11">
        <v>0</v>
      </c>
      <c r="AH52" s="11">
        <v>50</v>
      </c>
      <c r="AI52" s="11">
        <v>0</v>
      </c>
      <c r="AJ52" s="11">
        <v>30</v>
      </c>
      <c r="AK52" s="11" t="b">
        <v>0</v>
      </c>
      <c r="AL52" s="11" t="b">
        <v>0</v>
      </c>
      <c r="AM52" s="11">
        <v>3</v>
      </c>
      <c r="AN52" s="11" t="b">
        <v>0</v>
      </c>
      <c r="AO52" s="11" t="b">
        <v>0</v>
      </c>
      <c r="AP52" s="11">
        <v>0</v>
      </c>
      <c r="AQ52" s="11">
        <v>0</v>
      </c>
      <c r="AR52" s="11">
        <v>0</v>
      </c>
      <c r="AS52" s="11" t="b">
        <v>0</v>
      </c>
      <c r="AT52" s="11" t="b">
        <v>1</v>
      </c>
      <c r="AU52" s="11">
        <v>0</v>
      </c>
      <c r="AV52" s="11">
        <v>0</v>
      </c>
      <c r="AW52" s="11" t="b">
        <v>0</v>
      </c>
      <c r="AX52" s="11">
        <v>0</v>
      </c>
      <c r="AY52" s="11">
        <v>2</v>
      </c>
      <c r="AZ52" s="11">
        <v>0</v>
      </c>
    </row>
    <row r="53" spans="1:52" ht="28.8" x14ac:dyDescent="0.25">
      <c r="A53" s="11">
        <v>52</v>
      </c>
      <c r="B53" s="12" t="s">
        <v>1413</v>
      </c>
      <c r="C53" s="12" t="s">
        <v>1376</v>
      </c>
      <c r="D53" s="11">
        <v>12</v>
      </c>
      <c r="E53" s="11">
        <v>40</v>
      </c>
      <c r="F53" s="11" t="b">
        <v>0</v>
      </c>
      <c r="G53" s="11">
        <v>0</v>
      </c>
      <c r="H53" s="11">
        <v>0</v>
      </c>
      <c r="I53" s="11" t="b">
        <v>0</v>
      </c>
      <c r="J53" s="11">
        <v>1</v>
      </c>
      <c r="K53" s="11">
        <v>0</v>
      </c>
      <c r="L53" s="11">
        <v>0</v>
      </c>
      <c r="M53" s="11">
        <v>5</v>
      </c>
      <c r="N53" s="11">
        <v>1</v>
      </c>
      <c r="O53" s="11">
        <v>7.5</v>
      </c>
      <c r="P53" s="11" t="b">
        <v>0</v>
      </c>
      <c r="Q53" s="11">
        <v>100</v>
      </c>
      <c r="R53" s="12" t="s">
        <v>14</v>
      </c>
      <c r="S53" s="12" t="s">
        <v>14</v>
      </c>
      <c r="T53" s="11" t="b">
        <v>0</v>
      </c>
      <c r="U53" s="11" t="b">
        <v>0</v>
      </c>
      <c r="V53" s="11">
        <v>100</v>
      </c>
      <c r="W53" s="12" t="s">
        <v>14</v>
      </c>
      <c r="X53" s="11" t="b">
        <v>1</v>
      </c>
      <c r="Y53" s="11" t="b">
        <v>1</v>
      </c>
      <c r="Z53" s="11" t="b">
        <v>0</v>
      </c>
      <c r="AA53" s="11" t="b">
        <v>0</v>
      </c>
      <c r="AB53" s="11">
        <v>0</v>
      </c>
      <c r="AC53" s="11">
        <v>8</v>
      </c>
      <c r="AD53" s="11">
        <v>5</v>
      </c>
      <c r="AE53" s="11">
        <v>9</v>
      </c>
      <c r="AF53" s="11">
        <v>2</v>
      </c>
      <c r="AG53" s="11">
        <v>0</v>
      </c>
      <c r="AH53" s="11">
        <v>50</v>
      </c>
      <c r="AI53" s="11">
        <v>0</v>
      </c>
      <c r="AJ53" s="11">
        <v>30</v>
      </c>
      <c r="AK53" s="11" t="b">
        <v>0</v>
      </c>
      <c r="AL53" s="11" t="b">
        <v>0</v>
      </c>
      <c r="AM53" s="11">
        <v>3</v>
      </c>
      <c r="AN53" s="11" t="b">
        <v>0</v>
      </c>
      <c r="AO53" s="11" t="b">
        <v>0</v>
      </c>
      <c r="AP53" s="11">
        <v>0</v>
      </c>
      <c r="AQ53" s="11">
        <v>0</v>
      </c>
      <c r="AR53" s="11">
        <v>0</v>
      </c>
      <c r="AS53" s="11" t="b">
        <v>0</v>
      </c>
      <c r="AT53" s="11" t="b">
        <v>1</v>
      </c>
      <c r="AU53" s="11">
        <v>0</v>
      </c>
      <c r="AV53" s="11">
        <v>0</v>
      </c>
      <c r="AW53" s="11" t="b">
        <v>0</v>
      </c>
      <c r="AX53" s="11">
        <v>0</v>
      </c>
      <c r="AY53" s="11">
        <v>2</v>
      </c>
      <c r="AZ53" s="11">
        <v>0</v>
      </c>
    </row>
    <row r="54" spans="1:52" ht="28.8" x14ac:dyDescent="0.25">
      <c r="A54" s="11">
        <v>53</v>
      </c>
      <c r="B54" s="12" t="s">
        <v>1412</v>
      </c>
      <c r="C54" s="12" t="s">
        <v>1374</v>
      </c>
      <c r="D54" s="11">
        <v>12</v>
      </c>
      <c r="E54" s="11">
        <v>41</v>
      </c>
      <c r="F54" s="11" t="b">
        <v>0</v>
      </c>
      <c r="G54" s="11">
        <v>0</v>
      </c>
      <c r="H54" s="11">
        <v>0</v>
      </c>
      <c r="I54" s="11" t="b">
        <v>0</v>
      </c>
      <c r="J54" s="11">
        <v>1</v>
      </c>
      <c r="K54" s="11">
        <v>0</v>
      </c>
      <c r="L54" s="11">
        <v>0</v>
      </c>
      <c r="M54" s="11">
        <v>5</v>
      </c>
      <c r="N54" s="11">
        <v>1</v>
      </c>
      <c r="O54" s="11">
        <v>7.5</v>
      </c>
      <c r="P54" s="11" t="b">
        <v>0</v>
      </c>
      <c r="Q54" s="11">
        <v>100</v>
      </c>
      <c r="R54" s="12" t="s">
        <v>14</v>
      </c>
      <c r="S54" s="12" t="s">
        <v>14</v>
      </c>
      <c r="T54" s="11" t="b">
        <v>0</v>
      </c>
      <c r="U54" s="11" t="b">
        <v>0</v>
      </c>
      <c r="V54" s="11">
        <v>100</v>
      </c>
      <c r="W54" s="12" t="s">
        <v>14</v>
      </c>
      <c r="X54" s="11" t="b">
        <v>1</v>
      </c>
      <c r="Y54" s="11" t="b">
        <v>1</v>
      </c>
      <c r="Z54" s="11" t="b">
        <v>0</v>
      </c>
      <c r="AA54" s="11" t="b">
        <v>0</v>
      </c>
      <c r="AB54" s="11">
        <v>0</v>
      </c>
      <c r="AC54" s="11">
        <v>8</v>
      </c>
      <c r="AD54" s="11">
        <v>5</v>
      </c>
      <c r="AE54" s="11">
        <v>9</v>
      </c>
      <c r="AF54" s="11">
        <v>2</v>
      </c>
      <c r="AG54" s="11">
        <v>0</v>
      </c>
      <c r="AH54" s="11">
        <v>50</v>
      </c>
      <c r="AI54" s="11">
        <v>0</v>
      </c>
      <c r="AJ54" s="11">
        <v>30</v>
      </c>
      <c r="AK54" s="11" t="b">
        <v>0</v>
      </c>
      <c r="AL54" s="11" t="b">
        <v>0</v>
      </c>
      <c r="AM54" s="11">
        <v>3</v>
      </c>
      <c r="AN54" s="11" t="b">
        <v>0</v>
      </c>
      <c r="AO54" s="11" t="b">
        <v>0</v>
      </c>
      <c r="AP54" s="11">
        <v>0</v>
      </c>
      <c r="AQ54" s="11">
        <v>0</v>
      </c>
      <c r="AR54" s="11">
        <v>0</v>
      </c>
      <c r="AS54" s="11" t="b">
        <v>0</v>
      </c>
      <c r="AT54" s="11" t="b">
        <v>1</v>
      </c>
      <c r="AU54" s="11">
        <v>0</v>
      </c>
      <c r="AV54" s="11">
        <v>0</v>
      </c>
      <c r="AW54" s="11" t="b">
        <v>0</v>
      </c>
      <c r="AX54" s="11">
        <v>0</v>
      </c>
      <c r="AY54" s="11">
        <v>2</v>
      </c>
      <c r="AZ54" s="11">
        <v>0</v>
      </c>
    </row>
    <row r="55" spans="1:52" ht="28.8" x14ac:dyDescent="0.25">
      <c r="A55" s="11">
        <v>54</v>
      </c>
      <c r="B55" s="12" t="s">
        <v>1411</v>
      </c>
      <c r="C55" s="12" t="s">
        <v>1372</v>
      </c>
      <c r="D55" s="11">
        <v>12</v>
      </c>
      <c r="E55" s="11">
        <v>42</v>
      </c>
      <c r="F55" s="11" t="b">
        <v>0</v>
      </c>
      <c r="G55" s="11">
        <v>0</v>
      </c>
      <c r="H55" s="11">
        <v>0</v>
      </c>
      <c r="I55" s="11" t="b">
        <v>0</v>
      </c>
      <c r="J55" s="11">
        <v>1</v>
      </c>
      <c r="K55" s="11">
        <v>0</v>
      </c>
      <c r="L55" s="11">
        <v>0</v>
      </c>
      <c r="M55" s="11">
        <v>5</v>
      </c>
      <c r="N55" s="11">
        <v>1</v>
      </c>
      <c r="O55" s="11">
        <v>7.5</v>
      </c>
      <c r="P55" s="11" t="b">
        <v>0</v>
      </c>
      <c r="Q55" s="11">
        <v>100</v>
      </c>
      <c r="R55" s="12" t="s">
        <v>14</v>
      </c>
      <c r="S55" s="12" t="s">
        <v>14</v>
      </c>
      <c r="T55" s="11" t="b">
        <v>0</v>
      </c>
      <c r="U55" s="11" t="b">
        <v>0</v>
      </c>
      <c r="V55" s="11">
        <v>100</v>
      </c>
      <c r="W55" s="12" t="s">
        <v>14</v>
      </c>
      <c r="X55" s="11" t="b">
        <v>1</v>
      </c>
      <c r="Y55" s="11" t="b">
        <v>1</v>
      </c>
      <c r="Z55" s="11" t="b">
        <v>0</v>
      </c>
      <c r="AA55" s="11" t="b">
        <v>0</v>
      </c>
      <c r="AB55" s="11">
        <v>0</v>
      </c>
      <c r="AC55" s="11">
        <v>8</v>
      </c>
      <c r="AD55" s="11">
        <v>5</v>
      </c>
      <c r="AE55" s="11">
        <v>9</v>
      </c>
      <c r="AF55" s="11">
        <v>2</v>
      </c>
      <c r="AG55" s="11">
        <v>0</v>
      </c>
      <c r="AH55" s="11">
        <v>50</v>
      </c>
      <c r="AI55" s="11">
        <v>0</v>
      </c>
      <c r="AJ55" s="11">
        <v>30</v>
      </c>
      <c r="AK55" s="11" t="b">
        <v>0</v>
      </c>
      <c r="AL55" s="11" t="b">
        <v>0</v>
      </c>
      <c r="AM55" s="11">
        <v>3</v>
      </c>
      <c r="AN55" s="11" t="b">
        <v>0</v>
      </c>
      <c r="AO55" s="11" t="b">
        <v>0</v>
      </c>
      <c r="AP55" s="11">
        <v>0</v>
      </c>
      <c r="AQ55" s="11">
        <v>0</v>
      </c>
      <c r="AR55" s="11">
        <v>0</v>
      </c>
      <c r="AS55" s="11" t="b">
        <v>0</v>
      </c>
      <c r="AT55" s="11" t="b">
        <v>1</v>
      </c>
      <c r="AU55" s="11">
        <v>0</v>
      </c>
      <c r="AV55" s="11">
        <v>0</v>
      </c>
      <c r="AW55" s="11" t="b">
        <v>0</v>
      </c>
      <c r="AX55" s="11">
        <v>0</v>
      </c>
      <c r="AY55" s="11">
        <v>2</v>
      </c>
      <c r="AZ55" s="11">
        <v>0</v>
      </c>
    </row>
    <row r="56" spans="1:52" ht="28.8" x14ac:dyDescent="0.25">
      <c r="A56" s="11">
        <v>55</v>
      </c>
      <c r="B56" s="12" t="s">
        <v>1410</v>
      </c>
      <c r="C56" s="12" t="s">
        <v>1370</v>
      </c>
      <c r="D56" s="11">
        <v>12</v>
      </c>
      <c r="E56" s="11">
        <v>43</v>
      </c>
      <c r="F56" s="11" t="b">
        <v>0</v>
      </c>
      <c r="G56" s="11">
        <v>0</v>
      </c>
      <c r="H56" s="11">
        <v>0</v>
      </c>
      <c r="I56" s="11" t="b">
        <v>0</v>
      </c>
      <c r="J56" s="11">
        <v>1</v>
      </c>
      <c r="K56" s="11">
        <v>0</v>
      </c>
      <c r="L56" s="11">
        <v>0</v>
      </c>
      <c r="M56" s="11">
        <v>5</v>
      </c>
      <c r="N56" s="11">
        <v>1</v>
      </c>
      <c r="O56" s="11">
        <v>7.5</v>
      </c>
      <c r="P56" s="11" t="b">
        <v>0</v>
      </c>
      <c r="Q56" s="11">
        <v>100</v>
      </c>
      <c r="R56" s="12" t="s">
        <v>14</v>
      </c>
      <c r="S56" s="12" t="s">
        <v>14</v>
      </c>
      <c r="T56" s="11" t="b">
        <v>0</v>
      </c>
      <c r="U56" s="11" t="b">
        <v>0</v>
      </c>
      <c r="V56" s="11">
        <v>100</v>
      </c>
      <c r="W56" s="12" t="s">
        <v>14</v>
      </c>
      <c r="X56" s="11" t="b">
        <v>1</v>
      </c>
      <c r="Y56" s="11" t="b">
        <v>1</v>
      </c>
      <c r="Z56" s="11" t="b">
        <v>0</v>
      </c>
      <c r="AA56" s="11" t="b">
        <v>0</v>
      </c>
      <c r="AB56" s="11">
        <v>0</v>
      </c>
      <c r="AC56" s="11">
        <v>8</v>
      </c>
      <c r="AD56" s="11">
        <v>5</v>
      </c>
      <c r="AE56" s="11">
        <v>9</v>
      </c>
      <c r="AF56" s="11">
        <v>2</v>
      </c>
      <c r="AG56" s="11">
        <v>0</v>
      </c>
      <c r="AH56" s="11">
        <v>50</v>
      </c>
      <c r="AI56" s="11">
        <v>0</v>
      </c>
      <c r="AJ56" s="11">
        <v>30</v>
      </c>
      <c r="AK56" s="11" t="b">
        <v>0</v>
      </c>
      <c r="AL56" s="11" t="b">
        <v>0</v>
      </c>
      <c r="AM56" s="11">
        <v>3</v>
      </c>
      <c r="AN56" s="11" t="b">
        <v>0</v>
      </c>
      <c r="AO56" s="11" t="b">
        <v>0</v>
      </c>
      <c r="AP56" s="11">
        <v>0</v>
      </c>
      <c r="AQ56" s="11">
        <v>0</v>
      </c>
      <c r="AR56" s="11">
        <v>0</v>
      </c>
      <c r="AS56" s="11" t="b">
        <v>0</v>
      </c>
      <c r="AT56" s="11" t="b">
        <v>1</v>
      </c>
      <c r="AU56" s="11">
        <v>0</v>
      </c>
      <c r="AV56" s="11">
        <v>0</v>
      </c>
      <c r="AW56" s="11" t="b">
        <v>0</v>
      </c>
      <c r="AX56" s="11">
        <v>0</v>
      </c>
      <c r="AY56" s="11">
        <v>2</v>
      </c>
      <c r="AZ56" s="11">
        <v>0</v>
      </c>
    </row>
    <row r="57" spans="1:52" ht="28.8" x14ac:dyDescent="0.25">
      <c r="A57" s="11">
        <v>56</v>
      </c>
      <c r="B57" s="12" t="s">
        <v>1409</v>
      </c>
      <c r="C57" s="12" t="s">
        <v>1368</v>
      </c>
      <c r="D57" s="11">
        <v>12</v>
      </c>
      <c r="E57" s="11">
        <v>44</v>
      </c>
      <c r="F57" s="11" t="b">
        <v>0</v>
      </c>
      <c r="G57" s="11">
        <v>0</v>
      </c>
      <c r="H57" s="11">
        <v>0</v>
      </c>
      <c r="I57" s="11" t="b">
        <v>0</v>
      </c>
      <c r="J57" s="11">
        <v>1</v>
      </c>
      <c r="K57" s="11">
        <v>0</v>
      </c>
      <c r="L57" s="11">
        <v>0</v>
      </c>
      <c r="M57" s="11">
        <v>5</v>
      </c>
      <c r="N57" s="11">
        <v>1</v>
      </c>
      <c r="O57" s="11">
        <v>7.5</v>
      </c>
      <c r="P57" s="11" t="b">
        <v>0</v>
      </c>
      <c r="Q57" s="11">
        <v>100</v>
      </c>
      <c r="R57" s="12" t="s">
        <v>14</v>
      </c>
      <c r="S57" s="12" t="s">
        <v>14</v>
      </c>
      <c r="T57" s="11" t="b">
        <v>0</v>
      </c>
      <c r="U57" s="11" t="b">
        <v>0</v>
      </c>
      <c r="V57" s="11">
        <v>100</v>
      </c>
      <c r="W57" s="12" t="s">
        <v>14</v>
      </c>
      <c r="X57" s="11" t="b">
        <v>1</v>
      </c>
      <c r="Y57" s="11" t="b">
        <v>1</v>
      </c>
      <c r="Z57" s="11" t="b">
        <v>0</v>
      </c>
      <c r="AA57" s="11" t="b">
        <v>0</v>
      </c>
      <c r="AB57" s="11">
        <v>0</v>
      </c>
      <c r="AC57" s="11">
        <v>8</v>
      </c>
      <c r="AD57" s="11">
        <v>5</v>
      </c>
      <c r="AE57" s="11">
        <v>9</v>
      </c>
      <c r="AF57" s="11">
        <v>2</v>
      </c>
      <c r="AG57" s="11">
        <v>0</v>
      </c>
      <c r="AH57" s="11">
        <v>50</v>
      </c>
      <c r="AI57" s="11">
        <v>0</v>
      </c>
      <c r="AJ57" s="11">
        <v>30</v>
      </c>
      <c r="AK57" s="11" t="b">
        <v>0</v>
      </c>
      <c r="AL57" s="11" t="b">
        <v>0</v>
      </c>
      <c r="AM57" s="11">
        <v>3</v>
      </c>
      <c r="AN57" s="11" t="b">
        <v>0</v>
      </c>
      <c r="AO57" s="11" t="b">
        <v>0</v>
      </c>
      <c r="AP57" s="11">
        <v>0</v>
      </c>
      <c r="AQ57" s="11">
        <v>0</v>
      </c>
      <c r="AR57" s="11">
        <v>0</v>
      </c>
      <c r="AS57" s="11" t="b">
        <v>0</v>
      </c>
      <c r="AT57" s="11" t="b">
        <v>1</v>
      </c>
      <c r="AU57" s="11">
        <v>0</v>
      </c>
      <c r="AV57" s="11">
        <v>0</v>
      </c>
      <c r="AW57" s="11" t="b">
        <v>0</v>
      </c>
      <c r="AX57" s="11">
        <v>0</v>
      </c>
      <c r="AY57" s="11">
        <v>2</v>
      </c>
      <c r="AZ57" s="11">
        <v>0</v>
      </c>
    </row>
    <row r="58" spans="1:52" ht="28.8" x14ac:dyDescent="0.25">
      <c r="A58" s="11">
        <v>57</v>
      </c>
      <c r="B58" s="12" t="s">
        <v>1408</v>
      </c>
      <c r="C58" s="12" t="s">
        <v>1366</v>
      </c>
      <c r="D58" s="11">
        <v>12</v>
      </c>
      <c r="E58" s="11">
        <v>45</v>
      </c>
      <c r="F58" s="11" t="b">
        <v>0</v>
      </c>
      <c r="G58" s="11">
        <v>0</v>
      </c>
      <c r="H58" s="11">
        <v>0</v>
      </c>
      <c r="I58" s="11" t="b">
        <v>0</v>
      </c>
      <c r="J58" s="11">
        <v>1</v>
      </c>
      <c r="K58" s="11">
        <v>0</v>
      </c>
      <c r="L58" s="11">
        <v>0</v>
      </c>
      <c r="M58" s="11">
        <v>5</v>
      </c>
      <c r="N58" s="11">
        <v>1</v>
      </c>
      <c r="O58" s="11">
        <v>7.5</v>
      </c>
      <c r="P58" s="11" t="b">
        <v>0</v>
      </c>
      <c r="Q58" s="11">
        <v>100</v>
      </c>
      <c r="R58" s="12" t="s">
        <v>14</v>
      </c>
      <c r="S58" s="12" t="s">
        <v>14</v>
      </c>
      <c r="T58" s="11" t="b">
        <v>0</v>
      </c>
      <c r="U58" s="11" t="b">
        <v>0</v>
      </c>
      <c r="V58" s="11">
        <v>100</v>
      </c>
      <c r="W58" s="12" t="s">
        <v>14</v>
      </c>
      <c r="X58" s="11" t="b">
        <v>1</v>
      </c>
      <c r="Y58" s="11" t="b">
        <v>1</v>
      </c>
      <c r="Z58" s="11" t="b">
        <v>0</v>
      </c>
      <c r="AA58" s="11" t="b">
        <v>0</v>
      </c>
      <c r="AB58" s="11">
        <v>0</v>
      </c>
      <c r="AC58" s="11">
        <v>8</v>
      </c>
      <c r="AD58" s="11">
        <v>5</v>
      </c>
      <c r="AE58" s="11">
        <v>9</v>
      </c>
      <c r="AF58" s="11">
        <v>2</v>
      </c>
      <c r="AG58" s="11">
        <v>0</v>
      </c>
      <c r="AH58" s="11">
        <v>50</v>
      </c>
      <c r="AI58" s="11">
        <v>0</v>
      </c>
      <c r="AJ58" s="11">
        <v>30</v>
      </c>
      <c r="AK58" s="11" t="b">
        <v>0</v>
      </c>
      <c r="AL58" s="11" t="b">
        <v>0</v>
      </c>
      <c r="AM58" s="11">
        <v>3</v>
      </c>
      <c r="AN58" s="11" t="b">
        <v>0</v>
      </c>
      <c r="AO58" s="11" t="b">
        <v>0</v>
      </c>
      <c r="AP58" s="11">
        <v>0</v>
      </c>
      <c r="AQ58" s="11">
        <v>0</v>
      </c>
      <c r="AR58" s="11">
        <v>0</v>
      </c>
      <c r="AS58" s="11" t="b">
        <v>0</v>
      </c>
      <c r="AT58" s="11" t="b">
        <v>1</v>
      </c>
      <c r="AU58" s="11">
        <v>0</v>
      </c>
      <c r="AV58" s="11">
        <v>0</v>
      </c>
      <c r="AW58" s="11" t="b">
        <v>0</v>
      </c>
      <c r="AX58" s="11">
        <v>0</v>
      </c>
      <c r="AY58" s="11">
        <v>2</v>
      </c>
      <c r="AZ58" s="11">
        <v>0</v>
      </c>
    </row>
    <row r="59" spans="1:52" ht="28.8" x14ac:dyDescent="0.25">
      <c r="A59" s="11">
        <v>58</v>
      </c>
      <c r="B59" s="12" t="s">
        <v>1407</v>
      </c>
      <c r="C59" s="12" t="s">
        <v>1364</v>
      </c>
      <c r="D59" s="11">
        <v>12</v>
      </c>
      <c r="E59" s="11">
        <v>46</v>
      </c>
      <c r="F59" s="11" t="b">
        <v>0</v>
      </c>
      <c r="G59" s="11">
        <v>0</v>
      </c>
      <c r="H59" s="11">
        <v>0</v>
      </c>
      <c r="I59" s="11" t="b">
        <v>0</v>
      </c>
      <c r="J59" s="11">
        <v>1</v>
      </c>
      <c r="K59" s="11">
        <v>0</v>
      </c>
      <c r="L59" s="11">
        <v>0</v>
      </c>
      <c r="M59" s="11">
        <v>5</v>
      </c>
      <c r="N59" s="11">
        <v>1</v>
      </c>
      <c r="O59" s="11">
        <v>7.5</v>
      </c>
      <c r="P59" s="11" t="b">
        <v>0</v>
      </c>
      <c r="Q59" s="11">
        <v>100</v>
      </c>
      <c r="R59" s="12" t="s">
        <v>14</v>
      </c>
      <c r="S59" s="12" t="s">
        <v>14</v>
      </c>
      <c r="T59" s="11" t="b">
        <v>0</v>
      </c>
      <c r="U59" s="11" t="b">
        <v>0</v>
      </c>
      <c r="V59" s="11">
        <v>100</v>
      </c>
      <c r="W59" s="12" t="s">
        <v>14</v>
      </c>
      <c r="X59" s="11" t="b">
        <v>1</v>
      </c>
      <c r="Y59" s="11" t="b">
        <v>1</v>
      </c>
      <c r="Z59" s="11" t="b">
        <v>0</v>
      </c>
      <c r="AA59" s="11" t="b">
        <v>0</v>
      </c>
      <c r="AB59" s="11">
        <v>0</v>
      </c>
      <c r="AC59" s="11">
        <v>8</v>
      </c>
      <c r="AD59" s="11">
        <v>5</v>
      </c>
      <c r="AE59" s="11">
        <v>9</v>
      </c>
      <c r="AF59" s="11">
        <v>2</v>
      </c>
      <c r="AG59" s="11">
        <v>0</v>
      </c>
      <c r="AH59" s="11">
        <v>50</v>
      </c>
      <c r="AI59" s="11">
        <v>0</v>
      </c>
      <c r="AJ59" s="11">
        <v>30</v>
      </c>
      <c r="AK59" s="11" t="b">
        <v>0</v>
      </c>
      <c r="AL59" s="11" t="b">
        <v>0</v>
      </c>
      <c r="AM59" s="11">
        <v>3</v>
      </c>
      <c r="AN59" s="11" t="b">
        <v>0</v>
      </c>
      <c r="AO59" s="11" t="b">
        <v>0</v>
      </c>
      <c r="AP59" s="11">
        <v>0</v>
      </c>
      <c r="AQ59" s="11">
        <v>0</v>
      </c>
      <c r="AR59" s="11">
        <v>0</v>
      </c>
      <c r="AS59" s="11" t="b">
        <v>0</v>
      </c>
      <c r="AT59" s="11" t="b">
        <v>1</v>
      </c>
      <c r="AU59" s="11">
        <v>0</v>
      </c>
      <c r="AV59" s="11">
        <v>0</v>
      </c>
      <c r="AW59" s="11" t="b">
        <v>0</v>
      </c>
      <c r="AX59" s="11">
        <v>0</v>
      </c>
      <c r="AY59" s="11">
        <v>2</v>
      </c>
      <c r="AZ59" s="11">
        <v>0</v>
      </c>
    </row>
    <row r="60" spans="1:52" ht="28.8" x14ac:dyDescent="0.25">
      <c r="A60" s="11">
        <v>59</v>
      </c>
      <c r="B60" s="12" t="s">
        <v>1406</v>
      </c>
      <c r="C60" s="12" t="s">
        <v>1362</v>
      </c>
      <c r="D60" s="11">
        <v>12</v>
      </c>
      <c r="E60" s="11">
        <v>47</v>
      </c>
      <c r="F60" s="11" t="b">
        <v>0</v>
      </c>
      <c r="G60" s="11">
        <v>0</v>
      </c>
      <c r="H60" s="11">
        <v>0</v>
      </c>
      <c r="I60" s="11" t="b">
        <v>0</v>
      </c>
      <c r="J60" s="11">
        <v>1</v>
      </c>
      <c r="K60" s="11">
        <v>0</v>
      </c>
      <c r="L60" s="11">
        <v>0</v>
      </c>
      <c r="M60" s="11">
        <v>5</v>
      </c>
      <c r="N60" s="11">
        <v>1</v>
      </c>
      <c r="O60" s="11">
        <v>7.5</v>
      </c>
      <c r="P60" s="11" t="b">
        <v>0</v>
      </c>
      <c r="Q60" s="11">
        <v>100</v>
      </c>
      <c r="R60" s="12" t="s">
        <v>14</v>
      </c>
      <c r="S60" s="12" t="s">
        <v>14</v>
      </c>
      <c r="T60" s="11" t="b">
        <v>0</v>
      </c>
      <c r="U60" s="11" t="b">
        <v>0</v>
      </c>
      <c r="V60" s="11">
        <v>100</v>
      </c>
      <c r="W60" s="12" t="s">
        <v>14</v>
      </c>
      <c r="X60" s="11" t="b">
        <v>1</v>
      </c>
      <c r="Y60" s="11" t="b">
        <v>1</v>
      </c>
      <c r="Z60" s="11" t="b">
        <v>0</v>
      </c>
      <c r="AA60" s="11" t="b">
        <v>0</v>
      </c>
      <c r="AB60" s="11">
        <v>0</v>
      </c>
      <c r="AC60" s="11">
        <v>8</v>
      </c>
      <c r="AD60" s="11">
        <v>5</v>
      </c>
      <c r="AE60" s="11">
        <v>9</v>
      </c>
      <c r="AF60" s="11">
        <v>2</v>
      </c>
      <c r="AG60" s="11">
        <v>0</v>
      </c>
      <c r="AH60" s="11">
        <v>50</v>
      </c>
      <c r="AI60" s="11">
        <v>0</v>
      </c>
      <c r="AJ60" s="11">
        <v>30</v>
      </c>
      <c r="AK60" s="11" t="b">
        <v>0</v>
      </c>
      <c r="AL60" s="11" t="b">
        <v>0</v>
      </c>
      <c r="AM60" s="11">
        <v>3</v>
      </c>
      <c r="AN60" s="11" t="b">
        <v>0</v>
      </c>
      <c r="AO60" s="11" t="b">
        <v>0</v>
      </c>
      <c r="AP60" s="11">
        <v>0</v>
      </c>
      <c r="AQ60" s="11">
        <v>0</v>
      </c>
      <c r="AR60" s="11">
        <v>0</v>
      </c>
      <c r="AS60" s="11" t="b">
        <v>0</v>
      </c>
      <c r="AT60" s="11" t="b">
        <v>1</v>
      </c>
      <c r="AU60" s="11">
        <v>0</v>
      </c>
      <c r="AV60" s="11">
        <v>0</v>
      </c>
      <c r="AW60" s="11" t="b">
        <v>0</v>
      </c>
      <c r="AX60" s="11">
        <v>0</v>
      </c>
      <c r="AY60" s="11">
        <v>2</v>
      </c>
      <c r="AZ60" s="11">
        <v>0</v>
      </c>
    </row>
    <row r="61" spans="1:52" ht="28.8" x14ac:dyDescent="0.25">
      <c r="A61" s="11">
        <v>60</v>
      </c>
      <c r="B61" s="12" t="s">
        <v>1405</v>
      </c>
      <c r="C61" s="12" t="s">
        <v>1360</v>
      </c>
      <c r="D61" s="11">
        <v>12</v>
      </c>
      <c r="E61" s="11">
        <v>48</v>
      </c>
      <c r="F61" s="11" t="b">
        <v>0</v>
      </c>
      <c r="G61" s="11">
        <v>0</v>
      </c>
      <c r="H61" s="11">
        <v>0</v>
      </c>
      <c r="I61" s="11" t="b">
        <v>0</v>
      </c>
      <c r="J61" s="11">
        <v>1</v>
      </c>
      <c r="K61" s="11">
        <v>0</v>
      </c>
      <c r="L61" s="11">
        <v>0</v>
      </c>
      <c r="M61" s="11">
        <v>5</v>
      </c>
      <c r="N61" s="11">
        <v>1</v>
      </c>
      <c r="O61" s="11">
        <v>7.5</v>
      </c>
      <c r="P61" s="11" t="b">
        <v>0</v>
      </c>
      <c r="Q61" s="11">
        <v>100</v>
      </c>
      <c r="R61" s="12" t="s">
        <v>14</v>
      </c>
      <c r="S61" s="12" t="s">
        <v>14</v>
      </c>
      <c r="T61" s="11" t="b">
        <v>0</v>
      </c>
      <c r="U61" s="11" t="b">
        <v>0</v>
      </c>
      <c r="V61" s="11">
        <v>100</v>
      </c>
      <c r="W61" s="12" t="s">
        <v>14</v>
      </c>
      <c r="X61" s="11" t="b">
        <v>1</v>
      </c>
      <c r="Y61" s="11" t="b">
        <v>1</v>
      </c>
      <c r="Z61" s="11" t="b">
        <v>0</v>
      </c>
      <c r="AA61" s="11" t="b">
        <v>0</v>
      </c>
      <c r="AB61" s="11">
        <v>0</v>
      </c>
      <c r="AC61" s="11">
        <v>8</v>
      </c>
      <c r="AD61" s="11">
        <v>5</v>
      </c>
      <c r="AE61" s="11">
        <v>9</v>
      </c>
      <c r="AF61" s="11">
        <v>2</v>
      </c>
      <c r="AG61" s="11">
        <v>0</v>
      </c>
      <c r="AH61" s="11">
        <v>50</v>
      </c>
      <c r="AI61" s="11">
        <v>0</v>
      </c>
      <c r="AJ61" s="11">
        <v>30</v>
      </c>
      <c r="AK61" s="11" t="b">
        <v>0</v>
      </c>
      <c r="AL61" s="11" t="b">
        <v>0</v>
      </c>
      <c r="AM61" s="11">
        <v>3</v>
      </c>
      <c r="AN61" s="11" t="b">
        <v>0</v>
      </c>
      <c r="AO61" s="11" t="b">
        <v>0</v>
      </c>
      <c r="AP61" s="11">
        <v>0</v>
      </c>
      <c r="AQ61" s="11">
        <v>0</v>
      </c>
      <c r="AR61" s="11">
        <v>0</v>
      </c>
      <c r="AS61" s="11" t="b">
        <v>0</v>
      </c>
      <c r="AT61" s="11" t="b">
        <v>1</v>
      </c>
      <c r="AU61" s="11">
        <v>0</v>
      </c>
      <c r="AV61" s="11">
        <v>0</v>
      </c>
      <c r="AW61" s="11" t="b">
        <v>0</v>
      </c>
      <c r="AX61" s="11">
        <v>0</v>
      </c>
      <c r="AY61" s="11">
        <v>2</v>
      </c>
      <c r="AZ61" s="11">
        <v>0</v>
      </c>
    </row>
    <row r="62" spans="1:52" ht="28.8" x14ac:dyDescent="0.25">
      <c r="A62" s="11">
        <v>61</v>
      </c>
      <c r="B62" s="12" t="s">
        <v>1404</v>
      </c>
      <c r="C62" s="12" t="s">
        <v>1358</v>
      </c>
      <c r="D62" s="11">
        <v>12</v>
      </c>
      <c r="E62" s="11">
        <v>49</v>
      </c>
      <c r="F62" s="11" t="b">
        <v>0</v>
      </c>
      <c r="G62" s="11">
        <v>0</v>
      </c>
      <c r="H62" s="11">
        <v>0</v>
      </c>
      <c r="I62" s="11" t="b">
        <v>0</v>
      </c>
      <c r="J62" s="11">
        <v>1</v>
      </c>
      <c r="K62" s="11">
        <v>0</v>
      </c>
      <c r="L62" s="11">
        <v>0</v>
      </c>
      <c r="M62" s="11">
        <v>5</v>
      </c>
      <c r="N62" s="11">
        <v>1</v>
      </c>
      <c r="O62" s="11">
        <v>7.5</v>
      </c>
      <c r="P62" s="11" t="b">
        <v>0</v>
      </c>
      <c r="Q62" s="11">
        <v>100</v>
      </c>
      <c r="R62" s="12" t="s">
        <v>14</v>
      </c>
      <c r="S62" s="12" t="s">
        <v>14</v>
      </c>
      <c r="T62" s="11" t="b">
        <v>0</v>
      </c>
      <c r="U62" s="11" t="b">
        <v>0</v>
      </c>
      <c r="V62" s="11">
        <v>100</v>
      </c>
      <c r="W62" s="12" t="s">
        <v>14</v>
      </c>
      <c r="X62" s="11" t="b">
        <v>1</v>
      </c>
      <c r="Y62" s="11" t="b">
        <v>1</v>
      </c>
      <c r="Z62" s="11" t="b">
        <v>0</v>
      </c>
      <c r="AA62" s="11" t="b">
        <v>0</v>
      </c>
      <c r="AB62" s="11">
        <v>0</v>
      </c>
      <c r="AC62" s="11">
        <v>8</v>
      </c>
      <c r="AD62" s="11">
        <v>5</v>
      </c>
      <c r="AE62" s="11">
        <v>9</v>
      </c>
      <c r="AF62" s="11">
        <v>2</v>
      </c>
      <c r="AG62" s="11">
        <v>0</v>
      </c>
      <c r="AH62" s="11">
        <v>50</v>
      </c>
      <c r="AI62" s="11">
        <v>0</v>
      </c>
      <c r="AJ62" s="11">
        <v>30</v>
      </c>
      <c r="AK62" s="11" t="b">
        <v>0</v>
      </c>
      <c r="AL62" s="11" t="b">
        <v>0</v>
      </c>
      <c r="AM62" s="11">
        <v>3</v>
      </c>
      <c r="AN62" s="11" t="b">
        <v>0</v>
      </c>
      <c r="AO62" s="11" t="b">
        <v>0</v>
      </c>
      <c r="AP62" s="11">
        <v>0</v>
      </c>
      <c r="AQ62" s="11">
        <v>0</v>
      </c>
      <c r="AR62" s="11">
        <v>0</v>
      </c>
      <c r="AS62" s="11" t="b">
        <v>0</v>
      </c>
      <c r="AT62" s="11" t="b">
        <v>1</v>
      </c>
      <c r="AU62" s="11">
        <v>0</v>
      </c>
      <c r="AV62" s="11">
        <v>0</v>
      </c>
      <c r="AW62" s="11" t="b">
        <v>0</v>
      </c>
      <c r="AX62" s="11">
        <v>0</v>
      </c>
      <c r="AY62" s="11">
        <v>2</v>
      </c>
      <c r="AZ62" s="11">
        <v>0</v>
      </c>
    </row>
    <row r="63" spans="1:52" ht="28.8" x14ac:dyDescent="0.25">
      <c r="A63" s="11">
        <v>62</v>
      </c>
      <c r="B63" s="12" t="s">
        <v>1403</v>
      </c>
      <c r="C63" s="12" t="s">
        <v>1402</v>
      </c>
      <c r="D63" s="11">
        <v>12</v>
      </c>
      <c r="E63" s="11">
        <v>50</v>
      </c>
      <c r="F63" s="11" t="b">
        <v>0</v>
      </c>
      <c r="G63" s="11">
        <v>0</v>
      </c>
      <c r="H63" s="11">
        <v>0</v>
      </c>
      <c r="I63" s="11" t="b">
        <v>0</v>
      </c>
      <c r="J63" s="11">
        <v>1</v>
      </c>
      <c r="K63" s="11">
        <v>0</v>
      </c>
      <c r="L63" s="11">
        <v>0</v>
      </c>
      <c r="M63" s="11">
        <v>5</v>
      </c>
      <c r="N63" s="11">
        <v>1</v>
      </c>
      <c r="O63" s="11">
        <v>7.5</v>
      </c>
      <c r="P63" s="11" t="b">
        <v>0</v>
      </c>
      <c r="Q63" s="11">
        <v>100</v>
      </c>
      <c r="R63" s="12" t="s">
        <v>14</v>
      </c>
      <c r="S63" s="12" t="s">
        <v>14</v>
      </c>
      <c r="T63" s="11" t="b">
        <v>0</v>
      </c>
      <c r="U63" s="11" t="b">
        <v>0</v>
      </c>
      <c r="V63" s="11">
        <v>100</v>
      </c>
      <c r="W63" s="12" t="s">
        <v>14</v>
      </c>
      <c r="X63" s="11" t="b">
        <v>1</v>
      </c>
      <c r="Y63" s="11" t="b">
        <v>1</v>
      </c>
      <c r="Z63" s="11" t="b">
        <v>0</v>
      </c>
      <c r="AA63" s="11" t="b">
        <v>0</v>
      </c>
      <c r="AB63" s="11">
        <v>0</v>
      </c>
      <c r="AC63" s="11">
        <v>8</v>
      </c>
      <c r="AD63" s="11">
        <v>5</v>
      </c>
      <c r="AE63" s="11">
        <v>9</v>
      </c>
      <c r="AF63" s="11">
        <v>2</v>
      </c>
      <c r="AG63" s="11">
        <v>0</v>
      </c>
      <c r="AH63" s="11">
        <v>50</v>
      </c>
      <c r="AI63" s="11">
        <v>0</v>
      </c>
      <c r="AJ63" s="11">
        <v>30</v>
      </c>
      <c r="AK63" s="11" t="b">
        <v>0</v>
      </c>
      <c r="AL63" s="11" t="b">
        <v>0</v>
      </c>
      <c r="AM63" s="11">
        <v>3</v>
      </c>
      <c r="AN63" s="11" t="b">
        <v>0</v>
      </c>
      <c r="AO63" s="11" t="b">
        <v>0</v>
      </c>
      <c r="AP63" s="11">
        <v>0</v>
      </c>
      <c r="AQ63" s="11">
        <v>0</v>
      </c>
      <c r="AR63" s="11">
        <v>0</v>
      </c>
      <c r="AS63" s="11" t="b">
        <v>0</v>
      </c>
      <c r="AT63" s="11" t="b">
        <v>1</v>
      </c>
      <c r="AU63" s="11">
        <v>0</v>
      </c>
      <c r="AV63" s="11">
        <v>0</v>
      </c>
      <c r="AW63" s="11" t="b">
        <v>0</v>
      </c>
      <c r="AX63" s="11">
        <v>0</v>
      </c>
      <c r="AY63" s="11">
        <v>2</v>
      </c>
      <c r="AZ63" s="11">
        <v>0</v>
      </c>
    </row>
    <row r="64" spans="1:52" ht="28.8" x14ac:dyDescent="0.25">
      <c r="A64" s="11">
        <v>63</v>
      </c>
      <c r="B64" s="12" t="s">
        <v>1401</v>
      </c>
      <c r="C64" s="12" t="s">
        <v>1400</v>
      </c>
      <c r="D64" s="11">
        <v>12</v>
      </c>
      <c r="E64" s="11">
        <v>51</v>
      </c>
      <c r="F64" s="11" t="b">
        <v>0</v>
      </c>
      <c r="G64" s="11">
        <v>0</v>
      </c>
      <c r="H64" s="11">
        <v>0</v>
      </c>
      <c r="I64" s="11" t="b">
        <v>0</v>
      </c>
      <c r="J64" s="11">
        <v>1</v>
      </c>
      <c r="K64" s="11">
        <v>0</v>
      </c>
      <c r="L64" s="11">
        <v>0</v>
      </c>
      <c r="M64" s="11">
        <v>5</v>
      </c>
      <c r="N64" s="11">
        <v>1</v>
      </c>
      <c r="O64" s="11">
        <v>7.5</v>
      </c>
      <c r="P64" s="11" t="b">
        <v>0</v>
      </c>
      <c r="Q64" s="11">
        <v>100</v>
      </c>
      <c r="R64" s="12" t="s">
        <v>14</v>
      </c>
      <c r="S64" s="12" t="s">
        <v>14</v>
      </c>
      <c r="T64" s="11" t="b">
        <v>0</v>
      </c>
      <c r="U64" s="11" t="b">
        <v>0</v>
      </c>
      <c r="V64" s="11">
        <v>100</v>
      </c>
      <c r="W64" s="12" t="s">
        <v>14</v>
      </c>
      <c r="X64" s="11" t="b">
        <v>1</v>
      </c>
      <c r="Y64" s="11" t="b">
        <v>1</v>
      </c>
      <c r="Z64" s="11" t="b">
        <v>0</v>
      </c>
      <c r="AA64" s="11" t="b">
        <v>0</v>
      </c>
      <c r="AB64" s="11">
        <v>0</v>
      </c>
      <c r="AC64" s="11">
        <v>8</v>
      </c>
      <c r="AD64" s="11">
        <v>5</v>
      </c>
      <c r="AE64" s="11">
        <v>9</v>
      </c>
      <c r="AF64" s="11">
        <v>2</v>
      </c>
      <c r="AG64" s="11">
        <v>0</v>
      </c>
      <c r="AH64" s="11">
        <v>50</v>
      </c>
      <c r="AI64" s="11">
        <v>0</v>
      </c>
      <c r="AJ64" s="11">
        <v>30</v>
      </c>
      <c r="AK64" s="11" t="b">
        <v>0</v>
      </c>
      <c r="AL64" s="11" t="b">
        <v>0</v>
      </c>
      <c r="AM64" s="11">
        <v>3</v>
      </c>
      <c r="AN64" s="11" t="b">
        <v>0</v>
      </c>
      <c r="AO64" s="11" t="b">
        <v>0</v>
      </c>
      <c r="AP64" s="11">
        <v>0</v>
      </c>
      <c r="AQ64" s="11">
        <v>0</v>
      </c>
      <c r="AR64" s="11">
        <v>0</v>
      </c>
      <c r="AS64" s="11" t="b">
        <v>0</v>
      </c>
      <c r="AT64" s="11" t="b">
        <v>1</v>
      </c>
      <c r="AU64" s="11">
        <v>0</v>
      </c>
      <c r="AV64" s="11">
        <v>0</v>
      </c>
      <c r="AW64" s="11" t="b">
        <v>0</v>
      </c>
      <c r="AX64" s="11">
        <v>0</v>
      </c>
      <c r="AY64" s="11">
        <v>2</v>
      </c>
      <c r="AZ64" s="11">
        <v>0</v>
      </c>
    </row>
    <row r="65" spans="1:52" ht="14.4" x14ac:dyDescent="0.25">
      <c r="A65" s="11">
        <v>64</v>
      </c>
      <c r="B65" s="12" t="s">
        <v>1399</v>
      </c>
      <c r="C65" s="12" t="s">
        <v>14</v>
      </c>
      <c r="E65" s="11">
        <v>10</v>
      </c>
      <c r="F65" s="11" t="b">
        <v>1</v>
      </c>
      <c r="G65" s="11">
        <v>0</v>
      </c>
      <c r="H65" s="11">
        <v>0</v>
      </c>
      <c r="I65" s="11" t="b">
        <v>0</v>
      </c>
      <c r="J65" s="11">
        <v>0</v>
      </c>
      <c r="K65" s="11">
        <v>0</v>
      </c>
      <c r="L65" s="11">
        <v>0</v>
      </c>
      <c r="M65" s="11">
        <v>0</v>
      </c>
      <c r="N65" s="11">
        <v>0</v>
      </c>
      <c r="O65" s="11">
        <v>0</v>
      </c>
      <c r="P65" s="11" t="b">
        <v>0</v>
      </c>
      <c r="Q65" s="11">
        <v>0</v>
      </c>
      <c r="R65" s="12" t="s">
        <v>14</v>
      </c>
      <c r="S65" s="12" t="s">
        <v>14</v>
      </c>
      <c r="T65" s="11" t="b">
        <v>0</v>
      </c>
      <c r="U65" s="11" t="b">
        <v>0</v>
      </c>
      <c r="V65" s="11">
        <v>0</v>
      </c>
      <c r="W65" s="12" t="s">
        <v>14</v>
      </c>
      <c r="X65" s="11" t="b">
        <v>0</v>
      </c>
      <c r="Y65" s="11" t="b">
        <v>0</v>
      </c>
      <c r="Z65" s="11" t="b">
        <v>0</v>
      </c>
      <c r="AA65" s="11" t="b">
        <v>0</v>
      </c>
      <c r="AB65" s="11">
        <v>0</v>
      </c>
      <c r="AC65" s="11">
        <v>0</v>
      </c>
      <c r="AD65" s="11">
        <v>0</v>
      </c>
      <c r="AE65" s="11">
        <v>0</v>
      </c>
      <c r="AF65" s="11">
        <v>0</v>
      </c>
      <c r="AG65" s="11">
        <v>0</v>
      </c>
      <c r="AH65" s="11">
        <v>0</v>
      </c>
      <c r="AI65" s="11">
        <v>0</v>
      </c>
      <c r="AJ65" s="11">
        <v>0</v>
      </c>
      <c r="AK65" s="11" t="b">
        <v>0</v>
      </c>
      <c r="AL65" s="11" t="b">
        <v>0</v>
      </c>
      <c r="AM65" s="11">
        <v>0</v>
      </c>
      <c r="AN65" s="11" t="b">
        <v>0</v>
      </c>
      <c r="AO65" s="11" t="b">
        <v>0</v>
      </c>
      <c r="AP65" s="11">
        <v>0</v>
      </c>
      <c r="AQ65" s="11">
        <v>0</v>
      </c>
      <c r="AR65" s="11">
        <v>0</v>
      </c>
      <c r="AS65" s="11" t="b">
        <v>0</v>
      </c>
      <c r="AT65" s="11" t="b">
        <v>0</v>
      </c>
      <c r="AU65" s="11">
        <v>0</v>
      </c>
      <c r="AV65" s="11">
        <v>0</v>
      </c>
      <c r="AW65" s="11" t="b">
        <v>0</v>
      </c>
      <c r="AX65" s="11">
        <v>0</v>
      </c>
      <c r="AY65" s="11">
        <v>0</v>
      </c>
      <c r="AZ65" s="11">
        <v>0</v>
      </c>
    </row>
    <row r="66" spans="1:52" ht="14.4" x14ac:dyDescent="0.25">
      <c r="A66" s="11">
        <v>65</v>
      </c>
      <c r="B66" s="12" t="s">
        <v>1398</v>
      </c>
      <c r="C66" s="12" t="s">
        <v>1397</v>
      </c>
      <c r="D66" s="11">
        <v>64</v>
      </c>
      <c r="E66" s="11">
        <v>1</v>
      </c>
      <c r="F66" s="11" t="b">
        <v>0</v>
      </c>
      <c r="G66" s="11">
        <v>0</v>
      </c>
      <c r="H66" s="11">
        <v>0</v>
      </c>
      <c r="I66" s="11" t="b">
        <v>0</v>
      </c>
      <c r="J66" s="11">
        <v>1</v>
      </c>
      <c r="K66" s="11">
        <v>0</v>
      </c>
      <c r="L66" s="11">
        <v>0</v>
      </c>
      <c r="M66" s="11">
        <v>5</v>
      </c>
      <c r="N66" s="11">
        <v>1</v>
      </c>
      <c r="O66" s="11">
        <v>7.5</v>
      </c>
      <c r="P66" s="11" t="b">
        <v>0</v>
      </c>
      <c r="Q66" s="11">
        <v>100</v>
      </c>
      <c r="R66" s="12" t="s">
        <v>14</v>
      </c>
      <c r="S66" s="12" t="s">
        <v>14</v>
      </c>
      <c r="T66" s="11" t="b">
        <v>0</v>
      </c>
      <c r="U66" s="11" t="b">
        <v>0</v>
      </c>
      <c r="V66" s="11">
        <v>100</v>
      </c>
      <c r="W66" s="12" t="s">
        <v>14</v>
      </c>
      <c r="X66" s="11" t="b">
        <v>1</v>
      </c>
      <c r="Y66" s="11" t="b">
        <v>1</v>
      </c>
      <c r="Z66" s="11" t="b">
        <v>0</v>
      </c>
      <c r="AA66" s="11" t="b">
        <v>0</v>
      </c>
      <c r="AB66" s="11">
        <v>0</v>
      </c>
      <c r="AC66" s="11">
        <v>8</v>
      </c>
      <c r="AD66" s="11">
        <v>5</v>
      </c>
      <c r="AE66" s="11">
        <v>9</v>
      </c>
      <c r="AF66" s="11">
        <v>2</v>
      </c>
      <c r="AG66" s="11">
        <v>0</v>
      </c>
      <c r="AH66" s="11">
        <v>50</v>
      </c>
      <c r="AI66" s="11">
        <v>0</v>
      </c>
      <c r="AJ66" s="11">
        <v>30</v>
      </c>
      <c r="AK66" s="11" t="b">
        <v>0</v>
      </c>
      <c r="AL66" s="11" t="b">
        <v>0</v>
      </c>
      <c r="AM66" s="11">
        <v>3</v>
      </c>
      <c r="AN66" s="11" t="b">
        <v>0</v>
      </c>
      <c r="AO66" s="11" t="b">
        <v>0</v>
      </c>
      <c r="AP66" s="11">
        <v>0</v>
      </c>
      <c r="AQ66" s="11">
        <v>0</v>
      </c>
      <c r="AR66" s="11">
        <v>0</v>
      </c>
      <c r="AS66" s="11" t="b">
        <v>0</v>
      </c>
      <c r="AT66" s="11" t="b">
        <v>1</v>
      </c>
      <c r="AU66" s="11">
        <v>0</v>
      </c>
      <c r="AV66" s="11">
        <v>0</v>
      </c>
      <c r="AW66" s="11" t="b">
        <v>0</v>
      </c>
      <c r="AX66" s="11">
        <v>0</v>
      </c>
      <c r="AY66" s="11">
        <v>0</v>
      </c>
      <c r="AZ66" s="11">
        <v>0</v>
      </c>
    </row>
    <row r="67" spans="1:52" ht="14.4" x14ac:dyDescent="0.25">
      <c r="A67" s="11">
        <v>66</v>
      </c>
      <c r="B67" s="12" t="s">
        <v>1396</v>
      </c>
      <c r="C67" s="12" t="s">
        <v>1395</v>
      </c>
      <c r="D67" s="11">
        <v>64</v>
      </c>
      <c r="E67" s="11">
        <v>2</v>
      </c>
      <c r="F67" s="11" t="b">
        <v>0</v>
      </c>
      <c r="G67" s="11">
        <v>0</v>
      </c>
      <c r="H67" s="11">
        <v>0</v>
      </c>
      <c r="I67" s="11" t="b">
        <v>0</v>
      </c>
      <c r="J67" s="11">
        <v>1</v>
      </c>
      <c r="K67" s="11">
        <v>0</v>
      </c>
      <c r="L67" s="11">
        <v>0</v>
      </c>
      <c r="M67" s="11">
        <v>5</v>
      </c>
      <c r="N67" s="11">
        <v>1</v>
      </c>
      <c r="O67" s="11">
        <v>7.5</v>
      </c>
      <c r="P67" s="11" t="b">
        <v>0</v>
      </c>
      <c r="Q67" s="11">
        <v>100</v>
      </c>
      <c r="R67" s="12" t="s">
        <v>14</v>
      </c>
      <c r="S67" s="12" t="s">
        <v>14</v>
      </c>
      <c r="T67" s="11" t="b">
        <v>0</v>
      </c>
      <c r="U67" s="11" t="b">
        <v>0</v>
      </c>
      <c r="V67" s="11">
        <v>100</v>
      </c>
      <c r="W67" s="12" t="s">
        <v>14</v>
      </c>
      <c r="X67" s="11" t="b">
        <v>1</v>
      </c>
      <c r="Y67" s="11" t="b">
        <v>1</v>
      </c>
      <c r="Z67" s="11" t="b">
        <v>0</v>
      </c>
      <c r="AA67" s="11" t="b">
        <v>0</v>
      </c>
      <c r="AB67" s="11">
        <v>0</v>
      </c>
      <c r="AC67" s="11">
        <v>8</v>
      </c>
      <c r="AD67" s="11">
        <v>5</v>
      </c>
      <c r="AE67" s="11">
        <v>9</v>
      </c>
      <c r="AF67" s="11">
        <v>2</v>
      </c>
      <c r="AG67" s="11">
        <v>0</v>
      </c>
      <c r="AH67" s="11">
        <v>50</v>
      </c>
      <c r="AI67" s="11">
        <v>0</v>
      </c>
      <c r="AJ67" s="11">
        <v>30</v>
      </c>
      <c r="AK67" s="11" t="b">
        <v>0</v>
      </c>
      <c r="AL67" s="11" t="b">
        <v>0</v>
      </c>
      <c r="AM67" s="11">
        <v>3</v>
      </c>
      <c r="AN67" s="11" t="b">
        <v>0</v>
      </c>
      <c r="AO67" s="11" t="b">
        <v>0</v>
      </c>
      <c r="AP67" s="11">
        <v>0</v>
      </c>
      <c r="AQ67" s="11">
        <v>0</v>
      </c>
      <c r="AR67" s="11">
        <v>0</v>
      </c>
      <c r="AS67" s="11" t="b">
        <v>0</v>
      </c>
      <c r="AT67" s="11" t="b">
        <v>1</v>
      </c>
      <c r="AU67" s="11">
        <v>0</v>
      </c>
      <c r="AV67" s="11">
        <v>0</v>
      </c>
      <c r="AW67" s="11" t="b">
        <v>0</v>
      </c>
      <c r="AX67" s="11">
        <v>0</v>
      </c>
      <c r="AY67" s="11">
        <v>0</v>
      </c>
      <c r="AZ67" s="11">
        <v>0</v>
      </c>
    </row>
    <row r="68" spans="1:52" ht="14.4" x14ac:dyDescent="0.25">
      <c r="A68" s="11">
        <v>67</v>
      </c>
      <c r="B68" s="12" t="s">
        <v>1394</v>
      </c>
      <c r="C68" s="12" t="s">
        <v>1393</v>
      </c>
      <c r="D68" s="11">
        <v>64</v>
      </c>
      <c r="E68" s="11">
        <v>3</v>
      </c>
      <c r="F68" s="11" t="b">
        <v>0</v>
      </c>
      <c r="G68" s="11">
        <v>0</v>
      </c>
      <c r="H68" s="11">
        <v>0</v>
      </c>
      <c r="I68" s="11" t="b">
        <v>0</v>
      </c>
      <c r="J68" s="11">
        <v>1</v>
      </c>
      <c r="K68" s="11">
        <v>0</v>
      </c>
      <c r="L68" s="11">
        <v>0</v>
      </c>
      <c r="M68" s="11">
        <v>5</v>
      </c>
      <c r="N68" s="11">
        <v>1</v>
      </c>
      <c r="O68" s="11">
        <v>7.5</v>
      </c>
      <c r="P68" s="11" t="b">
        <v>0</v>
      </c>
      <c r="Q68" s="11">
        <v>100</v>
      </c>
      <c r="R68" s="12" t="s">
        <v>14</v>
      </c>
      <c r="S68" s="12" t="s">
        <v>14</v>
      </c>
      <c r="T68" s="11" t="b">
        <v>0</v>
      </c>
      <c r="U68" s="11" t="b">
        <v>0</v>
      </c>
      <c r="V68" s="11">
        <v>100</v>
      </c>
      <c r="W68" s="12" t="s">
        <v>14</v>
      </c>
      <c r="X68" s="11" t="b">
        <v>1</v>
      </c>
      <c r="Y68" s="11" t="b">
        <v>1</v>
      </c>
      <c r="Z68" s="11" t="b">
        <v>0</v>
      </c>
      <c r="AA68" s="11" t="b">
        <v>0</v>
      </c>
      <c r="AB68" s="11">
        <v>0</v>
      </c>
      <c r="AC68" s="11">
        <v>8</v>
      </c>
      <c r="AD68" s="11">
        <v>5</v>
      </c>
      <c r="AE68" s="11">
        <v>9</v>
      </c>
      <c r="AF68" s="11">
        <v>2</v>
      </c>
      <c r="AG68" s="11">
        <v>0</v>
      </c>
      <c r="AH68" s="11">
        <v>50</v>
      </c>
      <c r="AI68" s="11">
        <v>0</v>
      </c>
      <c r="AJ68" s="11">
        <v>30</v>
      </c>
      <c r="AK68" s="11" t="b">
        <v>0</v>
      </c>
      <c r="AL68" s="11" t="b">
        <v>0</v>
      </c>
      <c r="AM68" s="11">
        <v>3</v>
      </c>
      <c r="AN68" s="11" t="b">
        <v>0</v>
      </c>
      <c r="AO68" s="11" t="b">
        <v>0</v>
      </c>
      <c r="AP68" s="11">
        <v>0</v>
      </c>
      <c r="AQ68" s="11">
        <v>0</v>
      </c>
      <c r="AR68" s="11">
        <v>0</v>
      </c>
      <c r="AS68" s="11" t="b">
        <v>0</v>
      </c>
      <c r="AT68" s="11" t="b">
        <v>1</v>
      </c>
      <c r="AU68" s="11">
        <v>0</v>
      </c>
      <c r="AV68" s="11">
        <v>0</v>
      </c>
      <c r="AW68" s="11" t="b">
        <v>0</v>
      </c>
      <c r="AX68" s="11">
        <v>0</v>
      </c>
      <c r="AY68" s="11">
        <v>0</v>
      </c>
      <c r="AZ68" s="11">
        <v>0</v>
      </c>
    </row>
    <row r="69" spans="1:52" ht="14.4" x14ac:dyDescent="0.25">
      <c r="A69" s="11">
        <v>68</v>
      </c>
      <c r="B69" s="12" t="s">
        <v>1392</v>
      </c>
      <c r="C69" s="12" t="s">
        <v>14</v>
      </c>
      <c r="E69" s="11">
        <v>11</v>
      </c>
      <c r="F69" s="11" t="b">
        <v>1</v>
      </c>
      <c r="G69" s="11">
        <v>0</v>
      </c>
      <c r="H69" s="11">
        <v>0</v>
      </c>
      <c r="I69" s="11" t="b">
        <v>0</v>
      </c>
      <c r="J69" s="11">
        <v>0</v>
      </c>
      <c r="K69" s="11">
        <v>0</v>
      </c>
      <c r="L69" s="11">
        <v>0</v>
      </c>
      <c r="M69" s="11">
        <v>0</v>
      </c>
      <c r="N69" s="11">
        <v>0</v>
      </c>
      <c r="O69" s="11">
        <v>0</v>
      </c>
      <c r="P69" s="11" t="b">
        <v>0</v>
      </c>
      <c r="Q69" s="11">
        <v>0</v>
      </c>
      <c r="R69" s="12" t="s">
        <v>14</v>
      </c>
      <c r="S69" s="12" t="s">
        <v>14</v>
      </c>
      <c r="T69" s="11" t="b">
        <v>0</v>
      </c>
      <c r="U69" s="11" t="b">
        <v>0</v>
      </c>
      <c r="V69" s="11">
        <v>0</v>
      </c>
      <c r="W69" s="12" t="s">
        <v>14</v>
      </c>
      <c r="X69" s="11" t="b">
        <v>0</v>
      </c>
      <c r="Y69" s="11" t="b">
        <v>0</v>
      </c>
      <c r="Z69" s="11" t="b">
        <v>0</v>
      </c>
      <c r="AA69" s="11" t="b">
        <v>0</v>
      </c>
      <c r="AB69" s="11">
        <v>0</v>
      </c>
      <c r="AC69" s="11">
        <v>0</v>
      </c>
      <c r="AD69" s="11">
        <v>0</v>
      </c>
      <c r="AE69" s="11">
        <v>0</v>
      </c>
      <c r="AF69" s="11">
        <v>0</v>
      </c>
      <c r="AG69" s="11">
        <v>0</v>
      </c>
      <c r="AH69" s="11">
        <v>0</v>
      </c>
      <c r="AI69" s="11">
        <v>0</v>
      </c>
      <c r="AJ69" s="11">
        <v>0</v>
      </c>
      <c r="AK69" s="11" t="b">
        <v>0</v>
      </c>
      <c r="AL69" s="11" t="b">
        <v>0</v>
      </c>
      <c r="AM69" s="11">
        <v>0</v>
      </c>
      <c r="AN69" s="11" t="b">
        <v>0</v>
      </c>
      <c r="AO69" s="11" t="b">
        <v>0</v>
      </c>
      <c r="AP69" s="11">
        <v>0</v>
      </c>
      <c r="AQ69" s="11">
        <v>0</v>
      </c>
      <c r="AR69" s="11">
        <v>0</v>
      </c>
      <c r="AS69" s="11" t="b">
        <v>0</v>
      </c>
      <c r="AT69" s="11" t="b">
        <v>0</v>
      </c>
      <c r="AU69" s="11">
        <v>0</v>
      </c>
      <c r="AV69" s="11">
        <v>0</v>
      </c>
      <c r="AW69" s="11" t="b">
        <v>0</v>
      </c>
      <c r="AX69" s="11">
        <v>0</v>
      </c>
      <c r="AY69" s="11">
        <v>0</v>
      </c>
      <c r="AZ69" s="11">
        <v>0</v>
      </c>
    </row>
    <row r="70" spans="1:52" ht="14.4" x14ac:dyDescent="0.25">
      <c r="A70" s="11">
        <v>69</v>
      </c>
      <c r="B70" s="12" t="s">
        <v>1391</v>
      </c>
      <c r="C70" s="12" t="s">
        <v>1390</v>
      </c>
      <c r="D70" s="11">
        <v>68</v>
      </c>
      <c r="E70" s="11">
        <v>1</v>
      </c>
      <c r="F70" s="11" t="b">
        <v>0</v>
      </c>
      <c r="G70" s="11">
        <v>0</v>
      </c>
      <c r="H70" s="11">
        <v>0</v>
      </c>
      <c r="I70" s="11" t="b">
        <v>0</v>
      </c>
      <c r="J70" s="11">
        <v>1</v>
      </c>
      <c r="K70" s="11">
        <v>0</v>
      </c>
      <c r="L70" s="11">
        <v>0</v>
      </c>
      <c r="M70" s="11">
        <v>5</v>
      </c>
      <c r="N70" s="11">
        <v>1</v>
      </c>
      <c r="O70" s="11">
        <v>7.5</v>
      </c>
      <c r="P70" s="11" t="b">
        <v>0</v>
      </c>
      <c r="Q70" s="11">
        <v>100</v>
      </c>
      <c r="R70" s="12" t="s">
        <v>14</v>
      </c>
      <c r="S70" s="12" t="s">
        <v>14</v>
      </c>
      <c r="T70" s="11" t="b">
        <v>0</v>
      </c>
      <c r="U70" s="11" t="b">
        <v>0</v>
      </c>
      <c r="V70" s="11">
        <v>100</v>
      </c>
      <c r="W70" s="12" t="s">
        <v>14</v>
      </c>
      <c r="X70" s="11" t="b">
        <v>1</v>
      </c>
      <c r="Y70" s="11" t="b">
        <v>1</v>
      </c>
      <c r="Z70" s="11" t="b">
        <v>0</v>
      </c>
      <c r="AA70" s="11" t="b">
        <v>0</v>
      </c>
      <c r="AB70" s="11">
        <v>0</v>
      </c>
      <c r="AC70" s="11">
        <v>8</v>
      </c>
      <c r="AD70" s="11">
        <v>5</v>
      </c>
      <c r="AE70" s="11">
        <v>9</v>
      </c>
      <c r="AF70" s="11">
        <v>2</v>
      </c>
      <c r="AG70" s="11">
        <v>0</v>
      </c>
      <c r="AH70" s="11">
        <v>50</v>
      </c>
      <c r="AI70" s="11">
        <v>0</v>
      </c>
      <c r="AJ70" s="11">
        <v>30</v>
      </c>
      <c r="AK70" s="11" t="b">
        <v>0</v>
      </c>
      <c r="AL70" s="11" t="b">
        <v>0</v>
      </c>
      <c r="AM70" s="11">
        <v>3</v>
      </c>
      <c r="AN70" s="11" t="b">
        <v>0</v>
      </c>
      <c r="AO70" s="11" t="b">
        <v>0</v>
      </c>
      <c r="AP70" s="11">
        <v>0</v>
      </c>
      <c r="AQ70" s="11">
        <v>0</v>
      </c>
      <c r="AR70" s="11">
        <v>0</v>
      </c>
      <c r="AS70" s="11" t="b">
        <v>0</v>
      </c>
      <c r="AT70" s="11" t="b">
        <v>1</v>
      </c>
      <c r="AU70" s="11">
        <v>0</v>
      </c>
      <c r="AV70" s="11">
        <v>0</v>
      </c>
      <c r="AW70" s="11" t="b">
        <v>0</v>
      </c>
      <c r="AX70" s="11">
        <v>0</v>
      </c>
      <c r="AY70" s="11">
        <v>3</v>
      </c>
      <c r="AZ70" s="11">
        <v>0</v>
      </c>
    </row>
    <row r="71" spans="1:52" ht="28.8" x14ac:dyDescent="0.25">
      <c r="A71" s="11">
        <v>70</v>
      </c>
      <c r="B71" s="12" t="s">
        <v>1389</v>
      </c>
      <c r="C71" s="12" t="s">
        <v>1388</v>
      </c>
      <c r="D71" s="11">
        <v>68</v>
      </c>
      <c r="E71" s="11">
        <v>2</v>
      </c>
      <c r="F71" s="11" t="b">
        <v>0</v>
      </c>
      <c r="G71" s="11">
        <v>0</v>
      </c>
      <c r="H71" s="11">
        <v>0</v>
      </c>
      <c r="I71" s="11" t="b">
        <v>0</v>
      </c>
      <c r="J71" s="11">
        <v>1</v>
      </c>
      <c r="K71" s="11">
        <v>0</v>
      </c>
      <c r="L71" s="11">
        <v>0</v>
      </c>
      <c r="M71" s="11">
        <v>5</v>
      </c>
      <c r="N71" s="11">
        <v>1</v>
      </c>
      <c r="O71" s="11">
        <v>7.5</v>
      </c>
      <c r="P71" s="11" t="b">
        <v>0</v>
      </c>
      <c r="Q71" s="11">
        <v>100</v>
      </c>
      <c r="R71" s="12" t="s">
        <v>14</v>
      </c>
      <c r="S71" s="12" t="s">
        <v>14</v>
      </c>
      <c r="T71" s="11" t="b">
        <v>0</v>
      </c>
      <c r="U71" s="11" t="b">
        <v>0</v>
      </c>
      <c r="V71" s="11">
        <v>100</v>
      </c>
      <c r="W71" s="12" t="s">
        <v>14</v>
      </c>
      <c r="X71" s="11" t="b">
        <v>1</v>
      </c>
      <c r="Y71" s="11" t="b">
        <v>1</v>
      </c>
      <c r="Z71" s="11" t="b">
        <v>0</v>
      </c>
      <c r="AA71" s="11" t="b">
        <v>0</v>
      </c>
      <c r="AB71" s="11">
        <v>0</v>
      </c>
      <c r="AC71" s="11">
        <v>8</v>
      </c>
      <c r="AD71" s="11">
        <v>5</v>
      </c>
      <c r="AE71" s="11">
        <v>9</v>
      </c>
      <c r="AF71" s="11">
        <v>2</v>
      </c>
      <c r="AG71" s="11">
        <v>0</v>
      </c>
      <c r="AH71" s="11">
        <v>50</v>
      </c>
      <c r="AI71" s="11">
        <v>0</v>
      </c>
      <c r="AJ71" s="11">
        <v>30</v>
      </c>
      <c r="AK71" s="11" t="b">
        <v>0</v>
      </c>
      <c r="AL71" s="11" t="b">
        <v>0</v>
      </c>
      <c r="AM71" s="11">
        <v>3</v>
      </c>
      <c r="AN71" s="11" t="b">
        <v>0</v>
      </c>
      <c r="AO71" s="11" t="b">
        <v>0</v>
      </c>
      <c r="AP71" s="11">
        <v>0</v>
      </c>
      <c r="AQ71" s="11">
        <v>0</v>
      </c>
      <c r="AR71" s="11">
        <v>0</v>
      </c>
      <c r="AS71" s="11" t="b">
        <v>0</v>
      </c>
      <c r="AT71" s="11" t="b">
        <v>1</v>
      </c>
      <c r="AU71" s="11">
        <v>0</v>
      </c>
      <c r="AV71" s="11">
        <v>0</v>
      </c>
      <c r="AW71" s="11" t="b">
        <v>0</v>
      </c>
      <c r="AX71" s="11">
        <v>0</v>
      </c>
      <c r="AY71" s="11">
        <v>3</v>
      </c>
      <c r="AZ71" s="11">
        <v>0</v>
      </c>
    </row>
    <row r="72" spans="1:52" ht="14.4" x14ac:dyDescent="0.25">
      <c r="A72" s="11">
        <v>71</v>
      </c>
      <c r="B72" s="12" t="s">
        <v>1387</v>
      </c>
      <c r="C72" s="12" t="s">
        <v>106</v>
      </c>
      <c r="D72" s="11">
        <v>68</v>
      </c>
      <c r="E72" s="11">
        <v>3</v>
      </c>
      <c r="F72" s="11" t="b">
        <v>0</v>
      </c>
      <c r="G72" s="11">
        <v>0</v>
      </c>
      <c r="H72" s="11">
        <v>0</v>
      </c>
      <c r="I72" s="11" t="b">
        <v>0</v>
      </c>
      <c r="J72" s="11">
        <v>1</v>
      </c>
      <c r="K72" s="11">
        <v>0</v>
      </c>
      <c r="L72" s="11">
        <v>0</v>
      </c>
      <c r="M72" s="11">
        <v>5</v>
      </c>
      <c r="N72" s="11">
        <v>1</v>
      </c>
      <c r="O72" s="11">
        <v>7.5</v>
      </c>
      <c r="P72" s="11" t="b">
        <v>0</v>
      </c>
      <c r="Q72" s="11">
        <v>100</v>
      </c>
      <c r="R72" s="12" t="s">
        <v>14</v>
      </c>
      <c r="S72" s="12" t="s">
        <v>14</v>
      </c>
      <c r="T72" s="11" t="b">
        <v>0</v>
      </c>
      <c r="U72" s="11" t="b">
        <v>0</v>
      </c>
      <c r="V72" s="11">
        <v>100</v>
      </c>
      <c r="W72" s="12" t="s">
        <v>14</v>
      </c>
      <c r="X72" s="11" t="b">
        <v>1</v>
      </c>
      <c r="Y72" s="11" t="b">
        <v>1</v>
      </c>
      <c r="Z72" s="11" t="b">
        <v>0</v>
      </c>
      <c r="AA72" s="11" t="b">
        <v>0</v>
      </c>
      <c r="AB72" s="11">
        <v>0</v>
      </c>
      <c r="AC72" s="11">
        <v>8</v>
      </c>
      <c r="AD72" s="11">
        <v>5</v>
      </c>
      <c r="AE72" s="11">
        <v>9</v>
      </c>
      <c r="AF72" s="11">
        <v>2</v>
      </c>
      <c r="AG72" s="11">
        <v>0</v>
      </c>
      <c r="AH72" s="11">
        <v>50</v>
      </c>
      <c r="AI72" s="11">
        <v>0</v>
      </c>
      <c r="AJ72" s="11">
        <v>30</v>
      </c>
      <c r="AK72" s="11" t="b">
        <v>0</v>
      </c>
      <c r="AL72" s="11" t="b">
        <v>0</v>
      </c>
      <c r="AM72" s="11">
        <v>3</v>
      </c>
      <c r="AN72" s="11" t="b">
        <v>0</v>
      </c>
      <c r="AO72" s="11" t="b">
        <v>0</v>
      </c>
      <c r="AP72" s="11">
        <v>0</v>
      </c>
      <c r="AQ72" s="11">
        <v>0</v>
      </c>
      <c r="AR72" s="11">
        <v>0</v>
      </c>
      <c r="AS72" s="11" t="b">
        <v>0</v>
      </c>
      <c r="AT72" s="11" t="b">
        <v>1</v>
      </c>
      <c r="AU72" s="11">
        <v>0</v>
      </c>
      <c r="AV72" s="11">
        <v>0</v>
      </c>
      <c r="AW72" s="11" t="b">
        <v>0</v>
      </c>
      <c r="AX72" s="11">
        <v>0</v>
      </c>
      <c r="AY72" s="11">
        <v>0</v>
      </c>
      <c r="AZ72" s="11">
        <v>0</v>
      </c>
    </row>
    <row r="73" spans="1:52" ht="14.4" x14ac:dyDescent="0.25">
      <c r="A73" s="11">
        <v>72</v>
      </c>
      <c r="B73" s="12" t="s">
        <v>1386</v>
      </c>
      <c r="C73" s="12" t="s">
        <v>1385</v>
      </c>
      <c r="D73" s="11">
        <v>68</v>
      </c>
      <c r="E73" s="11">
        <v>4</v>
      </c>
      <c r="F73" s="11" t="b">
        <v>0</v>
      </c>
      <c r="G73" s="11">
        <v>0</v>
      </c>
      <c r="H73" s="11">
        <v>0</v>
      </c>
      <c r="I73" s="11" t="b">
        <v>0</v>
      </c>
      <c r="J73" s="11">
        <v>1</v>
      </c>
      <c r="K73" s="11">
        <v>0</v>
      </c>
      <c r="L73" s="11">
        <v>0</v>
      </c>
      <c r="M73" s="11">
        <v>5</v>
      </c>
      <c r="N73" s="11">
        <v>1</v>
      </c>
      <c r="O73" s="11">
        <v>7.5</v>
      </c>
      <c r="P73" s="11" t="b">
        <v>0</v>
      </c>
      <c r="Q73" s="11">
        <v>100</v>
      </c>
      <c r="R73" s="12" t="s">
        <v>14</v>
      </c>
      <c r="S73" s="12" t="s">
        <v>14</v>
      </c>
      <c r="T73" s="11" t="b">
        <v>0</v>
      </c>
      <c r="U73" s="11" t="b">
        <v>0</v>
      </c>
      <c r="V73" s="11">
        <v>100</v>
      </c>
      <c r="W73" s="12" t="s">
        <v>14</v>
      </c>
      <c r="X73" s="11" t="b">
        <v>1</v>
      </c>
      <c r="Y73" s="11" t="b">
        <v>1</v>
      </c>
      <c r="Z73" s="11" t="b">
        <v>0</v>
      </c>
      <c r="AA73" s="11" t="b">
        <v>0</v>
      </c>
      <c r="AB73" s="11">
        <v>0</v>
      </c>
      <c r="AC73" s="11">
        <v>8</v>
      </c>
      <c r="AD73" s="11">
        <v>5</v>
      </c>
      <c r="AE73" s="11">
        <v>9</v>
      </c>
      <c r="AF73" s="11">
        <v>2</v>
      </c>
      <c r="AG73" s="11">
        <v>0</v>
      </c>
      <c r="AH73" s="11">
        <v>50</v>
      </c>
      <c r="AI73" s="11">
        <v>0</v>
      </c>
      <c r="AJ73" s="11">
        <v>30</v>
      </c>
      <c r="AK73" s="11" t="b">
        <v>0</v>
      </c>
      <c r="AL73" s="11" t="b">
        <v>0</v>
      </c>
      <c r="AM73" s="11">
        <v>3</v>
      </c>
      <c r="AN73" s="11" t="b">
        <v>0</v>
      </c>
      <c r="AO73" s="11" t="b">
        <v>0</v>
      </c>
      <c r="AP73" s="11">
        <v>0</v>
      </c>
      <c r="AQ73" s="11">
        <v>0</v>
      </c>
      <c r="AR73" s="11">
        <v>0</v>
      </c>
      <c r="AS73" s="11" t="b">
        <v>0</v>
      </c>
      <c r="AT73" s="11" t="b">
        <v>1</v>
      </c>
      <c r="AU73" s="11">
        <v>0</v>
      </c>
      <c r="AV73" s="11">
        <v>0</v>
      </c>
      <c r="AW73" s="11" t="b">
        <v>0</v>
      </c>
      <c r="AX73" s="11">
        <v>0</v>
      </c>
      <c r="AY73" s="11">
        <v>0</v>
      </c>
      <c r="AZ73" s="11">
        <v>0</v>
      </c>
    </row>
    <row r="74" spans="1:52" ht="14.4" x14ac:dyDescent="0.25">
      <c r="A74" s="11">
        <v>73</v>
      </c>
      <c r="B74" s="12" t="s">
        <v>1384</v>
      </c>
      <c r="C74" s="12" t="s">
        <v>1383</v>
      </c>
      <c r="D74" s="11">
        <v>68</v>
      </c>
      <c r="E74" s="11">
        <v>5</v>
      </c>
      <c r="F74" s="11" t="b">
        <v>0</v>
      </c>
      <c r="G74" s="11">
        <v>0</v>
      </c>
      <c r="H74" s="11">
        <v>0</v>
      </c>
      <c r="I74" s="11" t="b">
        <v>0</v>
      </c>
      <c r="J74" s="11">
        <v>1</v>
      </c>
      <c r="K74" s="11">
        <v>0</v>
      </c>
      <c r="L74" s="11">
        <v>0</v>
      </c>
      <c r="M74" s="11">
        <v>5</v>
      </c>
      <c r="N74" s="11">
        <v>1</v>
      </c>
      <c r="O74" s="11">
        <v>7.5</v>
      </c>
      <c r="P74" s="11" t="b">
        <v>0</v>
      </c>
      <c r="Q74" s="11">
        <v>100</v>
      </c>
      <c r="R74" s="12" t="s">
        <v>14</v>
      </c>
      <c r="S74" s="12" t="s">
        <v>14</v>
      </c>
      <c r="T74" s="11" t="b">
        <v>0</v>
      </c>
      <c r="U74" s="11" t="b">
        <v>0</v>
      </c>
      <c r="V74" s="11">
        <v>100</v>
      </c>
      <c r="W74" s="12" t="s">
        <v>14</v>
      </c>
      <c r="X74" s="11" t="b">
        <v>1</v>
      </c>
      <c r="Y74" s="11" t="b">
        <v>1</v>
      </c>
      <c r="Z74" s="11" t="b">
        <v>0</v>
      </c>
      <c r="AA74" s="11" t="b">
        <v>0</v>
      </c>
      <c r="AB74" s="11">
        <v>0</v>
      </c>
      <c r="AC74" s="11">
        <v>8</v>
      </c>
      <c r="AD74" s="11">
        <v>5</v>
      </c>
      <c r="AE74" s="11">
        <v>9</v>
      </c>
      <c r="AF74" s="11">
        <v>2</v>
      </c>
      <c r="AG74" s="11">
        <v>0</v>
      </c>
      <c r="AH74" s="11">
        <v>50</v>
      </c>
      <c r="AI74" s="11">
        <v>0</v>
      </c>
      <c r="AJ74" s="11">
        <v>30</v>
      </c>
      <c r="AK74" s="11" t="b">
        <v>0</v>
      </c>
      <c r="AL74" s="11" t="b">
        <v>0</v>
      </c>
      <c r="AM74" s="11">
        <v>3</v>
      </c>
      <c r="AN74" s="11" t="b">
        <v>0</v>
      </c>
      <c r="AO74" s="11" t="b">
        <v>0</v>
      </c>
      <c r="AP74" s="11">
        <v>0</v>
      </c>
      <c r="AQ74" s="11">
        <v>0</v>
      </c>
      <c r="AR74" s="11">
        <v>0</v>
      </c>
      <c r="AS74" s="11" t="b">
        <v>0</v>
      </c>
      <c r="AT74" s="11" t="b">
        <v>1</v>
      </c>
      <c r="AU74" s="11">
        <v>0</v>
      </c>
      <c r="AV74" s="11">
        <v>0</v>
      </c>
      <c r="AW74" s="11" t="b">
        <v>0</v>
      </c>
      <c r="AX74" s="11">
        <v>0</v>
      </c>
      <c r="AY74" s="11">
        <v>0</v>
      </c>
      <c r="AZ74" s="11">
        <v>0</v>
      </c>
    </row>
    <row r="75" spans="1:52" ht="14.4" x14ac:dyDescent="0.25">
      <c r="A75" s="11">
        <v>74</v>
      </c>
      <c r="B75" s="12" t="s">
        <v>1382</v>
      </c>
      <c r="C75" s="12" t="s">
        <v>111</v>
      </c>
      <c r="D75" s="11">
        <v>68</v>
      </c>
      <c r="E75" s="11">
        <v>6</v>
      </c>
      <c r="F75" s="11" t="b">
        <v>0</v>
      </c>
      <c r="G75" s="11">
        <v>0</v>
      </c>
      <c r="H75" s="11">
        <v>0</v>
      </c>
      <c r="I75" s="11" t="b">
        <v>0</v>
      </c>
      <c r="J75" s="11">
        <v>1</v>
      </c>
      <c r="K75" s="11">
        <v>0</v>
      </c>
      <c r="L75" s="11">
        <v>0</v>
      </c>
      <c r="M75" s="11">
        <v>5</v>
      </c>
      <c r="N75" s="11">
        <v>1</v>
      </c>
      <c r="O75" s="11">
        <v>7.5</v>
      </c>
      <c r="P75" s="11" t="b">
        <v>0</v>
      </c>
      <c r="Q75" s="11">
        <v>100</v>
      </c>
      <c r="R75" s="12" t="s">
        <v>14</v>
      </c>
      <c r="S75" s="12" t="s">
        <v>14</v>
      </c>
      <c r="T75" s="11" t="b">
        <v>0</v>
      </c>
      <c r="U75" s="11" t="b">
        <v>0</v>
      </c>
      <c r="V75" s="11">
        <v>100</v>
      </c>
      <c r="W75" s="12" t="s">
        <v>14</v>
      </c>
      <c r="X75" s="11" t="b">
        <v>1</v>
      </c>
      <c r="Y75" s="11" t="b">
        <v>1</v>
      </c>
      <c r="Z75" s="11" t="b">
        <v>0</v>
      </c>
      <c r="AA75" s="11" t="b">
        <v>0</v>
      </c>
      <c r="AB75" s="11">
        <v>0</v>
      </c>
      <c r="AC75" s="11">
        <v>8</v>
      </c>
      <c r="AD75" s="11">
        <v>5</v>
      </c>
      <c r="AE75" s="11">
        <v>9</v>
      </c>
      <c r="AF75" s="11">
        <v>2</v>
      </c>
      <c r="AG75" s="11">
        <v>0</v>
      </c>
      <c r="AH75" s="11">
        <v>50</v>
      </c>
      <c r="AI75" s="11">
        <v>0</v>
      </c>
      <c r="AJ75" s="11">
        <v>30</v>
      </c>
      <c r="AK75" s="11" t="b">
        <v>0</v>
      </c>
      <c r="AL75" s="11" t="b">
        <v>0</v>
      </c>
      <c r="AM75" s="11">
        <v>3</v>
      </c>
      <c r="AN75" s="11" t="b">
        <v>0</v>
      </c>
      <c r="AO75" s="11" t="b">
        <v>0</v>
      </c>
      <c r="AP75" s="11">
        <v>0</v>
      </c>
      <c r="AQ75" s="11">
        <v>0</v>
      </c>
      <c r="AR75" s="11">
        <v>0</v>
      </c>
      <c r="AS75" s="11" t="b">
        <v>0</v>
      </c>
      <c r="AT75" s="11" t="b">
        <v>1</v>
      </c>
      <c r="AU75" s="11">
        <v>0</v>
      </c>
      <c r="AV75" s="11">
        <v>0</v>
      </c>
      <c r="AW75" s="11" t="b">
        <v>0</v>
      </c>
      <c r="AX75" s="11">
        <v>0</v>
      </c>
      <c r="AY75" s="11">
        <v>3</v>
      </c>
      <c r="AZ75" s="11">
        <v>0</v>
      </c>
    </row>
    <row r="76" spans="1:52" ht="28.8" x14ac:dyDescent="0.25">
      <c r="A76" s="11">
        <v>75</v>
      </c>
      <c r="B76" s="12" t="s">
        <v>1381</v>
      </c>
      <c r="C76" s="12" t="s">
        <v>1380</v>
      </c>
      <c r="D76" s="11">
        <v>68</v>
      </c>
      <c r="E76" s="11">
        <v>7</v>
      </c>
      <c r="F76" s="11" t="b">
        <v>0</v>
      </c>
      <c r="G76" s="11">
        <v>0</v>
      </c>
      <c r="H76" s="11">
        <v>0</v>
      </c>
      <c r="I76" s="11" t="b">
        <v>0</v>
      </c>
      <c r="J76" s="11">
        <v>1</v>
      </c>
      <c r="K76" s="11">
        <v>0</v>
      </c>
      <c r="L76" s="11">
        <v>0</v>
      </c>
      <c r="M76" s="11">
        <v>5</v>
      </c>
      <c r="N76" s="11">
        <v>1</v>
      </c>
      <c r="O76" s="11">
        <v>7.5</v>
      </c>
      <c r="P76" s="11" t="b">
        <v>0</v>
      </c>
      <c r="Q76" s="11">
        <v>100</v>
      </c>
      <c r="R76" s="12" t="s">
        <v>14</v>
      </c>
      <c r="S76" s="12" t="s">
        <v>14</v>
      </c>
      <c r="T76" s="11" t="b">
        <v>0</v>
      </c>
      <c r="U76" s="11" t="b">
        <v>0</v>
      </c>
      <c r="V76" s="11">
        <v>100</v>
      </c>
      <c r="W76" s="12" t="s">
        <v>14</v>
      </c>
      <c r="X76" s="11" t="b">
        <v>1</v>
      </c>
      <c r="Y76" s="11" t="b">
        <v>1</v>
      </c>
      <c r="Z76" s="11" t="b">
        <v>0</v>
      </c>
      <c r="AA76" s="11" t="b">
        <v>0</v>
      </c>
      <c r="AB76" s="11">
        <v>0</v>
      </c>
      <c r="AC76" s="11">
        <v>8</v>
      </c>
      <c r="AD76" s="11">
        <v>5</v>
      </c>
      <c r="AE76" s="11">
        <v>9</v>
      </c>
      <c r="AF76" s="11">
        <v>2</v>
      </c>
      <c r="AG76" s="11">
        <v>0</v>
      </c>
      <c r="AH76" s="11">
        <v>50</v>
      </c>
      <c r="AI76" s="11">
        <v>0</v>
      </c>
      <c r="AJ76" s="11">
        <v>30</v>
      </c>
      <c r="AK76" s="11" t="b">
        <v>0</v>
      </c>
      <c r="AL76" s="11" t="b">
        <v>0</v>
      </c>
      <c r="AM76" s="11">
        <v>3</v>
      </c>
      <c r="AN76" s="11" t="b">
        <v>0</v>
      </c>
      <c r="AO76" s="11" t="b">
        <v>0</v>
      </c>
      <c r="AP76" s="11">
        <v>0</v>
      </c>
      <c r="AQ76" s="11">
        <v>0</v>
      </c>
      <c r="AR76" s="11">
        <v>0</v>
      </c>
      <c r="AS76" s="11" t="b">
        <v>0</v>
      </c>
      <c r="AT76" s="11" t="b">
        <v>1</v>
      </c>
      <c r="AU76" s="11">
        <v>0</v>
      </c>
      <c r="AV76" s="11">
        <v>0</v>
      </c>
      <c r="AW76" s="11" t="b">
        <v>0</v>
      </c>
      <c r="AX76" s="11">
        <v>0</v>
      </c>
      <c r="AY76" s="11">
        <v>2</v>
      </c>
      <c r="AZ76" s="11">
        <v>0</v>
      </c>
    </row>
    <row r="77" spans="1:52" ht="28.8" x14ac:dyDescent="0.25">
      <c r="A77" s="11">
        <v>76</v>
      </c>
      <c r="B77" s="12" t="s">
        <v>1379</v>
      </c>
      <c r="C77" s="12" t="s">
        <v>1378</v>
      </c>
      <c r="D77" s="11">
        <v>68</v>
      </c>
      <c r="E77" s="11">
        <v>8</v>
      </c>
      <c r="F77" s="11" t="b">
        <v>0</v>
      </c>
      <c r="G77" s="11">
        <v>0</v>
      </c>
      <c r="H77" s="11">
        <v>0</v>
      </c>
      <c r="I77" s="11" t="b">
        <v>0</v>
      </c>
      <c r="J77" s="11">
        <v>1</v>
      </c>
      <c r="K77" s="11">
        <v>0</v>
      </c>
      <c r="L77" s="11">
        <v>0</v>
      </c>
      <c r="M77" s="11">
        <v>5</v>
      </c>
      <c r="N77" s="11">
        <v>1</v>
      </c>
      <c r="O77" s="11">
        <v>7.5</v>
      </c>
      <c r="P77" s="11" t="b">
        <v>0</v>
      </c>
      <c r="Q77" s="11">
        <v>100</v>
      </c>
      <c r="R77" s="12" t="s">
        <v>14</v>
      </c>
      <c r="S77" s="12" t="s">
        <v>14</v>
      </c>
      <c r="T77" s="11" t="b">
        <v>0</v>
      </c>
      <c r="U77" s="11" t="b">
        <v>0</v>
      </c>
      <c r="V77" s="11">
        <v>100</v>
      </c>
      <c r="W77" s="12" t="s">
        <v>14</v>
      </c>
      <c r="X77" s="11" t="b">
        <v>1</v>
      </c>
      <c r="Y77" s="11" t="b">
        <v>1</v>
      </c>
      <c r="Z77" s="11" t="b">
        <v>0</v>
      </c>
      <c r="AA77" s="11" t="b">
        <v>0</v>
      </c>
      <c r="AB77" s="11">
        <v>0</v>
      </c>
      <c r="AC77" s="11">
        <v>8</v>
      </c>
      <c r="AD77" s="11">
        <v>5</v>
      </c>
      <c r="AE77" s="11">
        <v>9</v>
      </c>
      <c r="AF77" s="11">
        <v>2</v>
      </c>
      <c r="AG77" s="11">
        <v>0</v>
      </c>
      <c r="AH77" s="11">
        <v>50</v>
      </c>
      <c r="AI77" s="11">
        <v>0</v>
      </c>
      <c r="AJ77" s="11">
        <v>30</v>
      </c>
      <c r="AK77" s="11" t="b">
        <v>0</v>
      </c>
      <c r="AL77" s="11" t="b">
        <v>0</v>
      </c>
      <c r="AM77" s="11">
        <v>3</v>
      </c>
      <c r="AN77" s="11" t="b">
        <v>0</v>
      </c>
      <c r="AO77" s="11" t="b">
        <v>0</v>
      </c>
      <c r="AP77" s="11">
        <v>0</v>
      </c>
      <c r="AQ77" s="11">
        <v>0</v>
      </c>
      <c r="AR77" s="11">
        <v>0</v>
      </c>
      <c r="AS77" s="11" t="b">
        <v>0</v>
      </c>
      <c r="AT77" s="11" t="b">
        <v>1</v>
      </c>
      <c r="AU77" s="11">
        <v>0</v>
      </c>
      <c r="AV77" s="11">
        <v>0</v>
      </c>
      <c r="AW77" s="11" t="b">
        <v>0</v>
      </c>
      <c r="AX77" s="11">
        <v>0</v>
      </c>
      <c r="AY77" s="11">
        <v>2</v>
      </c>
      <c r="AZ77" s="11">
        <v>0</v>
      </c>
    </row>
    <row r="78" spans="1:52" ht="28.8" x14ac:dyDescent="0.25">
      <c r="A78" s="11">
        <v>77</v>
      </c>
      <c r="B78" s="12" t="s">
        <v>1377</v>
      </c>
      <c r="C78" s="12" t="s">
        <v>1376</v>
      </c>
      <c r="D78" s="11">
        <v>68</v>
      </c>
      <c r="E78" s="11">
        <v>9</v>
      </c>
      <c r="F78" s="11" t="b">
        <v>0</v>
      </c>
      <c r="G78" s="11">
        <v>0</v>
      </c>
      <c r="H78" s="11">
        <v>0</v>
      </c>
      <c r="I78" s="11" t="b">
        <v>0</v>
      </c>
      <c r="J78" s="11">
        <v>1</v>
      </c>
      <c r="K78" s="11">
        <v>0</v>
      </c>
      <c r="L78" s="11">
        <v>0</v>
      </c>
      <c r="M78" s="11">
        <v>5</v>
      </c>
      <c r="N78" s="11">
        <v>1</v>
      </c>
      <c r="O78" s="11">
        <v>7.5</v>
      </c>
      <c r="P78" s="11" t="b">
        <v>0</v>
      </c>
      <c r="Q78" s="11">
        <v>100</v>
      </c>
      <c r="R78" s="12" t="s">
        <v>14</v>
      </c>
      <c r="S78" s="12" t="s">
        <v>14</v>
      </c>
      <c r="T78" s="11" t="b">
        <v>0</v>
      </c>
      <c r="U78" s="11" t="b">
        <v>0</v>
      </c>
      <c r="V78" s="11">
        <v>100</v>
      </c>
      <c r="W78" s="12" t="s">
        <v>14</v>
      </c>
      <c r="X78" s="11" t="b">
        <v>1</v>
      </c>
      <c r="Y78" s="11" t="b">
        <v>1</v>
      </c>
      <c r="Z78" s="11" t="b">
        <v>0</v>
      </c>
      <c r="AA78" s="11" t="b">
        <v>0</v>
      </c>
      <c r="AB78" s="11">
        <v>0</v>
      </c>
      <c r="AC78" s="11">
        <v>8</v>
      </c>
      <c r="AD78" s="11">
        <v>5</v>
      </c>
      <c r="AE78" s="11">
        <v>9</v>
      </c>
      <c r="AF78" s="11">
        <v>2</v>
      </c>
      <c r="AG78" s="11">
        <v>0</v>
      </c>
      <c r="AH78" s="11">
        <v>50</v>
      </c>
      <c r="AI78" s="11">
        <v>0</v>
      </c>
      <c r="AJ78" s="11">
        <v>30</v>
      </c>
      <c r="AK78" s="11" t="b">
        <v>0</v>
      </c>
      <c r="AL78" s="11" t="b">
        <v>0</v>
      </c>
      <c r="AM78" s="11">
        <v>3</v>
      </c>
      <c r="AN78" s="11" t="b">
        <v>0</v>
      </c>
      <c r="AO78" s="11" t="b">
        <v>0</v>
      </c>
      <c r="AP78" s="11">
        <v>0</v>
      </c>
      <c r="AQ78" s="11">
        <v>0</v>
      </c>
      <c r="AR78" s="11">
        <v>0</v>
      </c>
      <c r="AS78" s="11" t="b">
        <v>0</v>
      </c>
      <c r="AT78" s="11" t="b">
        <v>1</v>
      </c>
      <c r="AU78" s="11">
        <v>0</v>
      </c>
      <c r="AV78" s="11">
        <v>0</v>
      </c>
      <c r="AW78" s="11" t="b">
        <v>0</v>
      </c>
      <c r="AX78" s="11">
        <v>0</v>
      </c>
      <c r="AY78" s="11">
        <v>2</v>
      </c>
      <c r="AZ78" s="11">
        <v>0</v>
      </c>
    </row>
    <row r="79" spans="1:52" ht="28.8" x14ac:dyDescent="0.25">
      <c r="A79" s="11">
        <v>78</v>
      </c>
      <c r="B79" s="12" t="s">
        <v>1375</v>
      </c>
      <c r="C79" s="12" t="s">
        <v>1374</v>
      </c>
      <c r="D79" s="11">
        <v>68</v>
      </c>
      <c r="E79" s="11">
        <v>10</v>
      </c>
      <c r="F79" s="11" t="b">
        <v>0</v>
      </c>
      <c r="G79" s="11">
        <v>0</v>
      </c>
      <c r="H79" s="11">
        <v>0</v>
      </c>
      <c r="I79" s="11" t="b">
        <v>0</v>
      </c>
      <c r="J79" s="11">
        <v>1</v>
      </c>
      <c r="K79" s="11">
        <v>0</v>
      </c>
      <c r="L79" s="11">
        <v>0</v>
      </c>
      <c r="M79" s="11">
        <v>5</v>
      </c>
      <c r="N79" s="11">
        <v>1</v>
      </c>
      <c r="O79" s="11">
        <v>7.5</v>
      </c>
      <c r="P79" s="11" t="b">
        <v>0</v>
      </c>
      <c r="Q79" s="11">
        <v>100</v>
      </c>
      <c r="R79" s="12" t="s">
        <v>14</v>
      </c>
      <c r="S79" s="12" t="s">
        <v>14</v>
      </c>
      <c r="T79" s="11" t="b">
        <v>0</v>
      </c>
      <c r="U79" s="11" t="b">
        <v>0</v>
      </c>
      <c r="V79" s="11">
        <v>100</v>
      </c>
      <c r="W79" s="12" t="s">
        <v>14</v>
      </c>
      <c r="X79" s="11" t="b">
        <v>1</v>
      </c>
      <c r="Y79" s="11" t="b">
        <v>1</v>
      </c>
      <c r="Z79" s="11" t="b">
        <v>0</v>
      </c>
      <c r="AA79" s="11" t="b">
        <v>0</v>
      </c>
      <c r="AB79" s="11">
        <v>0</v>
      </c>
      <c r="AC79" s="11">
        <v>8</v>
      </c>
      <c r="AD79" s="11">
        <v>5</v>
      </c>
      <c r="AE79" s="11">
        <v>9</v>
      </c>
      <c r="AF79" s="11">
        <v>2</v>
      </c>
      <c r="AG79" s="11">
        <v>0</v>
      </c>
      <c r="AH79" s="11">
        <v>50</v>
      </c>
      <c r="AI79" s="11">
        <v>0</v>
      </c>
      <c r="AJ79" s="11">
        <v>30</v>
      </c>
      <c r="AK79" s="11" t="b">
        <v>0</v>
      </c>
      <c r="AL79" s="11" t="b">
        <v>0</v>
      </c>
      <c r="AM79" s="11">
        <v>3</v>
      </c>
      <c r="AN79" s="11" t="b">
        <v>0</v>
      </c>
      <c r="AO79" s="11" t="b">
        <v>0</v>
      </c>
      <c r="AP79" s="11">
        <v>0</v>
      </c>
      <c r="AQ79" s="11">
        <v>0</v>
      </c>
      <c r="AR79" s="11">
        <v>0</v>
      </c>
      <c r="AS79" s="11" t="b">
        <v>0</v>
      </c>
      <c r="AT79" s="11" t="b">
        <v>1</v>
      </c>
      <c r="AU79" s="11">
        <v>0</v>
      </c>
      <c r="AV79" s="11">
        <v>0</v>
      </c>
      <c r="AW79" s="11" t="b">
        <v>0</v>
      </c>
      <c r="AX79" s="11">
        <v>0</v>
      </c>
      <c r="AY79" s="11">
        <v>2</v>
      </c>
      <c r="AZ79" s="11">
        <v>0</v>
      </c>
    </row>
    <row r="80" spans="1:52" ht="28.8" x14ac:dyDescent="0.25">
      <c r="A80" s="11">
        <v>79</v>
      </c>
      <c r="B80" s="12" t="s">
        <v>1373</v>
      </c>
      <c r="C80" s="12" t="s">
        <v>1372</v>
      </c>
      <c r="D80" s="11">
        <v>68</v>
      </c>
      <c r="E80" s="11">
        <v>11</v>
      </c>
      <c r="F80" s="11" t="b">
        <v>0</v>
      </c>
      <c r="G80" s="11">
        <v>0</v>
      </c>
      <c r="H80" s="11">
        <v>0</v>
      </c>
      <c r="I80" s="11" t="b">
        <v>0</v>
      </c>
      <c r="J80" s="11">
        <v>1</v>
      </c>
      <c r="K80" s="11">
        <v>0</v>
      </c>
      <c r="L80" s="11">
        <v>0</v>
      </c>
      <c r="M80" s="11">
        <v>5</v>
      </c>
      <c r="N80" s="11">
        <v>1</v>
      </c>
      <c r="O80" s="11">
        <v>7.5</v>
      </c>
      <c r="P80" s="11" t="b">
        <v>0</v>
      </c>
      <c r="Q80" s="11">
        <v>100</v>
      </c>
      <c r="R80" s="12" t="s">
        <v>14</v>
      </c>
      <c r="S80" s="12" t="s">
        <v>14</v>
      </c>
      <c r="T80" s="11" t="b">
        <v>0</v>
      </c>
      <c r="U80" s="11" t="b">
        <v>0</v>
      </c>
      <c r="V80" s="11">
        <v>100</v>
      </c>
      <c r="W80" s="12" t="s">
        <v>14</v>
      </c>
      <c r="X80" s="11" t="b">
        <v>1</v>
      </c>
      <c r="Y80" s="11" t="b">
        <v>1</v>
      </c>
      <c r="Z80" s="11" t="b">
        <v>0</v>
      </c>
      <c r="AA80" s="11" t="b">
        <v>0</v>
      </c>
      <c r="AB80" s="11">
        <v>0</v>
      </c>
      <c r="AC80" s="11">
        <v>8</v>
      </c>
      <c r="AD80" s="11">
        <v>5</v>
      </c>
      <c r="AE80" s="11">
        <v>9</v>
      </c>
      <c r="AF80" s="11">
        <v>2</v>
      </c>
      <c r="AG80" s="11">
        <v>0</v>
      </c>
      <c r="AH80" s="11">
        <v>50</v>
      </c>
      <c r="AI80" s="11">
        <v>0</v>
      </c>
      <c r="AJ80" s="11">
        <v>30</v>
      </c>
      <c r="AK80" s="11" t="b">
        <v>0</v>
      </c>
      <c r="AL80" s="11" t="b">
        <v>0</v>
      </c>
      <c r="AM80" s="11">
        <v>3</v>
      </c>
      <c r="AN80" s="11" t="b">
        <v>0</v>
      </c>
      <c r="AO80" s="11" t="b">
        <v>0</v>
      </c>
      <c r="AP80" s="11">
        <v>0</v>
      </c>
      <c r="AQ80" s="11">
        <v>0</v>
      </c>
      <c r="AR80" s="11">
        <v>0</v>
      </c>
      <c r="AS80" s="11" t="b">
        <v>0</v>
      </c>
      <c r="AT80" s="11" t="b">
        <v>1</v>
      </c>
      <c r="AU80" s="11">
        <v>0</v>
      </c>
      <c r="AV80" s="11">
        <v>0</v>
      </c>
      <c r="AW80" s="11" t="b">
        <v>0</v>
      </c>
      <c r="AX80" s="11">
        <v>0</v>
      </c>
      <c r="AY80" s="11">
        <v>2</v>
      </c>
      <c r="AZ80" s="11">
        <v>0</v>
      </c>
    </row>
    <row r="81" spans="1:52" ht="28.8" x14ac:dyDescent="0.25">
      <c r="A81" s="11">
        <v>80</v>
      </c>
      <c r="B81" s="12" t="s">
        <v>1371</v>
      </c>
      <c r="C81" s="12" t="s">
        <v>1370</v>
      </c>
      <c r="D81" s="11">
        <v>68</v>
      </c>
      <c r="E81" s="11">
        <v>12</v>
      </c>
      <c r="F81" s="11" t="b">
        <v>0</v>
      </c>
      <c r="G81" s="11">
        <v>0</v>
      </c>
      <c r="H81" s="11">
        <v>0</v>
      </c>
      <c r="I81" s="11" t="b">
        <v>0</v>
      </c>
      <c r="J81" s="11">
        <v>1</v>
      </c>
      <c r="K81" s="11">
        <v>0</v>
      </c>
      <c r="L81" s="11">
        <v>0</v>
      </c>
      <c r="M81" s="11">
        <v>5</v>
      </c>
      <c r="N81" s="11">
        <v>1</v>
      </c>
      <c r="O81" s="11">
        <v>7.5</v>
      </c>
      <c r="P81" s="11" t="b">
        <v>0</v>
      </c>
      <c r="Q81" s="11">
        <v>100</v>
      </c>
      <c r="R81" s="12" t="s">
        <v>14</v>
      </c>
      <c r="S81" s="12" t="s">
        <v>14</v>
      </c>
      <c r="T81" s="11" t="b">
        <v>0</v>
      </c>
      <c r="U81" s="11" t="b">
        <v>0</v>
      </c>
      <c r="V81" s="11">
        <v>100</v>
      </c>
      <c r="W81" s="12" t="s">
        <v>14</v>
      </c>
      <c r="X81" s="11" t="b">
        <v>1</v>
      </c>
      <c r="Y81" s="11" t="b">
        <v>1</v>
      </c>
      <c r="Z81" s="11" t="b">
        <v>0</v>
      </c>
      <c r="AA81" s="11" t="b">
        <v>0</v>
      </c>
      <c r="AB81" s="11">
        <v>0</v>
      </c>
      <c r="AC81" s="11">
        <v>8</v>
      </c>
      <c r="AD81" s="11">
        <v>5</v>
      </c>
      <c r="AE81" s="11">
        <v>9</v>
      </c>
      <c r="AF81" s="11">
        <v>2</v>
      </c>
      <c r="AG81" s="11">
        <v>0</v>
      </c>
      <c r="AH81" s="11">
        <v>50</v>
      </c>
      <c r="AI81" s="11">
        <v>0</v>
      </c>
      <c r="AJ81" s="11">
        <v>30</v>
      </c>
      <c r="AK81" s="11" t="b">
        <v>0</v>
      </c>
      <c r="AL81" s="11" t="b">
        <v>0</v>
      </c>
      <c r="AM81" s="11">
        <v>3</v>
      </c>
      <c r="AN81" s="11" t="b">
        <v>0</v>
      </c>
      <c r="AO81" s="11" t="b">
        <v>0</v>
      </c>
      <c r="AP81" s="11">
        <v>0</v>
      </c>
      <c r="AQ81" s="11">
        <v>0</v>
      </c>
      <c r="AR81" s="11">
        <v>0</v>
      </c>
      <c r="AS81" s="11" t="b">
        <v>0</v>
      </c>
      <c r="AT81" s="11" t="b">
        <v>1</v>
      </c>
      <c r="AU81" s="11">
        <v>0</v>
      </c>
      <c r="AV81" s="11">
        <v>0</v>
      </c>
      <c r="AW81" s="11" t="b">
        <v>0</v>
      </c>
      <c r="AX81" s="11">
        <v>0</v>
      </c>
      <c r="AY81" s="11">
        <v>2</v>
      </c>
      <c r="AZ81" s="11">
        <v>0</v>
      </c>
    </row>
    <row r="82" spans="1:52" ht="28.8" x14ac:dyDescent="0.25">
      <c r="A82" s="11">
        <v>81</v>
      </c>
      <c r="B82" s="12" t="s">
        <v>1369</v>
      </c>
      <c r="C82" s="12" t="s">
        <v>1368</v>
      </c>
      <c r="D82" s="11">
        <v>68</v>
      </c>
      <c r="E82" s="11">
        <v>13</v>
      </c>
      <c r="F82" s="11" t="b">
        <v>0</v>
      </c>
      <c r="G82" s="11">
        <v>0</v>
      </c>
      <c r="H82" s="11">
        <v>0</v>
      </c>
      <c r="I82" s="11" t="b">
        <v>0</v>
      </c>
      <c r="J82" s="11">
        <v>1</v>
      </c>
      <c r="K82" s="11">
        <v>0</v>
      </c>
      <c r="L82" s="11">
        <v>0</v>
      </c>
      <c r="M82" s="11">
        <v>5</v>
      </c>
      <c r="N82" s="11">
        <v>1</v>
      </c>
      <c r="O82" s="11">
        <v>7.5</v>
      </c>
      <c r="P82" s="11" t="b">
        <v>0</v>
      </c>
      <c r="Q82" s="11">
        <v>100</v>
      </c>
      <c r="R82" s="12" t="s">
        <v>14</v>
      </c>
      <c r="S82" s="12" t="s">
        <v>14</v>
      </c>
      <c r="T82" s="11" t="b">
        <v>0</v>
      </c>
      <c r="U82" s="11" t="b">
        <v>0</v>
      </c>
      <c r="V82" s="11">
        <v>100</v>
      </c>
      <c r="W82" s="12" t="s">
        <v>14</v>
      </c>
      <c r="X82" s="11" t="b">
        <v>1</v>
      </c>
      <c r="Y82" s="11" t="b">
        <v>1</v>
      </c>
      <c r="Z82" s="11" t="b">
        <v>0</v>
      </c>
      <c r="AA82" s="11" t="b">
        <v>0</v>
      </c>
      <c r="AB82" s="11">
        <v>0</v>
      </c>
      <c r="AC82" s="11">
        <v>8</v>
      </c>
      <c r="AD82" s="11">
        <v>5</v>
      </c>
      <c r="AE82" s="11">
        <v>9</v>
      </c>
      <c r="AF82" s="11">
        <v>2</v>
      </c>
      <c r="AG82" s="11">
        <v>0</v>
      </c>
      <c r="AH82" s="11">
        <v>50</v>
      </c>
      <c r="AI82" s="11">
        <v>0</v>
      </c>
      <c r="AJ82" s="11">
        <v>30</v>
      </c>
      <c r="AK82" s="11" t="b">
        <v>0</v>
      </c>
      <c r="AL82" s="11" t="b">
        <v>0</v>
      </c>
      <c r="AM82" s="11">
        <v>3</v>
      </c>
      <c r="AN82" s="11" t="b">
        <v>0</v>
      </c>
      <c r="AO82" s="11" t="b">
        <v>0</v>
      </c>
      <c r="AP82" s="11">
        <v>0</v>
      </c>
      <c r="AQ82" s="11">
        <v>0</v>
      </c>
      <c r="AR82" s="11">
        <v>0</v>
      </c>
      <c r="AS82" s="11" t="b">
        <v>0</v>
      </c>
      <c r="AT82" s="11" t="b">
        <v>1</v>
      </c>
      <c r="AU82" s="11">
        <v>0</v>
      </c>
      <c r="AV82" s="11">
        <v>0</v>
      </c>
      <c r="AW82" s="11" t="b">
        <v>0</v>
      </c>
      <c r="AX82" s="11">
        <v>0</v>
      </c>
      <c r="AY82" s="11">
        <v>2</v>
      </c>
      <c r="AZ82" s="11">
        <v>0</v>
      </c>
    </row>
    <row r="83" spans="1:52" ht="28.8" x14ac:dyDescent="0.25">
      <c r="A83" s="11">
        <v>82</v>
      </c>
      <c r="B83" s="12" t="s">
        <v>1367</v>
      </c>
      <c r="C83" s="12" t="s">
        <v>1366</v>
      </c>
      <c r="D83" s="11">
        <v>68</v>
      </c>
      <c r="E83" s="11">
        <v>14</v>
      </c>
      <c r="F83" s="11" t="b">
        <v>0</v>
      </c>
      <c r="G83" s="11">
        <v>0</v>
      </c>
      <c r="H83" s="11">
        <v>0</v>
      </c>
      <c r="I83" s="11" t="b">
        <v>0</v>
      </c>
      <c r="J83" s="11">
        <v>1</v>
      </c>
      <c r="K83" s="11">
        <v>0</v>
      </c>
      <c r="L83" s="11">
        <v>0</v>
      </c>
      <c r="M83" s="11">
        <v>5</v>
      </c>
      <c r="N83" s="11">
        <v>1</v>
      </c>
      <c r="O83" s="11">
        <v>7.5</v>
      </c>
      <c r="P83" s="11" t="b">
        <v>0</v>
      </c>
      <c r="Q83" s="11">
        <v>100</v>
      </c>
      <c r="R83" s="12" t="s">
        <v>14</v>
      </c>
      <c r="S83" s="12" t="s">
        <v>14</v>
      </c>
      <c r="T83" s="11" t="b">
        <v>0</v>
      </c>
      <c r="U83" s="11" t="b">
        <v>0</v>
      </c>
      <c r="V83" s="11">
        <v>100</v>
      </c>
      <c r="W83" s="12" t="s">
        <v>14</v>
      </c>
      <c r="X83" s="11" t="b">
        <v>1</v>
      </c>
      <c r="Y83" s="11" t="b">
        <v>1</v>
      </c>
      <c r="Z83" s="11" t="b">
        <v>0</v>
      </c>
      <c r="AA83" s="11" t="b">
        <v>0</v>
      </c>
      <c r="AB83" s="11">
        <v>0</v>
      </c>
      <c r="AC83" s="11">
        <v>8</v>
      </c>
      <c r="AD83" s="11">
        <v>5</v>
      </c>
      <c r="AE83" s="11">
        <v>9</v>
      </c>
      <c r="AF83" s="11">
        <v>2</v>
      </c>
      <c r="AG83" s="11">
        <v>0</v>
      </c>
      <c r="AH83" s="11">
        <v>50</v>
      </c>
      <c r="AI83" s="11">
        <v>0</v>
      </c>
      <c r="AJ83" s="11">
        <v>30</v>
      </c>
      <c r="AK83" s="11" t="b">
        <v>0</v>
      </c>
      <c r="AL83" s="11" t="b">
        <v>0</v>
      </c>
      <c r="AM83" s="11">
        <v>3</v>
      </c>
      <c r="AN83" s="11" t="b">
        <v>0</v>
      </c>
      <c r="AO83" s="11" t="b">
        <v>0</v>
      </c>
      <c r="AP83" s="11">
        <v>0</v>
      </c>
      <c r="AQ83" s="11">
        <v>0</v>
      </c>
      <c r="AR83" s="11">
        <v>0</v>
      </c>
      <c r="AS83" s="11" t="b">
        <v>0</v>
      </c>
      <c r="AT83" s="11" t="b">
        <v>1</v>
      </c>
      <c r="AU83" s="11">
        <v>0</v>
      </c>
      <c r="AV83" s="11">
        <v>0</v>
      </c>
      <c r="AW83" s="11" t="b">
        <v>0</v>
      </c>
      <c r="AX83" s="11">
        <v>0</v>
      </c>
      <c r="AY83" s="11">
        <v>2</v>
      </c>
      <c r="AZ83" s="11">
        <v>0</v>
      </c>
    </row>
    <row r="84" spans="1:52" ht="28.8" x14ac:dyDescent="0.25">
      <c r="A84" s="11">
        <v>83</v>
      </c>
      <c r="B84" s="12" t="s">
        <v>1365</v>
      </c>
      <c r="C84" s="12" t="s">
        <v>1364</v>
      </c>
      <c r="D84" s="11">
        <v>68</v>
      </c>
      <c r="E84" s="11">
        <v>15</v>
      </c>
      <c r="F84" s="11" t="b">
        <v>0</v>
      </c>
      <c r="G84" s="11">
        <v>0</v>
      </c>
      <c r="H84" s="11">
        <v>0</v>
      </c>
      <c r="I84" s="11" t="b">
        <v>0</v>
      </c>
      <c r="J84" s="11">
        <v>1</v>
      </c>
      <c r="K84" s="11">
        <v>0</v>
      </c>
      <c r="L84" s="11">
        <v>0</v>
      </c>
      <c r="M84" s="11">
        <v>5</v>
      </c>
      <c r="N84" s="11">
        <v>1</v>
      </c>
      <c r="O84" s="11">
        <v>7.5</v>
      </c>
      <c r="P84" s="11" t="b">
        <v>0</v>
      </c>
      <c r="Q84" s="11">
        <v>100</v>
      </c>
      <c r="R84" s="12" t="s">
        <v>14</v>
      </c>
      <c r="S84" s="12" t="s">
        <v>14</v>
      </c>
      <c r="T84" s="11" t="b">
        <v>0</v>
      </c>
      <c r="U84" s="11" t="b">
        <v>0</v>
      </c>
      <c r="V84" s="11">
        <v>100</v>
      </c>
      <c r="W84" s="12" t="s">
        <v>14</v>
      </c>
      <c r="X84" s="11" t="b">
        <v>1</v>
      </c>
      <c r="Y84" s="11" t="b">
        <v>1</v>
      </c>
      <c r="Z84" s="11" t="b">
        <v>0</v>
      </c>
      <c r="AA84" s="11" t="b">
        <v>0</v>
      </c>
      <c r="AB84" s="11">
        <v>0</v>
      </c>
      <c r="AC84" s="11">
        <v>8</v>
      </c>
      <c r="AD84" s="11">
        <v>5</v>
      </c>
      <c r="AE84" s="11">
        <v>9</v>
      </c>
      <c r="AF84" s="11">
        <v>2</v>
      </c>
      <c r="AG84" s="11">
        <v>0</v>
      </c>
      <c r="AH84" s="11">
        <v>50</v>
      </c>
      <c r="AI84" s="11">
        <v>0</v>
      </c>
      <c r="AJ84" s="11">
        <v>30</v>
      </c>
      <c r="AK84" s="11" t="b">
        <v>0</v>
      </c>
      <c r="AL84" s="11" t="b">
        <v>0</v>
      </c>
      <c r="AM84" s="11">
        <v>3</v>
      </c>
      <c r="AN84" s="11" t="b">
        <v>0</v>
      </c>
      <c r="AO84" s="11" t="b">
        <v>0</v>
      </c>
      <c r="AP84" s="11">
        <v>0</v>
      </c>
      <c r="AQ84" s="11">
        <v>0</v>
      </c>
      <c r="AR84" s="11">
        <v>0</v>
      </c>
      <c r="AS84" s="11" t="b">
        <v>0</v>
      </c>
      <c r="AT84" s="11" t="b">
        <v>1</v>
      </c>
      <c r="AU84" s="11">
        <v>0</v>
      </c>
      <c r="AV84" s="11">
        <v>0</v>
      </c>
      <c r="AW84" s="11" t="b">
        <v>0</v>
      </c>
      <c r="AX84" s="11">
        <v>0</v>
      </c>
      <c r="AY84" s="11">
        <v>2</v>
      </c>
      <c r="AZ84" s="11">
        <v>0</v>
      </c>
    </row>
    <row r="85" spans="1:52" ht="28.8" x14ac:dyDescent="0.25">
      <c r="A85" s="11">
        <v>84</v>
      </c>
      <c r="B85" s="12" t="s">
        <v>1363</v>
      </c>
      <c r="C85" s="12" t="s">
        <v>1362</v>
      </c>
      <c r="D85" s="11">
        <v>68</v>
      </c>
      <c r="E85" s="11">
        <v>16</v>
      </c>
      <c r="F85" s="11" t="b">
        <v>0</v>
      </c>
      <c r="G85" s="11">
        <v>0</v>
      </c>
      <c r="H85" s="11">
        <v>0</v>
      </c>
      <c r="I85" s="11" t="b">
        <v>0</v>
      </c>
      <c r="J85" s="11">
        <v>1</v>
      </c>
      <c r="K85" s="11">
        <v>0</v>
      </c>
      <c r="L85" s="11">
        <v>0</v>
      </c>
      <c r="M85" s="11">
        <v>5</v>
      </c>
      <c r="N85" s="11">
        <v>1</v>
      </c>
      <c r="O85" s="11">
        <v>7.5</v>
      </c>
      <c r="P85" s="11" t="b">
        <v>0</v>
      </c>
      <c r="Q85" s="11">
        <v>100</v>
      </c>
      <c r="R85" s="12" t="s">
        <v>14</v>
      </c>
      <c r="S85" s="12" t="s">
        <v>14</v>
      </c>
      <c r="T85" s="11" t="b">
        <v>0</v>
      </c>
      <c r="U85" s="11" t="b">
        <v>0</v>
      </c>
      <c r="V85" s="11">
        <v>100</v>
      </c>
      <c r="W85" s="12" t="s">
        <v>14</v>
      </c>
      <c r="X85" s="11" t="b">
        <v>1</v>
      </c>
      <c r="Y85" s="11" t="b">
        <v>1</v>
      </c>
      <c r="Z85" s="11" t="b">
        <v>0</v>
      </c>
      <c r="AA85" s="11" t="b">
        <v>0</v>
      </c>
      <c r="AB85" s="11">
        <v>0</v>
      </c>
      <c r="AC85" s="11">
        <v>8</v>
      </c>
      <c r="AD85" s="11">
        <v>5</v>
      </c>
      <c r="AE85" s="11">
        <v>9</v>
      </c>
      <c r="AF85" s="11">
        <v>2</v>
      </c>
      <c r="AG85" s="11">
        <v>0</v>
      </c>
      <c r="AH85" s="11">
        <v>50</v>
      </c>
      <c r="AI85" s="11">
        <v>0</v>
      </c>
      <c r="AJ85" s="11">
        <v>30</v>
      </c>
      <c r="AK85" s="11" t="b">
        <v>0</v>
      </c>
      <c r="AL85" s="11" t="b">
        <v>0</v>
      </c>
      <c r="AM85" s="11">
        <v>3</v>
      </c>
      <c r="AN85" s="11" t="b">
        <v>0</v>
      </c>
      <c r="AO85" s="11" t="b">
        <v>0</v>
      </c>
      <c r="AP85" s="11">
        <v>0</v>
      </c>
      <c r="AQ85" s="11">
        <v>0</v>
      </c>
      <c r="AR85" s="11">
        <v>0</v>
      </c>
      <c r="AS85" s="11" t="b">
        <v>0</v>
      </c>
      <c r="AT85" s="11" t="b">
        <v>1</v>
      </c>
      <c r="AU85" s="11">
        <v>0</v>
      </c>
      <c r="AV85" s="11">
        <v>0</v>
      </c>
      <c r="AW85" s="11" t="b">
        <v>0</v>
      </c>
      <c r="AX85" s="11">
        <v>0</v>
      </c>
      <c r="AY85" s="11">
        <v>2</v>
      </c>
      <c r="AZ85" s="11">
        <v>0</v>
      </c>
    </row>
    <row r="86" spans="1:52" ht="28.8" x14ac:dyDescent="0.25">
      <c r="A86" s="11">
        <v>85</v>
      </c>
      <c r="B86" s="12" t="s">
        <v>1361</v>
      </c>
      <c r="C86" s="12" t="s">
        <v>1360</v>
      </c>
      <c r="D86" s="11">
        <v>68</v>
      </c>
      <c r="E86" s="11">
        <v>17</v>
      </c>
      <c r="F86" s="11" t="b">
        <v>0</v>
      </c>
      <c r="G86" s="11">
        <v>0</v>
      </c>
      <c r="H86" s="11">
        <v>0</v>
      </c>
      <c r="I86" s="11" t="b">
        <v>0</v>
      </c>
      <c r="J86" s="11">
        <v>1</v>
      </c>
      <c r="K86" s="11">
        <v>0</v>
      </c>
      <c r="L86" s="11">
        <v>0</v>
      </c>
      <c r="M86" s="11">
        <v>5</v>
      </c>
      <c r="N86" s="11">
        <v>1</v>
      </c>
      <c r="O86" s="11">
        <v>7.5</v>
      </c>
      <c r="P86" s="11" t="b">
        <v>0</v>
      </c>
      <c r="Q86" s="11">
        <v>100</v>
      </c>
      <c r="R86" s="12" t="s">
        <v>14</v>
      </c>
      <c r="S86" s="12" t="s">
        <v>14</v>
      </c>
      <c r="T86" s="11" t="b">
        <v>0</v>
      </c>
      <c r="U86" s="11" t="b">
        <v>0</v>
      </c>
      <c r="V86" s="11">
        <v>100</v>
      </c>
      <c r="W86" s="12" t="s">
        <v>14</v>
      </c>
      <c r="X86" s="11" t="b">
        <v>1</v>
      </c>
      <c r="Y86" s="11" t="b">
        <v>1</v>
      </c>
      <c r="Z86" s="11" t="b">
        <v>0</v>
      </c>
      <c r="AA86" s="11" t="b">
        <v>0</v>
      </c>
      <c r="AB86" s="11">
        <v>0</v>
      </c>
      <c r="AC86" s="11">
        <v>8</v>
      </c>
      <c r="AD86" s="11">
        <v>5</v>
      </c>
      <c r="AE86" s="11">
        <v>9</v>
      </c>
      <c r="AF86" s="11">
        <v>2</v>
      </c>
      <c r="AG86" s="11">
        <v>0</v>
      </c>
      <c r="AH86" s="11">
        <v>50</v>
      </c>
      <c r="AI86" s="11">
        <v>0</v>
      </c>
      <c r="AJ86" s="11">
        <v>30</v>
      </c>
      <c r="AK86" s="11" t="b">
        <v>0</v>
      </c>
      <c r="AL86" s="11" t="b">
        <v>0</v>
      </c>
      <c r="AM86" s="11">
        <v>3</v>
      </c>
      <c r="AN86" s="11" t="b">
        <v>0</v>
      </c>
      <c r="AO86" s="11" t="b">
        <v>0</v>
      </c>
      <c r="AP86" s="11">
        <v>0</v>
      </c>
      <c r="AQ86" s="11">
        <v>0</v>
      </c>
      <c r="AR86" s="11">
        <v>0</v>
      </c>
      <c r="AS86" s="11" t="b">
        <v>0</v>
      </c>
      <c r="AT86" s="11" t="b">
        <v>1</v>
      </c>
      <c r="AU86" s="11">
        <v>0</v>
      </c>
      <c r="AV86" s="11">
        <v>0</v>
      </c>
      <c r="AW86" s="11" t="b">
        <v>0</v>
      </c>
      <c r="AX86" s="11">
        <v>0</v>
      </c>
      <c r="AY86" s="11">
        <v>2</v>
      </c>
      <c r="AZ86" s="11">
        <v>0</v>
      </c>
    </row>
    <row r="87" spans="1:52" ht="28.8" x14ac:dyDescent="0.25">
      <c r="A87" s="11">
        <v>86</v>
      </c>
      <c r="B87" s="12" t="s">
        <v>1359</v>
      </c>
      <c r="C87" s="12" t="s">
        <v>1358</v>
      </c>
      <c r="D87" s="11">
        <v>68</v>
      </c>
      <c r="E87" s="11">
        <v>18</v>
      </c>
      <c r="F87" s="11" t="b">
        <v>0</v>
      </c>
      <c r="G87" s="11">
        <v>0</v>
      </c>
      <c r="H87" s="11">
        <v>0</v>
      </c>
      <c r="I87" s="11" t="b">
        <v>0</v>
      </c>
      <c r="J87" s="11">
        <v>1</v>
      </c>
      <c r="K87" s="11">
        <v>0</v>
      </c>
      <c r="L87" s="11">
        <v>0</v>
      </c>
      <c r="M87" s="11">
        <v>5</v>
      </c>
      <c r="N87" s="11">
        <v>1</v>
      </c>
      <c r="O87" s="11">
        <v>7.5</v>
      </c>
      <c r="P87" s="11" t="b">
        <v>0</v>
      </c>
      <c r="Q87" s="11">
        <v>100</v>
      </c>
      <c r="R87" s="12" t="s">
        <v>14</v>
      </c>
      <c r="S87" s="12" t="s">
        <v>14</v>
      </c>
      <c r="T87" s="11" t="b">
        <v>0</v>
      </c>
      <c r="U87" s="11" t="b">
        <v>0</v>
      </c>
      <c r="V87" s="11">
        <v>100</v>
      </c>
      <c r="W87" s="12" t="s">
        <v>14</v>
      </c>
      <c r="X87" s="11" t="b">
        <v>1</v>
      </c>
      <c r="Y87" s="11" t="b">
        <v>1</v>
      </c>
      <c r="Z87" s="11" t="b">
        <v>0</v>
      </c>
      <c r="AA87" s="11" t="b">
        <v>0</v>
      </c>
      <c r="AB87" s="11">
        <v>0</v>
      </c>
      <c r="AC87" s="11">
        <v>8</v>
      </c>
      <c r="AD87" s="11">
        <v>5</v>
      </c>
      <c r="AE87" s="11">
        <v>9</v>
      </c>
      <c r="AF87" s="11">
        <v>2</v>
      </c>
      <c r="AG87" s="11">
        <v>0</v>
      </c>
      <c r="AH87" s="11">
        <v>50</v>
      </c>
      <c r="AI87" s="11">
        <v>0</v>
      </c>
      <c r="AJ87" s="11">
        <v>30</v>
      </c>
      <c r="AK87" s="11" t="b">
        <v>0</v>
      </c>
      <c r="AL87" s="11" t="b">
        <v>0</v>
      </c>
      <c r="AM87" s="11">
        <v>3</v>
      </c>
      <c r="AN87" s="11" t="b">
        <v>0</v>
      </c>
      <c r="AO87" s="11" t="b">
        <v>0</v>
      </c>
      <c r="AP87" s="11">
        <v>0</v>
      </c>
      <c r="AQ87" s="11">
        <v>0</v>
      </c>
      <c r="AR87" s="11">
        <v>0</v>
      </c>
      <c r="AS87" s="11" t="b">
        <v>0</v>
      </c>
      <c r="AT87" s="11" t="b">
        <v>1</v>
      </c>
      <c r="AU87" s="11">
        <v>0</v>
      </c>
      <c r="AV87" s="11">
        <v>0</v>
      </c>
      <c r="AW87" s="11" t="b">
        <v>0</v>
      </c>
      <c r="AX87" s="11">
        <v>0</v>
      </c>
      <c r="AY87" s="11">
        <v>2</v>
      </c>
      <c r="AZ87" s="11">
        <v>0</v>
      </c>
    </row>
    <row r="88" spans="1:52" ht="28.8" x14ac:dyDescent="0.25">
      <c r="A88" s="11">
        <v>87</v>
      </c>
      <c r="B88" s="12" t="s">
        <v>1357</v>
      </c>
      <c r="C88" s="12" t="s">
        <v>1356</v>
      </c>
      <c r="D88" s="11">
        <v>68</v>
      </c>
      <c r="E88" s="11">
        <v>19</v>
      </c>
      <c r="F88" s="11" t="b">
        <v>0</v>
      </c>
      <c r="G88" s="11">
        <v>0</v>
      </c>
      <c r="H88" s="11">
        <v>0</v>
      </c>
      <c r="I88" s="11" t="b">
        <v>0</v>
      </c>
      <c r="J88" s="11">
        <v>1</v>
      </c>
      <c r="K88" s="11">
        <v>0</v>
      </c>
      <c r="L88" s="11">
        <v>0</v>
      </c>
      <c r="M88" s="11">
        <v>5</v>
      </c>
      <c r="N88" s="11">
        <v>1</v>
      </c>
      <c r="O88" s="11">
        <v>7.5</v>
      </c>
      <c r="P88" s="11" t="b">
        <v>0</v>
      </c>
      <c r="Q88" s="11">
        <v>100</v>
      </c>
      <c r="R88" s="12" t="s">
        <v>14</v>
      </c>
      <c r="S88" s="12" t="s">
        <v>14</v>
      </c>
      <c r="T88" s="11" t="b">
        <v>0</v>
      </c>
      <c r="U88" s="11" t="b">
        <v>0</v>
      </c>
      <c r="V88" s="11">
        <v>100</v>
      </c>
      <c r="W88" s="12" t="s">
        <v>14</v>
      </c>
      <c r="X88" s="11" t="b">
        <v>1</v>
      </c>
      <c r="Y88" s="11" t="b">
        <v>1</v>
      </c>
      <c r="Z88" s="11" t="b">
        <v>0</v>
      </c>
      <c r="AA88" s="11" t="b">
        <v>0</v>
      </c>
      <c r="AB88" s="11">
        <v>0</v>
      </c>
      <c r="AC88" s="11">
        <v>8</v>
      </c>
      <c r="AD88" s="11">
        <v>5</v>
      </c>
      <c r="AE88" s="11">
        <v>9</v>
      </c>
      <c r="AF88" s="11">
        <v>2</v>
      </c>
      <c r="AG88" s="11">
        <v>0</v>
      </c>
      <c r="AH88" s="11">
        <v>50</v>
      </c>
      <c r="AI88" s="11">
        <v>0</v>
      </c>
      <c r="AJ88" s="11">
        <v>30</v>
      </c>
      <c r="AK88" s="11" t="b">
        <v>0</v>
      </c>
      <c r="AL88" s="11" t="b">
        <v>0</v>
      </c>
      <c r="AM88" s="11">
        <v>3</v>
      </c>
      <c r="AN88" s="11" t="b">
        <v>0</v>
      </c>
      <c r="AO88" s="11" t="b">
        <v>0</v>
      </c>
      <c r="AP88" s="11">
        <v>0</v>
      </c>
      <c r="AQ88" s="11">
        <v>0</v>
      </c>
      <c r="AR88" s="11">
        <v>0</v>
      </c>
      <c r="AS88" s="11" t="b">
        <v>0</v>
      </c>
      <c r="AT88" s="11" t="b">
        <v>1</v>
      </c>
      <c r="AU88" s="11">
        <v>0</v>
      </c>
      <c r="AV88" s="11">
        <v>0</v>
      </c>
      <c r="AW88" s="11" t="b">
        <v>0</v>
      </c>
      <c r="AX88" s="11">
        <v>0</v>
      </c>
      <c r="AY88" s="11">
        <v>2</v>
      </c>
      <c r="AZ88" s="11">
        <v>0</v>
      </c>
    </row>
    <row r="89" spans="1:52" ht="28.8" x14ac:dyDescent="0.25">
      <c r="A89" s="11">
        <v>88</v>
      </c>
      <c r="B89" s="12" t="s">
        <v>1355</v>
      </c>
      <c r="C89" s="12" t="s">
        <v>114</v>
      </c>
      <c r="D89" s="11">
        <v>68</v>
      </c>
      <c r="E89" s="11">
        <v>20</v>
      </c>
      <c r="F89" s="11" t="b">
        <v>0</v>
      </c>
      <c r="G89" s="11">
        <v>0</v>
      </c>
      <c r="H89" s="11">
        <v>0</v>
      </c>
      <c r="I89" s="11" t="b">
        <v>0</v>
      </c>
      <c r="J89" s="11">
        <v>1</v>
      </c>
      <c r="K89" s="11">
        <v>0</v>
      </c>
      <c r="L89" s="11">
        <v>0</v>
      </c>
      <c r="M89" s="11">
        <v>5</v>
      </c>
      <c r="N89" s="11">
        <v>1</v>
      </c>
      <c r="O89" s="11">
        <v>7.5</v>
      </c>
      <c r="P89" s="11" t="b">
        <v>0</v>
      </c>
      <c r="Q89" s="11">
        <v>100</v>
      </c>
      <c r="R89" s="12" t="s">
        <v>14</v>
      </c>
      <c r="S89" s="12" t="s">
        <v>14</v>
      </c>
      <c r="T89" s="11" t="b">
        <v>0</v>
      </c>
      <c r="U89" s="11" t="b">
        <v>0</v>
      </c>
      <c r="V89" s="11">
        <v>100</v>
      </c>
      <c r="W89" s="12" t="s">
        <v>14</v>
      </c>
      <c r="X89" s="11" t="b">
        <v>1</v>
      </c>
      <c r="Y89" s="11" t="b">
        <v>1</v>
      </c>
      <c r="Z89" s="11" t="b">
        <v>0</v>
      </c>
      <c r="AA89" s="11" t="b">
        <v>0</v>
      </c>
      <c r="AB89" s="11">
        <v>0</v>
      </c>
      <c r="AC89" s="11">
        <v>8</v>
      </c>
      <c r="AD89" s="11">
        <v>5</v>
      </c>
      <c r="AE89" s="11">
        <v>9</v>
      </c>
      <c r="AF89" s="11">
        <v>2</v>
      </c>
      <c r="AG89" s="11">
        <v>0</v>
      </c>
      <c r="AH89" s="11">
        <v>50</v>
      </c>
      <c r="AI89" s="11">
        <v>0</v>
      </c>
      <c r="AJ89" s="11">
        <v>30</v>
      </c>
      <c r="AK89" s="11" t="b">
        <v>0</v>
      </c>
      <c r="AL89" s="11" t="b">
        <v>0</v>
      </c>
      <c r="AM89" s="11">
        <v>3</v>
      </c>
      <c r="AN89" s="11" t="b">
        <v>0</v>
      </c>
      <c r="AO89" s="11" t="b">
        <v>0</v>
      </c>
      <c r="AP89" s="11">
        <v>0</v>
      </c>
      <c r="AQ89" s="11">
        <v>0</v>
      </c>
      <c r="AR89" s="11">
        <v>0</v>
      </c>
      <c r="AS89" s="11" t="b">
        <v>0</v>
      </c>
      <c r="AT89" s="11" t="b">
        <v>1</v>
      </c>
      <c r="AU89" s="11">
        <v>0</v>
      </c>
      <c r="AV89" s="11">
        <v>0</v>
      </c>
      <c r="AW89" s="11" t="b">
        <v>0</v>
      </c>
      <c r="AX89" s="11">
        <v>0</v>
      </c>
      <c r="AY89" s="11">
        <v>2</v>
      </c>
      <c r="AZ89" s="11">
        <v>0</v>
      </c>
    </row>
    <row r="90" spans="1:52" ht="14.4" x14ac:dyDescent="0.25">
      <c r="A90" s="11">
        <v>89</v>
      </c>
      <c r="B90" s="12" t="s">
        <v>1354</v>
      </c>
      <c r="C90" s="12" t="s">
        <v>14</v>
      </c>
      <c r="E90" s="11">
        <v>12</v>
      </c>
      <c r="F90" s="11" t="b">
        <v>1</v>
      </c>
      <c r="G90" s="11">
        <v>0</v>
      </c>
      <c r="H90" s="11">
        <v>0</v>
      </c>
      <c r="I90" s="11" t="b">
        <v>0</v>
      </c>
      <c r="J90" s="11">
        <v>0</v>
      </c>
      <c r="K90" s="11">
        <v>0</v>
      </c>
      <c r="L90" s="11">
        <v>0</v>
      </c>
      <c r="M90" s="11">
        <v>0</v>
      </c>
      <c r="N90" s="11">
        <v>0</v>
      </c>
      <c r="O90" s="11">
        <v>0</v>
      </c>
      <c r="P90" s="11" t="b">
        <v>0</v>
      </c>
      <c r="Q90" s="11">
        <v>0</v>
      </c>
      <c r="R90" s="12" t="s">
        <v>14</v>
      </c>
      <c r="S90" s="12" t="s">
        <v>14</v>
      </c>
      <c r="T90" s="11" t="b">
        <v>0</v>
      </c>
      <c r="U90" s="11" t="b">
        <v>0</v>
      </c>
      <c r="V90" s="11">
        <v>0</v>
      </c>
      <c r="W90" s="12" t="s">
        <v>14</v>
      </c>
      <c r="X90" s="11" t="b">
        <v>0</v>
      </c>
      <c r="Y90" s="11" t="b">
        <v>0</v>
      </c>
      <c r="Z90" s="11" t="b">
        <v>0</v>
      </c>
      <c r="AA90" s="11" t="b">
        <v>0</v>
      </c>
      <c r="AB90" s="11">
        <v>0</v>
      </c>
      <c r="AC90" s="11">
        <v>0</v>
      </c>
      <c r="AD90" s="11">
        <v>0</v>
      </c>
      <c r="AE90" s="11">
        <v>0</v>
      </c>
      <c r="AF90" s="11">
        <v>0</v>
      </c>
      <c r="AG90" s="11">
        <v>0</v>
      </c>
      <c r="AH90" s="11">
        <v>0</v>
      </c>
      <c r="AI90" s="11">
        <v>0</v>
      </c>
      <c r="AJ90" s="11">
        <v>0</v>
      </c>
      <c r="AK90" s="11" t="b">
        <v>0</v>
      </c>
      <c r="AL90" s="11" t="b">
        <v>0</v>
      </c>
      <c r="AM90" s="11">
        <v>0</v>
      </c>
      <c r="AN90" s="11" t="b">
        <v>0</v>
      </c>
      <c r="AO90" s="11" t="b">
        <v>0</v>
      </c>
      <c r="AP90" s="11">
        <v>0</v>
      </c>
      <c r="AQ90" s="11">
        <v>0</v>
      </c>
      <c r="AR90" s="11">
        <v>0</v>
      </c>
      <c r="AS90" s="11" t="b">
        <v>0</v>
      </c>
      <c r="AT90" s="11" t="b">
        <v>0</v>
      </c>
      <c r="AU90" s="11">
        <v>0</v>
      </c>
      <c r="AV90" s="11">
        <v>0</v>
      </c>
      <c r="AW90" s="11" t="b">
        <v>0</v>
      </c>
      <c r="AX90" s="11">
        <v>0</v>
      </c>
      <c r="AY90" s="11">
        <v>0</v>
      </c>
      <c r="AZ90" s="11">
        <v>0</v>
      </c>
    </row>
    <row r="91" spans="1:52" ht="14.4" x14ac:dyDescent="0.25">
      <c r="A91" s="11">
        <v>90</v>
      </c>
      <c r="B91" s="12" t="s">
        <v>1353</v>
      </c>
      <c r="C91" s="12" t="s">
        <v>1352</v>
      </c>
      <c r="D91" s="11">
        <v>89</v>
      </c>
      <c r="E91" s="11">
        <v>1</v>
      </c>
      <c r="F91" s="11" t="b">
        <v>0</v>
      </c>
      <c r="G91" s="11">
        <v>0</v>
      </c>
      <c r="H91" s="11">
        <v>0</v>
      </c>
      <c r="I91" s="11" t="b">
        <v>0</v>
      </c>
      <c r="J91" s="11">
        <v>1</v>
      </c>
      <c r="K91" s="11">
        <v>0</v>
      </c>
      <c r="L91" s="11">
        <v>0</v>
      </c>
      <c r="M91" s="11">
        <v>5</v>
      </c>
      <c r="N91" s="11">
        <v>1</v>
      </c>
      <c r="O91" s="11">
        <v>7.5</v>
      </c>
      <c r="P91" s="11" t="b">
        <v>0</v>
      </c>
      <c r="Q91" s="11">
        <v>100</v>
      </c>
      <c r="R91" s="12" t="s">
        <v>14</v>
      </c>
      <c r="S91" s="12" t="s">
        <v>14</v>
      </c>
      <c r="T91" s="11" t="b">
        <v>0</v>
      </c>
      <c r="U91" s="11" t="b">
        <v>0</v>
      </c>
      <c r="V91" s="11">
        <v>100</v>
      </c>
      <c r="W91" s="12" t="s">
        <v>14</v>
      </c>
      <c r="X91" s="11" t="b">
        <v>1</v>
      </c>
      <c r="Y91" s="11" t="b">
        <v>1</v>
      </c>
      <c r="Z91" s="11" t="b">
        <v>0</v>
      </c>
      <c r="AA91" s="11" t="b">
        <v>0</v>
      </c>
      <c r="AB91" s="11">
        <v>0</v>
      </c>
      <c r="AC91" s="11">
        <v>8</v>
      </c>
      <c r="AD91" s="11">
        <v>5</v>
      </c>
      <c r="AE91" s="11">
        <v>9</v>
      </c>
      <c r="AF91" s="11">
        <v>2</v>
      </c>
      <c r="AG91" s="11">
        <v>0</v>
      </c>
      <c r="AH91" s="11">
        <v>50</v>
      </c>
      <c r="AI91" s="11">
        <v>0</v>
      </c>
      <c r="AJ91" s="11">
        <v>30</v>
      </c>
      <c r="AK91" s="11" t="b">
        <v>0</v>
      </c>
      <c r="AL91" s="11" t="b">
        <v>0</v>
      </c>
      <c r="AM91" s="11">
        <v>3</v>
      </c>
      <c r="AN91" s="11" t="b">
        <v>0</v>
      </c>
      <c r="AO91" s="11" t="b">
        <v>0</v>
      </c>
      <c r="AP91" s="11">
        <v>0</v>
      </c>
      <c r="AQ91" s="11">
        <v>0</v>
      </c>
      <c r="AR91" s="11">
        <v>0</v>
      </c>
      <c r="AS91" s="11" t="b">
        <v>0</v>
      </c>
      <c r="AT91" s="11" t="b">
        <v>1</v>
      </c>
      <c r="AU91" s="11">
        <v>0</v>
      </c>
      <c r="AV91" s="11">
        <v>0</v>
      </c>
      <c r="AW91" s="11" t="b">
        <v>0</v>
      </c>
      <c r="AX91" s="11">
        <v>0</v>
      </c>
      <c r="AY91" s="11">
        <v>0</v>
      </c>
      <c r="AZ91" s="11">
        <v>0</v>
      </c>
    </row>
    <row r="92" spans="1:52" ht="14.4" x14ac:dyDescent="0.25">
      <c r="A92" s="11">
        <v>91</v>
      </c>
      <c r="B92" s="12" t="s">
        <v>1351</v>
      </c>
      <c r="C92" s="12" t="s">
        <v>1350</v>
      </c>
      <c r="D92" s="11">
        <v>89</v>
      </c>
      <c r="E92" s="11">
        <v>2</v>
      </c>
      <c r="F92" s="11" t="b">
        <v>0</v>
      </c>
      <c r="G92" s="11">
        <v>0</v>
      </c>
      <c r="H92" s="11">
        <v>0</v>
      </c>
      <c r="I92" s="11" t="b">
        <v>0</v>
      </c>
      <c r="J92" s="11">
        <v>1</v>
      </c>
      <c r="K92" s="11">
        <v>0</v>
      </c>
      <c r="L92" s="11">
        <v>0</v>
      </c>
      <c r="M92" s="11">
        <v>5</v>
      </c>
      <c r="N92" s="11">
        <v>1</v>
      </c>
      <c r="O92" s="11">
        <v>7.5</v>
      </c>
      <c r="P92" s="11" t="b">
        <v>0</v>
      </c>
      <c r="Q92" s="11">
        <v>100</v>
      </c>
      <c r="R92" s="12" t="s">
        <v>14</v>
      </c>
      <c r="S92" s="12" t="s">
        <v>14</v>
      </c>
      <c r="T92" s="11" t="b">
        <v>0</v>
      </c>
      <c r="U92" s="11" t="b">
        <v>0</v>
      </c>
      <c r="V92" s="11">
        <v>100</v>
      </c>
      <c r="W92" s="12" t="s">
        <v>14</v>
      </c>
      <c r="X92" s="11" t="b">
        <v>1</v>
      </c>
      <c r="Y92" s="11" t="b">
        <v>1</v>
      </c>
      <c r="Z92" s="11" t="b">
        <v>0</v>
      </c>
      <c r="AA92" s="11" t="b">
        <v>0</v>
      </c>
      <c r="AB92" s="11">
        <v>0</v>
      </c>
      <c r="AC92" s="11">
        <v>8</v>
      </c>
      <c r="AD92" s="11">
        <v>5</v>
      </c>
      <c r="AE92" s="11">
        <v>9</v>
      </c>
      <c r="AF92" s="11">
        <v>2</v>
      </c>
      <c r="AG92" s="11">
        <v>0</v>
      </c>
      <c r="AH92" s="11">
        <v>50</v>
      </c>
      <c r="AI92" s="11">
        <v>0</v>
      </c>
      <c r="AJ92" s="11">
        <v>30</v>
      </c>
      <c r="AK92" s="11" t="b">
        <v>0</v>
      </c>
      <c r="AL92" s="11" t="b">
        <v>0</v>
      </c>
      <c r="AM92" s="11">
        <v>3</v>
      </c>
      <c r="AN92" s="11" t="b">
        <v>0</v>
      </c>
      <c r="AO92" s="11" t="b">
        <v>0</v>
      </c>
      <c r="AP92" s="11">
        <v>0</v>
      </c>
      <c r="AQ92" s="11">
        <v>0</v>
      </c>
      <c r="AR92" s="11">
        <v>0</v>
      </c>
      <c r="AS92" s="11" t="b">
        <v>0</v>
      </c>
      <c r="AT92" s="11" t="b">
        <v>1</v>
      </c>
      <c r="AU92" s="11">
        <v>0</v>
      </c>
      <c r="AV92" s="11">
        <v>0</v>
      </c>
      <c r="AW92" s="11" t="b">
        <v>0</v>
      </c>
      <c r="AX92" s="11">
        <v>0</v>
      </c>
      <c r="AY92" s="11">
        <v>0</v>
      </c>
      <c r="AZ92" s="11">
        <v>0</v>
      </c>
    </row>
    <row r="93" spans="1:52" ht="14.4" x14ac:dyDescent="0.25">
      <c r="A93" s="11">
        <v>92</v>
      </c>
      <c r="B93" s="12" t="s">
        <v>1349</v>
      </c>
      <c r="C93" s="12" t="s">
        <v>119</v>
      </c>
      <c r="D93" s="11">
        <v>89</v>
      </c>
      <c r="E93" s="11">
        <v>3</v>
      </c>
      <c r="F93" s="11" t="b">
        <v>0</v>
      </c>
      <c r="G93" s="11">
        <v>0</v>
      </c>
      <c r="H93" s="11">
        <v>0</v>
      </c>
      <c r="I93" s="11" t="b">
        <v>0</v>
      </c>
      <c r="J93" s="11">
        <v>1</v>
      </c>
      <c r="K93" s="11">
        <v>0</v>
      </c>
      <c r="L93" s="11">
        <v>0</v>
      </c>
      <c r="M93" s="11">
        <v>5</v>
      </c>
      <c r="N93" s="11">
        <v>1</v>
      </c>
      <c r="O93" s="11">
        <v>7.5</v>
      </c>
      <c r="P93" s="11" t="b">
        <v>0</v>
      </c>
      <c r="Q93" s="11">
        <v>100</v>
      </c>
      <c r="R93" s="12" t="s">
        <v>14</v>
      </c>
      <c r="S93" s="12" t="s">
        <v>14</v>
      </c>
      <c r="T93" s="11" t="b">
        <v>0</v>
      </c>
      <c r="U93" s="11" t="b">
        <v>0</v>
      </c>
      <c r="V93" s="11">
        <v>100</v>
      </c>
      <c r="W93" s="12" t="s">
        <v>14</v>
      </c>
      <c r="X93" s="11" t="b">
        <v>1</v>
      </c>
      <c r="Y93" s="11" t="b">
        <v>1</v>
      </c>
      <c r="Z93" s="11" t="b">
        <v>0</v>
      </c>
      <c r="AA93" s="11" t="b">
        <v>0</v>
      </c>
      <c r="AB93" s="11">
        <v>0</v>
      </c>
      <c r="AC93" s="11">
        <v>8</v>
      </c>
      <c r="AD93" s="11">
        <v>5</v>
      </c>
      <c r="AE93" s="11">
        <v>9</v>
      </c>
      <c r="AF93" s="11">
        <v>2</v>
      </c>
      <c r="AG93" s="11">
        <v>0</v>
      </c>
      <c r="AH93" s="11">
        <v>50</v>
      </c>
      <c r="AI93" s="11">
        <v>0</v>
      </c>
      <c r="AJ93" s="11">
        <v>30</v>
      </c>
      <c r="AK93" s="11" t="b">
        <v>0</v>
      </c>
      <c r="AL93" s="11" t="b">
        <v>0</v>
      </c>
      <c r="AM93" s="11">
        <v>3</v>
      </c>
      <c r="AN93" s="11" t="b">
        <v>0</v>
      </c>
      <c r="AO93" s="11" t="b">
        <v>0</v>
      </c>
      <c r="AP93" s="11">
        <v>0</v>
      </c>
      <c r="AQ93" s="11">
        <v>0</v>
      </c>
      <c r="AR93" s="11">
        <v>0</v>
      </c>
      <c r="AS93" s="11" t="b">
        <v>0</v>
      </c>
      <c r="AT93" s="11" t="b">
        <v>1</v>
      </c>
      <c r="AU93" s="11">
        <v>0</v>
      </c>
      <c r="AV93" s="11">
        <v>0</v>
      </c>
      <c r="AW93" s="11" t="b">
        <v>0</v>
      </c>
      <c r="AX93" s="11">
        <v>0</v>
      </c>
      <c r="AY93" s="11">
        <v>0</v>
      </c>
      <c r="AZ93" s="11">
        <v>0</v>
      </c>
    </row>
    <row r="94" spans="1:52" ht="28.8" x14ac:dyDescent="0.25">
      <c r="A94" s="11">
        <v>93</v>
      </c>
      <c r="B94" s="12" t="s">
        <v>1348</v>
      </c>
      <c r="C94" s="12" t="s">
        <v>120</v>
      </c>
      <c r="D94" s="11">
        <v>89</v>
      </c>
      <c r="E94" s="11">
        <v>4</v>
      </c>
      <c r="F94" s="11" t="b">
        <v>0</v>
      </c>
      <c r="G94" s="11">
        <v>0</v>
      </c>
      <c r="H94" s="11">
        <v>0</v>
      </c>
      <c r="I94" s="11" t="b">
        <v>0</v>
      </c>
      <c r="J94" s="11">
        <v>1</v>
      </c>
      <c r="K94" s="11">
        <v>0</v>
      </c>
      <c r="L94" s="11">
        <v>0</v>
      </c>
      <c r="M94" s="11">
        <v>5</v>
      </c>
      <c r="N94" s="11">
        <v>1</v>
      </c>
      <c r="O94" s="11">
        <v>7.5</v>
      </c>
      <c r="P94" s="11" t="b">
        <v>0</v>
      </c>
      <c r="Q94" s="11">
        <v>100</v>
      </c>
      <c r="R94" s="12" t="s">
        <v>14</v>
      </c>
      <c r="S94" s="12" t="s">
        <v>14</v>
      </c>
      <c r="T94" s="11" t="b">
        <v>0</v>
      </c>
      <c r="U94" s="11" t="b">
        <v>0</v>
      </c>
      <c r="V94" s="11">
        <v>100</v>
      </c>
      <c r="W94" s="12" t="s">
        <v>14</v>
      </c>
      <c r="X94" s="11" t="b">
        <v>1</v>
      </c>
      <c r="Y94" s="11" t="b">
        <v>1</v>
      </c>
      <c r="Z94" s="11" t="b">
        <v>0</v>
      </c>
      <c r="AA94" s="11" t="b">
        <v>0</v>
      </c>
      <c r="AB94" s="11">
        <v>0</v>
      </c>
      <c r="AC94" s="11">
        <v>8</v>
      </c>
      <c r="AD94" s="11">
        <v>5</v>
      </c>
      <c r="AE94" s="11">
        <v>9</v>
      </c>
      <c r="AF94" s="11">
        <v>2</v>
      </c>
      <c r="AG94" s="11">
        <v>0</v>
      </c>
      <c r="AH94" s="11">
        <v>50</v>
      </c>
      <c r="AI94" s="11">
        <v>0</v>
      </c>
      <c r="AJ94" s="11">
        <v>30</v>
      </c>
      <c r="AK94" s="11" t="b">
        <v>0</v>
      </c>
      <c r="AL94" s="11" t="b">
        <v>0</v>
      </c>
      <c r="AM94" s="11">
        <v>3</v>
      </c>
      <c r="AN94" s="11" t="b">
        <v>0</v>
      </c>
      <c r="AO94" s="11" t="b">
        <v>0</v>
      </c>
      <c r="AP94" s="11">
        <v>0</v>
      </c>
      <c r="AQ94" s="11">
        <v>0</v>
      </c>
      <c r="AR94" s="11">
        <v>0</v>
      </c>
      <c r="AS94" s="11" t="b">
        <v>0</v>
      </c>
      <c r="AT94" s="11" t="b">
        <v>1</v>
      </c>
      <c r="AU94" s="11">
        <v>0</v>
      </c>
      <c r="AV94" s="11">
        <v>0</v>
      </c>
      <c r="AW94" s="11" t="b">
        <v>0</v>
      </c>
      <c r="AX94" s="11">
        <v>0</v>
      </c>
      <c r="AY94" s="11">
        <v>0</v>
      </c>
      <c r="AZ94" s="11">
        <v>0</v>
      </c>
    </row>
    <row r="95" spans="1:52" ht="14.4" x14ac:dyDescent="0.25">
      <c r="A95" s="11">
        <v>94</v>
      </c>
      <c r="B95" s="12" t="s">
        <v>1347</v>
      </c>
      <c r="C95" s="12" t="s">
        <v>1346</v>
      </c>
      <c r="D95" s="11">
        <v>89</v>
      </c>
      <c r="E95" s="11">
        <v>5</v>
      </c>
      <c r="F95" s="11" t="b">
        <v>0</v>
      </c>
      <c r="G95" s="11">
        <v>0</v>
      </c>
      <c r="H95" s="11">
        <v>0</v>
      </c>
      <c r="I95" s="11" t="b">
        <v>0</v>
      </c>
      <c r="J95" s="11">
        <v>1</v>
      </c>
      <c r="K95" s="11">
        <v>0</v>
      </c>
      <c r="L95" s="11">
        <v>0</v>
      </c>
      <c r="M95" s="11">
        <v>5</v>
      </c>
      <c r="N95" s="11">
        <v>1</v>
      </c>
      <c r="O95" s="11">
        <v>7.5</v>
      </c>
      <c r="P95" s="11" t="b">
        <v>0</v>
      </c>
      <c r="Q95" s="11">
        <v>100</v>
      </c>
      <c r="R95" s="12" t="s">
        <v>14</v>
      </c>
      <c r="S95" s="12" t="s">
        <v>14</v>
      </c>
      <c r="T95" s="11" t="b">
        <v>0</v>
      </c>
      <c r="U95" s="11" t="b">
        <v>0</v>
      </c>
      <c r="V95" s="11">
        <v>100</v>
      </c>
      <c r="W95" s="12" t="s">
        <v>14</v>
      </c>
      <c r="X95" s="11" t="b">
        <v>1</v>
      </c>
      <c r="Y95" s="11" t="b">
        <v>1</v>
      </c>
      <c r="Z95" s="11" t="b">
        <v>0</v>
      </c>
      <c r="AA95" s="11" t="b">
        <v>0</v>
      </c>
      <c r="AB95" s="11">
        <v>0</v>
      </c>
      <c r="AC95" s="11">
        <v>8</v>
      </c>
      <c r="AD95" s="11">
        <v>5</v>
      </c>
      <c r="AE95" s="11">
        <v>9</v>
      </c>
      <c r="AF95" s="11">
        <v>2</v>
      </c>
      <c r="AG95" s="11">
        <v>0</v>
      </c>
      <c r="AH95" s="11">
        <v>50</v>
      </c>
      <c r="AI95" s="11">
        <v>0</v>
      </c>
      <c r="AJ95" s="11">
        <v>30</v>
      </c>
      <c r="AK95" s="11" t="b">
        <v>0</v>
      </c>
      <c r="AL95" s="11" t="b">
        <v>0</v>
      </c>
      <c r="AM95" s="11">
        <v>3</v>
      </c>
      <c r="AN95" s="11" t="b">
        <v>0</v>
      </c>
      <c r="AO95" s="11" t="b">
        <v>0</v>
      </c>
      <c r="AP95" s="11">
        <v>0</v>
      </c>
      <c r="AQ95" s="11">
        <v>0</v>
      </c>
      <c r="AR95" s="11">
        <v>0</v>
      </c>
      <c r="AS95" s="11" t="b">
        <v>0</v>
      </c>
      <c r="AT95" s="11" t="b">
        <v>1</v>
      </c>
      <c r="AU95" s="11">
        <v>0</v>
      </c>
      <c r="AV95" s="11">
        <v>0</v>
      </c>
      <c r="AW95" s="11" t="b">
        <v>0</v>
      </c>
      <c r="AX95" s="11">
        <v>0</v>
      </c>
      <c r="AY95" s="11">
        <v>0</v>
      </c>
      <c r="AZ95" s="11">
        <v>0</v>
      </c>
    </row>
    <row r="96" spans="1:52" ht="14.4" x14ac:dyDescent="0.25">
      <c r="A96" s="11">
        <v>95</v>
      </c>
      <c r="B96" s="12" t="s">
        <v>1345</v>
      </c>
      <c r="C96" s="12" t="s">
        <v>1339</v>
      </c>
      <c r="D96" s="11">
        <v>89</v>
      </c>
      <c r="E96" s="11">
        <v>6</v>
      </c>
      <c r="F96" s="11" t="b">
        <v>0</v>
      </c>
      <c r="G96" s="11">
        <v>0</v>
      </c>
      <c r="H96" s="11">
        <v>0</v>
      </c>
      <c r="I96" s="11" t="b">
        <v>0</v>
      </c>
      <c r="J96" s="11">
        <v>1</v>
      </c>
      <c r="K96" s="11">
        <v>0</v>
      </c>
      <c r="L96" s="11">
        <v>0</v>
      </c>
      <c r="M96" s="11">
        <v>5</v>
      </c>
      <c r="N96" s="11">
        <v>1</v>
      </c>
      <c r="O96" s="11">
        <v>7.5</v>
      </c>
      <c r="P96" s="11" t="b">
        <v>0</v>
      </c>
      <c r="Q96" s="11">
        <v>100</v>
      </c>
      <c r="R96" s="12" t="s">
        <v>14</v>
      </c>
      <c r="S96" s="12" t="s">
        <v>14</v>
      </c>
      <c r="T96" s="11" t="b">
        <v>0</v>
      </c>
      <c r="U96" s="11" t="b">
        <v>0</v>
      </c>
      <c r="V96" s="11">
        <v>100</v>
      </c>
      <c r="W96" s="12" t="s">
        <v>14</v>
      </c>
      <c r="X96" s="11" t="b">
        <v>1</v>
      </c>
      <c r="Y96" s="11" t="b">
        <v>1</v>
      </c>
      <c r="Z96" s="11" t="b">
        <v>0</v>
      </c>
      <c r="AA96" s="11" t="b">
        <v>0</v>
      </c>
      <c r="AB96" s="11">
        <v>0</v>
      </c>
      <c r="AC96" s="11">
        <v>8</v>
      </c>
      <c r="AD96" s="11">
        <v>5</v>
      </c>
      <c r="AE96" s="11">
        <v>9</v>
      </c>
      <c r="AF96" s="11">
        <v>2</v>
      </c>
      <c r="AG96" s="11">
        <v>0</v>
      </c>
      <c r="AH96" s="11">
        <v>50</v>
      </c>
      <c r="AI96" s="11">
        <v>0</v>
      </c>
      <c r="AJ96" s="11">
        <v>30</v>
      </c>
      <c r="AK96" s="11" t="b">
        <v>0</v>
      </c>
      <c r="AL96" s="11" t="b">
        <v>0</v>
      </c>
      <c r="AM96" s="11">
        <v>3</v>
      </c>
      <c r="AN96" s="11" t="b">
        <v>0</v>
      </c>
      <c r="AO96" s="11" t="b">
        <v>0</v>
      </c>
      <c r="AP96" s="11">
        <v>0</v>
      </c>
      <c r="AQ96" s="11">
        <v>0</v>
      </c>
      <c r="AR96" s="11">
        <v>0</v>
      </c>
      <c r="AS96" s="11" t="b">
        <v>0</v>
      </c>
      <c r="AT96" s="11" t="b">
        <v>1</v>
      </c>
      <c r="AU96" s="11">
        <v>0</v>
      </c>
      <c r="AV96" s="11">
        <v>0</v>
      </c>
      <c r="AW96" s="11" t="b">
        <v>0</v>
      </c>
      <c r="AX96" s="11">
        <v>0</v>
      </c>
      <c r="AY96" s="11">
        <v>2</v>
      </c>
      <c r="AZ96" s="11">
        <v>0</v>
      </c>
    </row>
    <row r="97" spans="1:52" ht="28.8" x14ac:dyDescent="0.25">
      <c r="A97" s="11">
        <v>96</v>
      </c>
      <c r="B97" s="12" t="s">
        <v>1344</v>
      </c>
      <c r="C97" s="12" t="s">
        <v>1343</v>
      </c>
      <c r="D97" s="11">
        <v>89</v>
      </c>
      <c r="E97" s="11">
        <v>7</v>
      </c>
      <c r="F97" s="11" t="b">
        <v>0</v>
      </c>
      <c r="G97" s="11">
        <v>0</v>
      </c>
      <c r="H97" s="11">
        <v>0</v>
      </c>
      <c r="I97" s="11" t="b">
        <v>0</v>
      </c>
      <c r="J97" s="11">
        <v>1</v>
      </c>
      <c r="K97" s="11">
        <v>0</v>
      </c>
      <c r="L97" s="11">
        <v>0</v>
      </c>
      <c r="M97" s="11">
        <v>5</v>
      </c>
      <c r="N97" s="11">
        <v>1</v>
      </c>
      <c r="O97" s="11">
        <v>7.5</v>
      </c>
      <c r="P97" s="11" t="b">
        <v>0</v>
      </c>
      <c r="Q97" s="11">
        <v>100</v>
      </c>
      <c r="R97" s="12" t="s">
        <v>14</v>
      </c>
      <c r="S97" s="12" t="s">
        <v>14</v>
      </c>
      <c r="T97" s="11" t="b">
        <v>0</v>
      </c>
      <c r="U97" s="11" t="b">
        <v>0</v>
      </c>
      <c r="V97" s="11">
        <v>100</v>
      </c>
      <c r="W97" s="12" t="s">
        <v>14</v>
      </c>
      <c r="X97" s="11" t="b">
        <v>1</v>
      </c>
      <c r="Y97" s="11" t="b">
        <v>1</v>
      </c>
      <c r="Z97" s="11" t="b">
        <v>0</v>
      </c>
      <c r="AA97" s="11" t="b">
        <v>0</v>
      </c>
      <c r="AB97" s="11">
        <v>0</v>
      </c>
      <c r="AC97" s="11">
        <v>8</v>
      </c>
      <c r="AD97" s="11">
        <v>5</v>
      </c>
      <c r="AE97" s="11">
        <v>9</v>
      </c>
      <c r="AF97" s="11">
        <v>2</v>
      </c>
      <c r="AG97" s="11">
        <v>0</v>
      </c>
      <c r="AH97" s="11">
        <v>50</v>
      </c>
      <c r="AI97" s="11">
        <v>0</v>
      </c>
      <c r="AJ97" s="11">
        <v>30</v>
      </c>
      <c r="AK97" s="11" t="b">
        <v>0</v>
      </c>
      <c r="AL97" s="11" t="b">
        <v>0</v>
      </c>
      <c r="AM97" s="11">
        <v>3</v>
      </c>
      <c r="AN97" s="11" t="b">
        <v>0</v>
      </c>
      <c r="AO97" s="11" t="b">
        <v>0</v>
      </c>
      <c r="AP97" s="11">
        <v>0</v>
      </c>
      <c r="AQ97" s="11">
        <v>0</v>
      </c>
      <c r="AR97" s="11">
        <v>0</v>
      </c>
      <c r="AS97" s="11" t="b">
        <v>0</v>
      </c>
      <c r="AT97" s="11" t="b">
        <v>1</v>
      </c>
      <c r="AU97" s="11">
        <v>0</v>
      </c>
      <c r="AV97" s="11">
        <v>0</v>
      </c>
      <c r="AW97" s="11" t="b">
        <v>0</v>
      </c>
      <c r="AX97" s="11">
        <v>0</v>
      </c>
      <c r="AY97" s="11">
        <v>2</v>
      </c>
      <c r="AZ97" s="11">
        <v>0</v>
      </c>
    </row>
    <row r="98" spans="1:52" ht="28.8" x14ac:dyDescent="0.25">
      <c r="A98" s="11">
        <v>97</v>
      </c>
      <c r="B98" s="12" t="s">
        <v>1342</v>
      </c>
      <c r="C98" s="12" t="s">
        <v>1341</v>
      </c>
      <c r="D98" s="11">
        <v>89</v>
      </c>
      <c r="E98" s="11">
        <v>8</v>
      </c>
      <c r="F98" s="11" t="b">
        <v>0</v>
      </c>
      <c r="G98" s="11">
        <v>0</v>
      </c>
      <c r="H98" s="11">
        <v>0</v>
      </c>
      <c r="I98" s="11" t="b">
        <v>0</v>
      </c>
      <c r="J98" s="11">
        <v>1</v>
      </c>
      <c r="K98" s="11">
        <v>0</v>
      </c>
      <c r="L98" s="11">
        <v>0</v>
      </c>
      <c r="M98" s="11">
        <v>5</v>
      </c>
      <c r="N98" s="11">
        <v>1</v>
      </c>
      <c r="O98" s="11">
        <v>7.5</v>
      </c>
      <c r="P98" s="11" t="b">
        <v>0</v>
      </c>
      <c r="Q98" s="11">
        <v>100</v>
      </c>
      <c r="R98" s="12" t="s">
        <v>14</v>
      </c>
      <c r="S98" s="12" t="s">
        <v>14</v>
      </c>
      <c r="T98" s="11" t="b">
        <v>0</v>
      </c>
      <c r="U98" s="11" t="b">
        <v>0</v>
      </c>
      <c r="V98" s="11">
        <v>100</v>
      </c>
      <c r="W98" s="12" t="s">
        <v>14</v>
      </c>
      <c r="X98" s="11" t="b">
        <v>1</v>
      </c>
      <c r="Y98" s="11" t="b">
        <v>1</v>
      </c>
      <c r="Z98" s="11" t="b">
        <v>0</v>
      </c>
      <c r="AA98" s="11" t="b">
        <v>0</v>
      </c>
      <c r="AB98" s="11">
        <v>0</v>
      </c>
      <c r="AC98" s="11">
        <v>8</v>
      </c>
      <c r="AD98" s="11">
        <v>5</v>
      </c>
      <c r="AE98" s="11">
        <v>9</v>
      </c>
      <c r="AF98" s="11">
        <v>2</v>
      </c>
      <c r="AG98" s="11">
        <v>0</v>
      </c>
      <c r="AH98" s="11">
        <v>50</v>
      </c>
      <c r="AI98" s="11">
        <v>0</v>
      </c>
      <c r="AJ98" s="11">
        <v>30</v>
      </c>
      <c r="AK98" s="11" t="b">
        <v>0</v>
      </c>
      <c r="AL98" s="11" t="b">
        <v>0</v>
      </c>
      <c r="AM98" s="11">
        <v>3</v>
      </c>
      <c r="AN98" s="11" t="b">
        <v>0</v>
      </c>
      <c r="AO98" s="11" t="b">
        <v>0</v>
      </c>
      <c r="AP98" s="11">
        <v>0</v>
      </c>
      <c r="AQ98" s="11">
        <v>0</v>
      </c>
      <c r="AR98" s="11">
        <v>0</v>
      </c>
      <c r="AS98" s="11" t="b">
        <v>0</v>
      </c>
      <c r="AT98" s="11" t="b">
        <v>1</v>
      </c>
      <c r="AU98" s="11">
        <v>0</v>
      </c>
      <c r="AV98" s="11">
        <v>0</v>
      </c>
      <c r="AW98" s="11" t="b">
        <v>0</v>
      </c>
      <c r="AX98" s="11">
        <v>0</v>
      </c>
      <c r="AY98" s="11">
        <v>2</v>
      </c>
      <c r="AZ98" s="11">
        <v>0</v>
      </c>
    </row>
    <row r="99" spans="1:52" ht="14.4" x14ac:dyDescent="0.25">
      <c r="A99" s="11">
        <v>98</v>
      </c>
      <c r="B99" s="12" t="s">
        <v>1340</v>
      </c>
      <c r="C99" s="12" t="s">
        <v>1339</v>
      </c>
      <c r="D99" s="11">
        <v>89</v>
      </c>
      <c r="E99" s="11">
        <v>9</v>
      </c>
      <c r="F99" s="11" t="b">
        <v>0</v>
      </c>
      <c r="G99" s="11">
        <v>0</v>
      </c>
      <c r="H99" s="11">
        <v>0</v>
      </c>
      <c r="I99" s="11" t="b">
        <v>0</v>
      </c>
      <c r="J99" s="11">
        <v>1</v>
      </c>
      <c r="K99" s="11">
        <v>0</v>
      </c>
      <c r="L99" s="11">
        <v>0</v>
      </c>
      <c r="M99" s="11">
        <v>5</v>
      </c>
      <c r="N99" s="11">
        <v>1</v>
      </c>
      <c r="O99" s="11">
        <v>7.5</v>
      </c>
      <c r="P99" s="11" t="b">
        <v>0</v>
      </c>
      <c r="Q99" s="11">
        <v>100</v>
      </c>
      <c r="R99" s="12" t="s">
        <v>14</v>
      </c>
      <c r="S99" s="12" t="s">
        <v>14</v>
      </c>
      <c r="T99" s="11" t="b">
        <v>0</v>
      </c>
      <c r="U99" s="11" t="b">
        <v>0</v>
      </c>
      <c r="V99" s="11">
        <v>100</v>
      </c>
      <c r="W99" s="12" t="s">
        <v>14</v>
      </c>
      <c r="X99" s="11" t="b">
        <v>1</v>
      </c>
      <c r="Y99" s="11" t="b">
        <v>1</v>
      </c>
      <c r="Z99" s="11" t="b">
        <v>0</v>
      </c>
      <c r="AA99" s="11" t="b">
        <v>0</v>
      </c>
      <c r="AB99" s="11">
        <v>0</v>
      </c>
      <c r="AC99" s="11">
        <v>8</v>
      </c>
      <c r="AD99" s="11">
        <v>5</v>
      </c>
      <c r="AE99" s="11">
        <v>9</v>
      </c>
      <c r="AF99" s="11">
        <v>2</v>
      </c>
      <c r="AG99" s="11">
        <v>0</v>
      </c>
      <c r="AH99" s="11">
        <v>50</v>
      </c>
      <c r="AI99" s="11">
        <v>0</v>
      </c>
      <c r="AJ99" s="11">
        <v>30</v>
      </c>
      <c r="AK99" s="11" t="b">
        <v>0</v>
      </c>
      <c r="AL99" s="11" t="b">
        <v>0</v>
      </c>
      <c r="AM99" s="11">
        <v>3</v>
      </c>
      <c r="AN99" s="11" t="b">
        <v>0</v>
      </c>
      <c r="AO99" s="11" t="b">
        <v>0</v>
      </c>
      <c r="AP99" s="11">
        <v>0</v>
      </c>
      <c r="AQ99" s="11">
        <v>0</v>
      </c>
      <c r="AR99" s="11">
        <v>0</v>
      </c>
      <c r="AS99" s="11" t="b">
        <v>0</v>
      </c>
      <c r="AT99" s="11" t="b">
        <v>1</v>
      </c>
      <c r="AU99" s="11">
        <v>0</v>
      </c>
      <c r="AV99" s="11">
        <v>0</v>
      </c>
      <c r="AW99" s="11" t="b">
        <v>0</v>
      </c>
      <c r="AX99" s="11">
        <v>0</v>
      </c>
      <c r="AY99" s="11">
        <v>2</v>
      </c>
      <c r="AZ99" s="11">
        <v>0</v>
      </c>
    </row>
    <row r="100" spans="1:52" ht="28.8" x14ac:dyDescent="0.25">
      <c r="A100" s="11">
        <v>99</v>
      </c>
      <c r="B100" s="12" t="s">
        <v>1338</v>
      </c>
      <c r="C100" s="12" t="s">
        <v>1337</v>
      </c>
      <c r="D100" s="11">
        <v>89</v>
      </c>
      <c r="E100" s="11">
        <v>10</v>
      </c>
      <c r="F100" s="11" t="b">
        <v>0</v>
      </c>
      <c r="G100" s="11">
        <v>0</v>
      </c>
      <c r="H100" s="11">
        <v>0</v>
      </c>
      <c r="I100" s="11" t="b">
        <v>0</v>
      </c>
      <c r="J100" s="11">
        <v>1</v>
      </c>
      <c r="K100" s="11">
        <v>0</v>
      </c>
      <c r="L100" s="11">
        <v>0</v>
      </c>
      <c r="M100" s="11">
        <v>5</v>
      </c>
      <c r="N100" s="11">
        <v>1</v>
      </c>
      <c r="O100" s="11">
        <v>7.5</v>
      </c>
      <c r="P100" s="11" t="b">
        <v>0</v>
      </c>
      <c r="Q100" s="11">
        <v>100</v>
      </c>
      <c r="R100" s="12" t="s">
        <v>14</v>
      </c>
      <c r="S100" s="12" t="s">
        <v>14</v>
      </c>
      <c r="T100" s="11" t="b">
        <v>0</v>
      </c>
      <c r="U100" s="11" t="b">
        <v>0</v>
      </c>
      <c r="V100" s="11">
        <v>100</v>
      </c>
      <c r="W100" s="12" t="s">
        <v>14</v>
      </c>
      <c r="X100" s="11" t="b">
        <v>1</v>
      </c>
      <c r="Y100" s="11" t="b">
        <v>1</v>
      </c>
      <c r="Z100" s="11" t="b">
        <v>0</v>
      </c>
      <c r="AA100" s="11" t="b">
        <v>0</v>
      </c>
      <c r="AB100" s="11">
        <v>0</v>
      </c>
      <c r="AC100" s="11">
        <v>8</v>
      </c>
      <c r="AD100" s="11">
        <v>5</v>
      </c>
      <c r="AE100" s="11">
        <v>9</v>
      </c>
      <c r="AF100" s="11">
        <v>2</v>
      </c>
      <c r="AG100" s="11">
        <v>0</v>
      </c>
      <c r="AH100" s="11">
        <v>50</v>
      </c>
      <c r="AI100" s="11">
        <v>0</v>
      </c>
      <c r="AJ100" s="11">
        <v>30</v>
      </c>
      <c r="AK100" s="11" t="b">
        <v>0</v>
      </c>
      <c r="AL100" s="11" t="b">
        <v>0</v>
      </c>
      <c r="AM100" s="11">
        <v>3</v>
      </c>
      <c r="AN100" s="11" t="b">
        <v>0</v>
      </c>
      <c r="AO100" s="11" t="b">
        <v>0</v>
      </c>
      <c r="AP100" s="11">
        <v>0</v>
      </c>
      <c r="AQ100" s="11">
        <v>0</v>
      </c>
      <c r="AR100" s="11">
        <v>0</v>
      </c>
      <c r="AS100" s="11" t="b">
        <v>0</v>
      </c>
      <c r="AT100" s="11" t="b">
        <v>1</v>
      </c>
      <c r="AU100" s="11">
        <v>0</v>
      </c>
      <c r="AV100" s="11">
        <v>0</v>
      </c>
      <c r="AW100" s="11" t="b">
        <v>0</v>
      </c>
      <c r="AX100" s="11">
        <v>0</v>
      </c>
      <c r="AY100" s="11">
        <v>2</v>
      </c>
      <c r="AZ100" s="11">
        <v>0</v>
      </c>
    </row>
    <row r="101" spans="1:52" ht="28.8" x14ac:dyDescent="0.25">
      <c r="A101" s="11">
        <v>100</v>
      </c>
      <c r="B101" s="12" t="s">
        <v>1336</v>
      </c>
      <c r="C101" s="12" t="s">
        <v>1335</v>
      </c>
      <c r="D101" s="11">
        <v>89</v>
      </c>
      <c r="E101" s="11">
        <v>11</v>
      </c>
      <c r="F101" s="11" t="b">
        <v>0</v>
      </c>
      <c r="G101" s="11">
        <v>0</v>
      </c>
      <c r="H101" s="11">
        <v>0</v>
      </c>
      <c r="I101" s="11" t="b">
        <v>0</v>
      </c>
      <c r="J101" s="11">
        <v>1</v>
      </c>
      <c r="K101" s="11">
        <v>0</v>
      </c>
      <c r="L101" s="11">
        <v>0</v>
      </c>
      <c r="M101" s="11">
        <v>5</v>
      </c>
      <c r="N101" s="11">
        <v>1</v>
      </c>
      <c r="O101" s="11">
        <v>7.5</v>
      </c>
      <c r="P101" s="11" t="b">
        <v>0</v>
      </c>
      <c r="Q101" s="11">
        <v>100</v>
      </c>
      <c r="R101" s="12" t="s">
        <v>14</v>
      </c>
      <c r="S101" s="12" t="s">
        <v>14</v>
      </c>
      <c r="T101" s="11" t="b">
        <v>0</v>
      </c>
      <c r="U101" s="11" t="b">
        <v>0</v>
      </c>
      <c r="V101" s="11">
        <v>100</v>
      </c>
      <c r="W101" s="12" t="s">
        <v>14</v>
      </c>
      <c r="X101" s="11" t="b">
        <v>1</v>
      </c>
      <c r="Y101" s="11" t="b">
        <v>1</v>
      </c>
      <c r="Z101" s="11" t="b">
        <v>0</v>
      </c>
      <c r="AA101" s="11" t="b">
        <v>0</v>
      </c>
      <c r="AB101" s="11">
        <v>0</v>
      </c>
      <c r="AC101" s="11">
        <v>8</v>
      </c>
      <c r="AD101" s="11">
        <v>5</v>
      </c>
      <c r="AE101" s="11">
        <v>9</v>
      </c>
      <c r="AF101" s="11">
        <v>2</v>
      </c>
      <c r="AG101" s="11">
        <v>0</v>
      </c>
      <c r="AH101" s="11">
        <v>50</v>
      </c>
      <c r="AI101" s="11">
        <v>0</v>
      </c>
      <c r="AJ101" s="11">
        <v>30</v>
      </c>
      <c r="AK101" s="11" t="b">
        <v>0</v>
      </c>
      <c r="AL101" s="11" t="b">
        <v>0</v>
      </c>
      <c r="AM101" s="11">
        <v>3</v>
      </c>
      <c r="AN101" s="11" t="b">
        <v>0</v>
      </c>
      <c r="AO101" s="11" t="b">
        <v>0</v>
      </c>
      <c r="AP101" s="11">
        <v>0</v>
      </c>
      <c r="AQ101" s="11">
        <v>0</v>
      </c>
      <c r="AR101" s="11">
        <v>0</v>
      </c>
      <c r="AS101" s="11" t="b">
        <v>0</v>
      </c>
      <c r="AT101" s="11" t="b">
        <v>1</v>
      </c>
      <c r="AU101" s="11">
        <v>0</v>
      </c>
      <c r="AV101" s="11">
        <v>0</v>
      </c>
      <c r="AW101" s="11" t="b">
        <v>0</v>
      </c>
      <c r="AX101" s="11">
        <v>0</v>
      </c>
      <c r="AY101" s="11">
        <v>2</v>
      </c>
      <c r="AZ101" s="11">
        <v>0</v>
      </c>
    </row>
    <row r="102" spans="1:52" ht="14.4" x14ac:dyDescent="0.25">
      <c r="A102" s="11">
        <v>101</v>
      </c>
      <c r="B102" s="12" t="s">
        <v>1334</v>
      </c>
      <c r="C102" s="12" t="s">
        <v>129</v>
      </c>
      <c r="D102" s="11">
        <v>89</v>
      </c>
      <c r="E102" s="11">
        <v>12</v>
      </c>
      <c r="F102" s="11" t="b">
        <v>0</v>
      </c>
      <c r="G102" s="11">
        <v>0</v>
      </c>
      <c r="H102" s="11">
        <v>0</v>
      </c>
      <c r="I102" s="11" t="b">
        <v>0</v>
      </c>
      <c r="J102" s="11">
        <v>1</v>
      </c>
      <c r="K102" s="11">
        <v>0</v>
      </c>
      <c r="L102" s="11">
        <v>0</v>
      </c>
      <c r="M102" s="11">
        <v>5</v>
      </c>
      <c r="N102" s="11">
        <v>1</v>
      </c>
      <c r="O102" s="11">
        <v>7.5</v>
      </c>
      <c r="P102" s="11" t="b">
        <v>0</v>
      </c>
      <c r="Q102" s="11">
        <v>100</v>
      </c>
      <c r="R102" s="12" t="s">
        <v>14</v>
      </c>
      <c r="S102" s="12" t="s">
        <v>14</v>
      </c>
      <c r="T102" s="11" t="b">
        <v>0</v>
      </c>
      <c r="U102" s="11" t="b">
        <v>0</v>
      </c>
      <c r="V102" s="11">
        <v>100</v>
      </c>
      <c r="W102" s="12" t="s">
        <v>14</v>
      </c>
      <c r="X102" s="11" t="b">
        <v>1</v>
      </c>
      <c r="Y102" s="11" t="b">
        <v>1</v>
      </c>
      <c r="Z102" s="11" t="b">
        <v>0</v>
      </c>
      <c r="AA102" s="11" t="b">
        <v>0</v>
      </c>
      <c r="AB102" s="11">
        <v>0</v>
      </c>
      <c r="AC102" s="11">
        <v>8</v>
      </c>
      <c r="AD102" s="11">
        <v>5</v>
      </c>
      <c r="AE102" s="11">
        <v>9</v>
      </c>
      <c r="AF102" s="11">
        <v>2</v>
      </c>
      <c r="AG102" s="11">
        <v>0</v>
      </c>
      <c r="AH102" s="11">
        <v>50</v>
      </c>
      <c r="AI102" s="11">
        <v>0</v>
      </c>
      <c r="AJ102" s="11">
        <v>30</v>
      </c>
      <c r="AK102" s="11" t="b">
        <v>0</v>
      </c>
      <c r="AL102" s="11" t="b">
        <v>0</v>
      </c>
      <c r="AM102" s="11">
        <v>3</v>
      </c>
      <c r="AN102" s="11" t="b">
        <v>0</v>
      </c>
      <c r="AO102" s="11" t="b">
        <v>0</v>
      </c>
      <c r="AP102" s="11">
        <v>0</v>
      </c>
      <c r="AQ102" s="11">
        <v>0</v>
      </c>
      <c r="AR102" s="11">
        <v>0</v>
      </c>
      <c r="AS102" s="11" t="b">
        <v>0</v>
      </c>
      <c r="AT102" s="11" t="b">
        <v>1</v>
      </c>
      <c r="AU102" s="11">
        <v>0</v>
      </c>
      <c r="AV102" s="11">
        <v>0</v>
      </c>
      <c r="AW102" s="11" t="b">
        <v>0</v>
      </c>
      <c r="AX102" s="11">
        <v>0</v>
      </c>
      <c r="AY102" s="11">
        <v>0</v>
      </c>
      <c r="AZ102" s="11">
        <v>0</v>
      </c>
    </row>
    <row r="103" spans="1:52" ht="28.8" x14ac:dyDescent="0.25">
      <c r="A103" s="11">
        <v>102</v>
      </c>
      <c r="B103" s="12" t="s">
        <v>1333</v>
      </c>
      <c r="C103" s="12" t="s">
        <v>1332</v>
      </c>
      <c r="D103" s="11">
        <v>89</v>
      </c>
      <c r="E103" s="11">
        <v>13</v>
      </c>
      <c r="F103" s="11" t="b">
        <v>0</v>
      </c>
      <c r="G103" s="11">
        <v>0</v>
      </c>
      <c r="H103" s="11">
        <v>0</v>
      </c>
      <c r="I103" s="11" t="b">
        <v>0</v>
      </c>
      <c r="J103" s="11">
        <v>1</v>
      </c>
      <c r="K103" s="11">
        <v>0</v>
      </c>
      <c r="L103" s="11">
        <v>0</v>
      </c>
      <c r="M103" s="11">
        <v>5</v>
      </c>
      <c r="N103" s="11">
        <v>1</v>
      </c>
      <c r="O103" s="11">
        <v>7.5</v>
      </c>
      <c r="P103" s="11" t="b">
        <v>0</v>
      </c>
      <c r="Q103" s="11">
        <v>100</v>
      </c>
      <c r="R103" s="12" t="s">
        <v>14</v>
      </c>
      <c r="S103" s="12" t="s">
        <v>14</v>
      </c>
      <c r="T103" s="11" t="b">
        <v>0</v>
      </c>
      <c r="U103" s="11" t="b">
        <v>0</v>
      </c>
      <c r="V103" s="11">
        <v>100</v>
      </c>
      <c r="W103" s="12" t="s">
        <v>14</v>
      </c>
      <c r="X103" s="11" t="b">
        <v>1</v>
      </c>
      <c r="Y103" s="11" t="b">
        <v>1</v>
      </c>
      <c r="Z103" s="11" t="b">
        <v>0</v>
      </c>
      <c r="AA103" s="11" t="b">
        <v>0</v>
      </c>
      <c r="AB103" s="11">
        <v>0</v>
      </c>
      <c r="AC103" s="11">
        <v>8</v>
      </c>
      <c r="AD103" s="11">
        <v>5</v>
      </c>
      <c r="AE103" s="11">
        <v>9</v>
      </c>
      <c r="AF103" s="11">
        <v>2</v>
      </c>
      <c r="AG103" s="11">
        <v>0</v>
      </c>
      <c r="AH103" s="11">
        <v>50</v>
      </c>
      <c r="AI103" s="11">
        <v>0</v>
      </c>
      <c r="AJ103" s="11">
        <v>30</v>
      </c>
      <c r="AK103" s="11" t="b">
        <v>0</v>
      </c>
      <c r="AL103" s="11" t="b">
        <v>0</v>
      </c>
      <c r="AM103" s="11">
        <v>3</v>
      </c>
      <c r="AN103" s="11" t="b">
        <v>0</v>
      </c>
      <c r="AO103" s="11" t="b">
        <v>0</v>
      </c>
      <c r="AP103" s="11">
        <v>0</v>
      </c>
      <c r="AQ103" s="11">
        <v>0</v>
      </c>
      <c r="AR103" s="11">
        <v>0</v>
      </c>
      <c r="AS103" s="11" t="b">
        <v>0</v>
      </c>
      <c r="AT103" s="11" t="b">
        <v>1</v>
      </c>
      <c r="AU103" s="11">
        <v>0</v>
      </c>
      <c r="AV103" s="11">
        <v>0</v>
      </c>
      <c r="AW103" s="11" t="b">
        <v>0</v>
      </c>
      <c r="AX103" s="11">
        <v>0</v>
      </c>
      <c r="AY103" s="11">
        <v>0</v>
      </c>
      <c r="AZ103" s="11">
        <v>0</v>
      </c>
    </row>
    <row r="104" spans="1:52" ht="28.8" x14ac:dyDescent="0.25">
      <c r="A104" s="11">
        <v>103</v>
      </c>
      <c r="B104" s="12" t="s">
        <v>1331</v>
      </c>
      <c r="C104" s="12" t="s">
        <v>1330</v>
      </c>
      <c r="D104" s="11">
        <v>89</v>
      </c>
      <c r="E104" s="11">
        <v>14</v>
      </c>
      <c r="F104" s="11" t="b">
        <v>0</v>
      </c>
      <c r="G104" s="11">
        <v>0</v>
      </c>
      <c r="H104" s="11">
        <v>0</v>
      </c>
      <c r="I104" s="11" t="b">
        <v>0</v>
      </c>
      <c r="J104" s="11">
        <v>1</v>
      </c>
      <c r="K104" s="11">
        <v>0</v>
      </c>
      <c r="L104" s="11">
        <v>0</v>
      </c>
      <c r="M104" s="11">
        <v>5</v>
      </c>
      <c r="N104" s="11">
        <v>1</v>
      </c>
      <c r="O104" s="11">
        <v>7.5</v>
      </c>
      <c r="P104" s="11" t="b">
        <v>0</v>
      </c>
      <c r="Q104" s="11">
        <v>100</v>
      </c>
      <c r="R104" s="12" t="s">
        <v>14</v>
      </c>
      <c r="S104" s="12" t="s">
        <v>14</v>
      </c>
      <c r="T104" s="11" t="b">
        <v>0</v>
      </c>
      <c r="U104" s="11" t="b">
        <v>0</v>
      </c>
      <c r="V104" s="11">
        <v>100</v>
      </c>
      <c r="W104" s="12" t="s">
        <v>14</v>
      </c>
      <c r="X104" s="11" t="b">
        <v>1</v>
      </c>
      <c r="Y104" s="11" t="b">
        <v>1</v>
      </c>
      <c r="Z104" s="11" t="b">
        <v>0</v>
      </c>
      <c r="AA104" s="11" t="b">
        <v>0</v>
      </c>
      <c r="AB104" s="11">
        <v>0</v>
      </c>
      <c r="AC104" s="11">
        <v>8</v>
      </c>
      <c r="AD104" s="11">
        <v>5</v>
      </c>
      <c r="AE104" s="11">
        <v>9</v>
      </c>
      <c r="AF104" s="11">
        <v>2</v>
      </c>
      <c r="AG104" s="11">
        <v>0</v>
      </c>
      <c r="AH104" s="11">
        <v>50</v>
      </c>
      <c r="AI104" s="11">
        <v>0</v>
      </c>
      <c r="AJ104" s="11">
        <v>30</v>
      </c>
      <c r="AK104" s="11" t="b">
        <v>0</v>
      </c>
      <c r="AL104" s="11" t="b">
        <v>0</v>
      </c>
      <c r="AM104" s="11">
        <v>3</v>
      </c>
      <c r="AN104" s="11" t="b">
        <v>0</v>
      </c>
      <c r="AO104" s="11" t="b">
        <v>0</v>
      </c>
      <c r="AP104" s="11">
        <v>0</v>
      </c>
      <c r="AQ104" s="11">
        <v>0</v>
      </c>
      <c r="AR104" s="11">
        <v>0</v>
      </c>
      <c r="AS104" s="11" t="b">
        <v>0</v>
      </c>
      <c r="AT104" s="11" t="b">
        <v>1</v>
      </c>
      <c r="AU104" s="11">
        <v>0</v>
      </c>
      <c r="AV104" s="11">
        <v>0</v>
      </c>
      <c r="AW104" s="11" t="b">
        <v>0</v>
      </c>
      <c r="AX104" s="11">
        <v>0</v>
      </c>
      <c r="AY104" s="11">
        <v>0</v>
      </c>
      <c r="AZ104" s="11">
        <v>0</v>
      </c>
    </row>
    <row r="105" spans="1:52" ht="28.8" x14ac:dyDescent="0.25">
      <c r="A105" s="11">
        <v>104</v>
      </c>
      <c r="B105" s="12" t="s">
        <v>1329</v>
      </c>
      <c r="C105" s="12" t="s">
        <v>1328</v>
      </c>
      <c r="D105" s="11">
        <v>89</v>
      </c>
      <c r="E105" s="11">
        <v>15</v>
      </c>
      <c r="F105" s="11" t="b">
        <v>0</v>
      </c>
      <c r="G105" s="11">
        <v>0</v>
      </c>
      <c r="H105" s="11">
        <v>0</v>
      </c>
      <c r="I105" s="11" t="b">
        <v>0</v>
      </c>
      <c r="J105" s="11">
        <v>1</v>
      </c>
      <c r="K105" s="11">
        <v>0</v>
      </c>
      <c r="L105" s="11">
        <v>0</v>
      </c>
      <c r="M105" s="11">
        <v>5</v>
      </c>
      <c r="N105" s="11">
        <v>1</v>
      </c>
      <c r="O105" s="11">
        <v>7.5</v>
      </c>
      <c r="P105" s="11" t="b">
        <v>0</v>
      </c>
      <c r="Q105" s="11">
        <v>100</v>
      </c>
      <c r="R105" s="12" t="s">
        <v>14</v>
      </c>
      <c r="S105" s="12" t="s">
        <v>14</v>
      </c>
      <c r="T105" s="11" t="b">
        <v>0</v>
      </c>
      <c r="U105" s="11" t="b">
        <v>0</v>
      </c>
      <c r="V105" s="11">
        <v>100</v>
      </c>
      <c r="W105" s="12" t="s">
        <v>14</v>
      </c>
      <c r="X105" s="11" t="b">
        <v>1</v>
      </c>
      <c r="Y105" s="11" t="b">
        <v>1</v>
      </c>
      <c r="Z105" s="11" t="b">
        <v>0</v>
      </c>
      <c r="AA105" s="11" t="b">
        <v>0</v>
      </c>
      <c r="AB105" s="11">
        <v>0</v>
      </c>
      <c r="AC105" s="11">
        <v>8</v>
      </c>
      <c r="AD105" s="11">
        <v>5</v>
      </c>
      <c r="AE105" s="11">
        <v>9</v>
      </c>
      <c r="AF105" s="11">
        <v>2</v>
      </c>
      <c r="AG105" s="11">
        <v>0</v>
      </c>
      <c r="AH105" s="11">
        <v>50</v>
      </c>
      <c r="AI105" s="11">
        <v>0</v>
      </c>
      <c r="AJ105" s="11">
        <v>30</v>
      </c>
      <c r="AK105" s="11" t="b">
        <v>0</v>
      </c>
      <c r="AL105" s="11" t="b">
        <v>0</v>
      </c>
      <c r="AM105" s="11">
        <v>3</v>
      </c>
      <c r="AN105" s="11" t="b">
        <v>0</v>
      </c>
      <c r="AO105" s="11" t="b">
        <v>0</v>
      </c>
      <c r="AP105" s="11">
        <v>0</v>
      </c>
      <c r="AQ105" s="11">
        <v>0</v>
      </c>
      <c r="AR105" s="11">
        <v>0</v>
      </c>
      <c r="AS105" s="11" t="b">
        <v>0</v>
      </c>
      <c r="AT105" s="11" t="b">
        <v>1</v>
      </c>
      <c r="AU105" s="11">
        <v>0</v>
      </c>
      <c r="AV105" s="11">
        <v>0</v>
      </c>
      <c r="AW105" s="11" t="b">
        <v>0</v>
      </c>
      <c r="AX105" s="11">
        <v>0</v>
      </c>
      <c r="AY105" s="11">
        <v>0</v>
      </c>
      <c r="AZ105" s="11">
        <v>0</v>
      </c>
    </row>
    <row r="106" spans="1:52" ht="28.8" x14ac:dyDescent="0.25">
      <c r="A106" s="11">
        <v>105</v>
      </c>
      <c r="B106" s="12" t="s">
        <v>1327</v>
      </c>
      <c r="C106" s="12" t="s">
        <v>1326</v>
      </c>
      <c r="D106" s="11">
        <v>89</v>
      </c>
      <c r="E106" s="11">
        <v>16</v>
      </c>
      <c r="F106" s="11" t="b">
        <v>0</v>
      </c>
      <c r="G106" s="11">
        <v>0</v>
      </c>
      <c r="H106" s="11">
        <v>0</v>
      </c>
      <c r="I106" s="11" t="b">
        <v>0</v>
      </c>
      <c r="J106" s="11">
        <v>1</v>
      </c>
      <c r="K106" s="11">
        <v>0</v>
      </c>
      <c r="L106" s="11">
        <v>0</v>
      </c>
      <c r="M106" s="11">
        <v>5</v>
      </c>
      <c r="N106" s="11">
        <v>1</v>
      </c>
      <c r="O106" s="11">
        <v>7.5</v>
      </c>
      <c r="P106" s="11" t="b">
        <v>0</v>
      </c>
      <c r="Q106" s="11">
        <v>100</v>
      </c>
      <c r="R106" s="12" t="s">
        <v>14</v>
      </c>
      <c r="S106" s="12" t="s">
        <v>14</v>
      </c>
      <c r="T106" s="11" t="b">
        <v>0</v>
      </c>
      <c r="U106" s="11" t="b">
        <v>0</v>
      </c>
      <c r="V106" s="11">
        <v>100</v>
      </c>
      <c r="W106" s="12" t="s">
        <v>14</v>
      </c>
      <c r="X106" s="11" t="b">
        <v>1</v>
      </c>
      <c r="Y106" s="11" t="b">
        <v>1</v>
      </c>
      <c r="Z106" s="11" t="b">
        <v>0</v>
      </c>
      <c r="AA106" s="11" t="b">
        <v>0</v>
      </c>
      <c r="AB106" s="11">
        <v>0</v>
      </c>
      <c r="AC106" s="11">
        <v>8</v>
      </c>
      <c r="AD106" s="11">
        <v>5</v>
      </c>
      <c r="AE106" s="11">
        <v>9</v>
      </c>
      <c r="AF106" s="11">
        <v>2</v>
      </c>
      <c r="AG106" s="11">
        <v>0</v>
      </c>
      <c r="AH106" s="11">
        <v>50</v>
      </c>
      <c r="AI106" s="11">
        <v>0</v>
      </c>
      <c r="AJ106" s="11">
        <v>30</v>
      </c>
      <c r="AK106" s="11" t="b">
        <v>0</v>
      </c>
      <c r="AL106" s="11" t="b">
        <v>0</v>
      </c>
      <c r="AM106" s="11">
        <v>3</v>
      </c>
      <c r="AN106" s="11" t="b">
        <v>0</v>
      </c>
      <c r="AO106" s="11" t="b">
        <v>0</v>
      </c>
      <c r="AP106" s="11">
        <v>0</v>
      </c>
      <c r="AQ106" s="11">
        <v>0</v>
      </c>
      <c r="AR106" s="11">
        <v>0</v>
      </c>
      <c r="AS106" s="11" t="b">
        <v>0</v>
      </c>
      <c r="AT106" s="11" t="b">
        <v>1</v>
      </c>
      <c r="AU106" s="11">
        <v>0</v>
      </c>
      <c r="AV106" s="11">
        <v>0</v>
      </c>
      <c r="AW106" s="11" t="b">
        <v>0</v>
      </c>
      <c r="AX106" s="11">
        <v>0</v>
      </c>
      <c r="AY106" s="11">
        <v>0</v>
      </c>
      <c r="AZ106" s="11">
        <v>0</v>
      </c>
    </row>
    <row r="107" spans="1:52" ht="28.8" x14ac:dyDescent="0.25">
      <c r="A107" s="11">
        <v>106</v>
      </c>
      <c r="B107" s="12" t="s">
        <v>1325</v>
      </c>
      <c r="C107" s="12" t="s">
        <v>1324</v>
      </c>
      <c r="D107" s="11">
        <v>89</v>
      </c>
      <c r="E107" s="11">
        <v>17</v>
      </c>
      <c r="F107" s="11" t="b">
        <v>0</v>
      </c>
      <c r="G107" s="11">
        <v>0</v>
      </c>
      <c r="H107" s="11">
        <v>0</v>
      </c>
      <c r="I107" s="11" t="b">
        <v>0</v>
      </c>
      <c r="J107" s="11">
        <v>1</v>
      </c>
      <c r="K107" s="11">
        <v>0</v>
      </c>
      <c r="L107" s="11">
        <v>0</v>
      </c>
      <c r="M107" s="11">
        <v>5</v>
      </c>
      <c r="N107" s="11">
        <v>1</v>
      </c>
      <c r="O107" s="11">
        <v>7.5</v>
      </c>
      <c r="P107" s="11" t="b">
        <v>0</v>
      </c>
      <c r="Q107" s="11">
        <v>100</v>
      </c>
      <c r="R107" s="12" t="s">
        <v>14</v>
      </c>
      <c r="S107" s="12" t="s">
        <v>14</v>
      </c>
      <c r="T107" s="11" t="b">
        <v>0</v>
      </c>
      <c r="U107" s="11" t="b">
        <v>0</v>
      </c>
      <c r="V107" s="11">
        <v>100</v>
      </c>
      <c r="W107" s="12" t="s">
        <v>14</v>
      </c>
      <c r="X107" s="11" t="b">
        <v>1</v>
      </c>
      <c r="Y107" s="11" t="b">
        <v>1</v>
      </c>
      <c r="Z107" s="11" t="b">
        <v>0</v>
      </c>
      <c r="AA107" s="11" t="b">
        <v>0</v>
      </c>
      <c r="AB107" s="11">
        <v>0</v>
      </c>
      <c r="AC107" s="11">
        <v>8</v>
      </c>
      <c r="AD107" s="11">
        <v>5</v>
      </c>
      <c r="AE107" s="11">
        <v>9</v>
      </c>
      <c r="AF107" s="11">
        <v>2</v>
      </c>
      <c r="AG107" s="11">
        <v>0</v>
      </c>
      <c r="AH107" s="11">
        <v>50</v>
      </c>
      <c r="AI107" s="11">
        <v>0</v>
      </c>
      <c r="AJ107" s="11">
        <v>30</v>
      </c>
      <c r="AK107" s="11" t="b">
        <v>0</v>
      </c>
      <c r="AL107" s="11" t="b">
        <v>0</v>
      </c>
      <c r="AM107" s="11">
        <v>3</v>
      </c>
      <c r="AN107" s="11" t="b">
        <v>0</v>
      </c>
      <c r="AO107" s="11" t="b">
        <v>0</v>
      </c>
      <c r="AP107" s="11">
        <v>0</v>
      </c>
      <c r="AQ107" s="11">
        <v>0</v>
      </c>
      <c r="AR107" s="11">
        <v>0</v>
      </c>
      <c r="AS107" s="11" t="b">
        <v>0</v>
      </c>
      <c r="AT107" s="11" t="b">
        <v>1</v>
      </c>
      <c r="AU107" s="11">
        <v>0</v>
      </c>
      <c r="AV107" s="11">
        <v>0</v>
      </c>
      <c r="AW107" s="11" t="b">
        <v>0</v>
      </c>
      <c r="AX107" s="11">
        <v>0</v>
      </c>
      <c r="AY107" s="11">
        <v>0</v>
      </c>
      <c r="AZ107" s="11">
        <v>0</v>
      </c>
    </row>
    <row r="108" spans="1:52" ht="28.8" x14ac:dyDescent="0.25">
      <c r="A108" s="11">
        <v>107</v>
      </c>
      <c r="B108" s="12" t="s">
        <v>1323</v>
      </c>
      <c r="C108" s="12" t="s">
        <v>1322</v>
      </c>
      <c r="D108" s="11">
        <v>89</v>
      </c>
      <c r="E108" s="11">
        <v>18</v>
      </c>
      <c r="F108" s="11" t="b">
        <v>0</v>
      </c>
      <c r="G108" s="11">
        <v>0</v>
      </c>
      <c r="H108" s="11">
        <v>0</v>
      </c>
      <c r="I108" s="11" t="b">
        <v>0</v>
      </c>
      <c r="J108" s="11">
        <v>1</v>
      </c>
      <c r="K108" s="11">
        <v>0</v>
      </c>
      <c r="L108" s="11">
        <v>0</v>
      </c>
      <c r="M108" s="11">
        <v>5</v>
      </c>
      <c r="N108" s="11">
        <v>1</v>
      </c>
      <c r="O108" s="11">
        <v>7.5</v>
      </c>
      <c r="P108" s="11" t="b">
        <v>0</v>
      </c>
      <c r="Q108" s="11">
        <v>100</v>
      </c>
      <c r="R108" s="12" t="s">
        <v>14</v>
      </c>
      <c r="S108" s="12" t="s">
        <v>14</v>
      </c>
      <c r="T108" s="11" t="b">
        <v>0</v>
      </c>
      <c r="U108" s="11" t="b">
        <v>0</v>
      </c>
      <c r="V108" s="11">
        <v>100</v>
      </c>
      <c r="W108" s="12" t="s">
        <v>14</v>
      </c>
      <c r="X108" s="11" t="b">
        <v>1</v>
      </c>
      <c r="Y108" s="11" t="b">
        <v>1</v>
      </c>
      <c r="Z108" s="11" t="b">
        <v>0</v>
      </c>
      <c r="AA108" s="11" t="b">
        <v>0</v>
      </c>
      <c r="AB108" s="11">
        <v>0</v>
      </c>
      <c r="AC108" s="11">
        <v>8</v>
      </c>
      <c r="AD108" s="11">
        <v>5</v>
      </c>
      <c r="AE108" s="11">
        <v>9</v>
      </c>
      <c r="AF108" s="11">
        <v>2</v>
      </c>
      <c r="AG108" s="11">
        <v>0</v>
      </c>
      <c r="AH108" s="11">
        <v>50</v>
      </c>
      <c r="AI108" s="11">
        <v>0</v>
      </c>
      <c r="AJ108" s="11">
        <v>30</v>
      </c>
      <c r="AK108" s="11" t="b">
        <v>0</v>
      </c>
      <c r="AL108" s="11" t="b">
        <v>0</v>
      </c>
      <c r="AM108" s="11">
        <v>3</v>
      </c>
      <c r="AN108" s="11" t="b">
        <v>0</v>
      </c>
      <c r="AO108" s="11" t="b">
        <v>0</v>
      </c>
      <c r="AP108" s="11">
        <v>0</v>
      </c>
      <c r="AQ108" s="11">
        <v>0</v>
      </c>
      <c r="AR108" s="11">
        <v>0</v>
      </c>
      <c r="AS108" s="11" t="b">
        <v>0</v>
      </c>
      <c r="AT108" s="11" t="b">
        <v>1</v>
      </c>
      <c r="AU108" s="11">
        <v>0</v>
      </c>
      <c r="AV108" s="11">
        <v>0</v>
      </c>
      <c r="AW108" s="11" t="b">
        <v>0</v>
      </c>
      <c r="AX108" s="11">
        <v>0</v>
      </c>
      <c r="AY108" s="11">
        <v>0</v>
      </c>
      <c r="AZ108" s="11">
        <v>0</v>
      </c>
    </row>
    <row r="109" spans="1:52" ht="28.8" x14ac:dyDescent="0.25">
      <c r="A109" s="11">
        <v>108</v>
      </c>
      <c r="B109" s="12" t="s">
        <v>1321</v>
      </c>
      <c r="C109" s="12" t="s">
        <v>1320</v>
      </c>
      <c r="D109" s="11">
        <v>89</v>
      </c>
      <c r="E109" s="11">
        <v>19</v>
      </c>
      <c r="F109" s="11" t="b">
        <v>0</v>
      </c>
      <c r="G109" s="11">
        <v>0</v>
      </c>
      <c r="H109" s="11">
        <v>0</v>
      </c>
      <c r="I109" s="11" t="b">
        <v>0</v>
      </c>
      <c r="J109" s="11">
        <v>1</v>
      </c>
      <c r="K109" s="11">
        <v>0</v>
      </c>
      <c r="L109" s="11">
        <v>0</v>
      </c>
      <c r="M109" s="11">
        <v>5</v>
      </c>
      <c r="N109" s="11">
        <v>1</v>
      </c>
      <c r="O109" s="11">
        <v>7.5</v>
      </c>
      <c r="P109" s="11" t="b">
        <v>0</v>
      </c>
      <c r="Q109" s="11">
        <v>100</v>
      </c>
      <c r="R109" s="12" t="s">
        <v>14</v>
      </c>
      <c r="S109" s="12" t="s">
        <v>14</v>
      </c>
      <c r="T109" s="11" t="b">
        <v>0</v>
      </c>
      <c r="U109" s="11" t="b">
        <v>0</v>
      </c>
      <c r="V109" s="11">
        <v>100</v>
      </c>
      <c r="W109" s="12" t="s">
        <v>14</v>
      </c>
      <c r="X109" s="11" t="b">
        <v>1</v>
      </c>
      <c r="Y109" s="11" t="b">
        <v>1</v>
      </c>
      <c r="Z109" s="11" t="b">
        <v>0</v>
      </c>
      <c r="AA109" s="11" t="b">
        <v>0</v>
      </c>
      <c r="AB109" s="11">
        <v>0</v>
      </c>
      <c r="AC109" s="11">
        <v>8</v>
      </c>
      <c r="AD109" s="11">
        <v>5</v>
      </c>
      <c r="AE109" s="11">
        <v>9</v>
      </c>
      <c r="AF109" s="11">
        <v>2</v>
      </c>
      <c r="AG109" s="11">
        <v>0</v>
      </c>
      <c r="AH109" s="11">
        <v>50</v>
      </c>
      <c r="AI109" s="11">
        <v>0</v>
      </c>
      <c r="AJ109" s="11">
        <v>30</v>
      </c>
      <c r="AK109" s="11" t="b">
        <v>0</v>
      </c>
      <c r="AL109" s="11" t="b">
        <v>0</v>
      </c>
      <c r="AM109" s="11">
        <v>3</v>
      </c>
      <c r="AN109" s="11" t="b">
        <v>0</v>
      </c>
      <c r="AO109" s="11" t="b">
        <v>0</v>
      </c>
      <c r="AP109" s="11">
        <v>0</v>
      </c>
      <c r="AQ109" s="11">
        <v>0</v>
      </c>
      <c r="AR109" s="11">
        <v>0</v>
      </c>
      <c r="AS109" s="11" t="b">
        <v>0</v>
      </c>
      <c r="AT109" s="11" t="b">
        <v>1</v>
      </c>
      <c r="AU109" s="11">
        <v>0</v>
      </c>
      <c r="AV109" s="11">
        <v>0</v>
      </c>
      <c r="AW109" s="11" t="b">
        <v>0</v>
      </c>
      <c r="AX109" s="11">
        <v>0</v>
      </c>
      <c r="AY109" s="11">
        <v>0</v>
      </c>
      <c r="AZ109" s="11">
        <v>0</v>
      </c>
    </row>
    <row r="110" spans="1:52" ht="28.8" x14ac:dyDescent="0.25">
      <c r="A110" s="11">
        <v>109</v>
      </c>
      <c r="B110" s="12" t="s">
        <v>1319</v>
      </c>
      <c r="C110" s="12" t="s">
        <v>1318</v>
      </c>
      <c r="D110" s="11">
        <v>89</v>
      </c>
      <c r="E110" s="11">
        <v>20</v>
      </c>
      <c r="F110" s="11" t="b">
        <v>0</v>
      </c>
      <c r="G110" s="11">
        <v>0</v>
      </c>
      <c r="H110" s="11">
        <v>0</v>
      </c>
      <c r="I110" s="11" t="b">
        <v>0</v>
      </c>
      <c r="J110" s="11">
        <v>1</v>
      </c>
      <c r="K110" s="11">
        <v>0</v>
      </c>
      <c r="L110" s="11">
        <v>0</v>
      </c>
      <c r="M110" s="11">
        <v>5</v>
      </c>
      <c r="N110" s="11">
        <v>1</v>
      </c>
      <c r="O110" s="11">
        <v>7.5</v>
      </c>
      <c r="P110" s="11" t="b">
        <v>0</v>
      </c>
      <c r="Q110" s="11">
        <v>100</v>
      </c>
      <c r="R110" s="12" t="s">
        <v>14</v>
      </c>
      <c r="S110" s="12" t="s">
        <v>14</v>
      </c>
      <c r="T110" s="11" t="b">
        <v>0</v>
      </c>
      <c r="U110" s="11" t="b">
        <v>0</v>
      </c>
      <c r="V110" s="11">
        <v>100</v>
      </c>
      <c r="W110" s="12" t="s">
        <v>14</v>
      </c>
      <c r="X110" s="11" t="b">
        <v>1</v>
      </c>
      <c r="Y110" s="11" t="b">
        <v>1</v>
      </c>
      <c r="Z110" s="11" t="b">
        <v>0</v>
      </c>
      <c r="AA110" s="11" t="b">
        <v>0</v>
      </c>
      <c r="AB110" s="11">
        <v>0</v>
      </c>
      <c r="AC110" s="11">
        <v>8</v>
      </c>
      <c r="AD110" s="11">
        <v>5</v>
      </c>
      <c r="AE110" s="11">
        <v>9</v>
      </c>
      <c r="AF110" s="11">
        <v>2</v>
      </c>
      <c r="AG110" s="11">
        <v>0</v>
      </c>
      <c r="AH110" s="11">
        <v>50</v>
      </c>
      <c r="AI110" s="11">
        <v>0</v>
      </c>
      <c r="AJ110" s="11">
        <v>30</v>
      </c>
      <c r="AK110" s="11" t="b">
        <v>0</v>
      </c>
      <c r="AL110" s="11" t="b">
        <v>0</v>
      </c>
      <c r="AM110" s="11">
        <v>3</v>
      </c>
      <c r="AN110" s="11" t="b">
        <v>0</v>
      </c>
      <c r="AO110" s="11" t="b">
        <v>0</v>
      </c>
      <c r="AP110" s="11">
        <v>0</v>
      </c>
      <c r="AQ110" s="11">
        <v>0</v>
      </c>
      <c r="AR110" s="11">
        <v>0</v>
      </c>
      <c r="AS110" s="11" t="b">
        <v>0</v>
      </c>
      <c r="AT110" s="11" t="b">
        <v>1</v>
      </c>
      <c r="AU110" s="11">
        <v>0</v>
      </c>
      <c r="AV110" s="11">
        <v>0</v>
      </c>
      <c r="AW110" s="11" t="b">
        <v>0</v>
      </c>
      <c r="AX110" s="11">
        <v>0</v>
      </c>
      <c r="AY110" s="11">
        <v>0</v>
      </c>
      <c r="AZ110" s="11">
        <v>0</v>
      </c>
    </row>
    <row r="111" spans="1:52" ht="28.8" x14ac:dyDescent="0.25">
      <c r="A111" s="11">
        <v>110</v>
      </c>
      <c r="B111" s="12" t="s">
        <v>1317</v>
      </c>
      <c r="C111" s="12" t="s">
        <v>1316</v>
      </c>
      <c r="D111" s="11">
        <v>89</v>
      </c>
      <c r="E111" s="11">
        <v>21</v>
      </c>
      <c r="F111" s="11" t="b">
        <v>0</v>
      </c>
      <c r="G111" s="11">
        <v>0</v>
      </c>
      <c r="H111" s="11">
        <v>0</v>
      </c>
      <c r="I111" s="11" t="b">
        <v>0</v>
      </c>
      <c r="J111" s="11">
        <v>1</v>
      </c>
      <c r="K111" s="11">
        <v>0</v>
      </c>
      <c r="L111" s="11">
        <v>0</v>
      </c>
      <c r="M111" s="11">
        <v>5</v>
      </c>
      <c r="N111" s="11">
        <v>1</v>
      </c>
      <c r="O111" s="11">
        <v>7.5</v>
      </c>
      <c r="P111" s="11" t="b">
        <v>0</v>
      </c>
      <c r="Q111" s="11">
        <v>100</v>
      </c>
      <c r="R111" s="12" t="s">
        <v>14</v>
      </c>
      <c r="S111" s="12" t="s">
        <v>14</v>
      </c>
      <c r="T111" s="11" t="b">
        <v>0</v>
      </c>
      <c r="U111" s="11" t="b">
        <v>0</v>
      </c>
      <c r="V111" s="11">
        <v>100</v>
      </c>
      <c r="W111" s="12" t="s">
        <v>14</v>
      </c>
      <c r="X111" s="11" t="b">
        <v>1</v>
      </c>
      <c r="Y111" s="11" t="b">
        <v>1</v>
      </c>
      <c r="Z111" s="11" t="b">
        <v>0</v>
      </c>
      <c r="AA111" s="11" t="b">
        <v>0</v>
      </c>
      <c r="AB111" s="11">
        <v>0</v>
      </c>
      <c r="AC111" s="11">
        <v>8</v>
      </c>
      <c r="AD111" s="11">
        <v>5</v>
      </c>
      <c r="AE111" s="11">
        <v>9</v>
      </c>
      <c r="AF111" s="11">
        <v>2</v>
      </c>
      <c r="AG111" s="11">
        <v>0</v>
      </c>
      <c r="AH111" s="11">
        <v>50</v>
      </c>
      <c r="AI111" s="11">
        <v>0</v>
      </c>
      <c r="AJ111" s="11">
        <v>30</v>
      </c>
      <c r="AK111" s="11" t="b">
        <v>0</v>
      </c>
      <c r="AL111" s="11" t="b">
        <v>0</v>
      </c>
      <c r="AM111" s="11">
        <v>3</v>
      </c>
      <c r="AN111" s="11" t="b">
        <v>0</v>
      </c>
      <c r="AO111" s="11" t="b">
        <v>0</v>
      </c>
      <c r="AP111" s="11">
        <v>0</v>
      </c>
      <c r="AQ111" s="11">
        <v>0</v>
      </c>
      <c r="AR111" s="11">
        <v>0</v>
      </c>
      <c r="AS111" s="11" t="b">
        <v>0</v>
      </c>
      <c r="AT111" s="11" t="b">
        <v>1</v>
      </c>
      <c r="AU111" s="11">
        <v>0</v>
      </c>
      <c r="AV111" s="11">
        <v>0</v>
      </c>
      <c r="AW111" s="11" t="b">
        <v>0</v>
      </c>
      <c r="AX111" s="11">
        <v>0</v>
      </c>
      <c r="AY111" s="11">
        <v>0</v>
      </c>
      <c r="AZ111" s="11">
        <v>0</v>
      </c>
    </row>
    <row r="112" spans="1:52" ht="28.8" x14ac:dyDescent="0.25">
      <c r="A112" s="11">
        <v>111</v>
      </c>
      <c r="B112" s="12" t="s">
        <v>1315</v>
      </c>
      <c r="C112" s="12" t="s">
        <v>1314</v>
      </c>
      <c r="D112" s="11">
        <v>89</v>
      </c>
      <c r="E112" s="11">
        <v>22</v>
      </c>
      <c r="F112" s="11" t="b">
        <v>0</v>
      </c>
      <c r="G112" s="11">
        <v>0</v>
      </c>
      <c r="H112" s="11">
        <v>0</v>
      </c>
      <c r="I112" s="11" t="b">
        <v>0</v>
      </c>
      <c r="J112" s="11">
        <v>1</v>
      </c>
      <c r="K112" s="11">
        <v>0</v>
      </c>
      <c r="L112" s="11">
        <v>0</v>
      </c>
      <c r="M112" s="11">
        <v>5</v>
      </c>
      <c r="N112" s="11">
        <v>1</v>
      </c>
      <c r="O112" s="11">
        <v>7.5</v>
      </c>
      <c r="P112" s="11" t="b">
        <v>0</v>
      </c>
      <c r="Q112" s="11">
        <v>100</v>
      </c>
      <c r="R112" s="12" t="s">
        <v>14</v>
      </c>
      <c r="S112" s="12" t="s">
        <v>14</v>
      </c>
      <c r="T112" s="11" t="b">
        <v>0</v>
      </c>
      <c r="U112" s="11" t="b">
        <v>0</v>
      </c>
      <c r="V112" s="11">
        <v>100</v>
      </c>
      <c r="W112" s="12" t="s">
        <v>14</v>
      </c>
      <c r="X112" s="11" t="b">
        <v>1</v>
      </c>
      <c r="Y112" s="11" t="b">
        <v>1</v>
      </c>
      <c r="Z112" s="11" t="b">
        <v>0</v>
      </c>
      <c r="AA112" s="11" t="b">
        <v>0</v>
      </c>
      <c r="AB112" s="11">
        <v>0</v>
      </c>
      <c r="AC112" s="11">
        <v>8</v>
      </c>
      <c r="AD112" s="11">
        <v>5</v>
      </c>
      <c r="AE112" s="11">
        <v>9</v>
      </c>
      <c r="AF112" s="11">
        <v>2</v>
      </c>
      <c r="AG112" s="11">
        <v>0</v>
      </c>
      <c r="AH112" s="11">
        <v>50</v>
      </c>
      <c r="AI112" s="11">
        <v>0</v>
      </c>
      <c r="AJ112" s="11">
        <v>30</v>
      </c>
      <c r="AK112" s="11" t="b">
        <v>0</v>
      </c>
      <c r="AL112" s="11" t="b">
        <v>0</v>
      </c>
      <c r="AM112" s="11">
        <v>3</v>
      </c>
      <c r="AN112" s="11" t="b">
        <v>0</v>
      </c>
      <c r="AO112" s="11" t="b">
        <v>0</v>
      </c>
      <c r="AP112" s="11">
        <v>0</v>
      </c>
      <c r="AQ112" s="11">
        <v>0</v>
      </c>
      <c r="AR112" s="11">
        <v>0</v>
      </c>
      <c r="AS112" s="11" t="b">
        <v>0</v>
      </c>
      <c r="AT112" s="11" t="b">
        <v>1</v>
      </c>
      <c r="AU112" s="11">
        <v>0</v>
      </c>
      <c r="AV112" s="11">
        <v>0</v>
      </c>
      <c r="AW112" s="11" t="b">
        <v>0</v>
      </c>
      <c r="AX112" s="11">
        <v>0</v>
      </c>
      <c r="AY112" s="11">
        <v>0</v>
      </c>
      <c r="AZ112" s="11">
        <v>0</v>
      </c>
    </row>
    <row r="113" spans="1:52" ht="28.8" x14ac:dyDescent="0.25">
      <c r="A113" s="11">
        <v>112</v>
      </c>
      <c r="B113" s="12" t="s">
        <v>1313</v>
      </c>
      <c r="C113" s="12" t="s">
        <v>1312</v>
      </c>
      <c r="D113" s="11">
        <v>89</v>
      </c>
      <c r="E113" s="11">
        <v>23</v>
      </c>
      <c r="F113" s="11" t="b">
        <v>0</v>
      </c>
      <c r="G113" s="11">
        <v>0</v>
      </c>
      <c r="H113" s="11">
        <v>0</v>
      </c>
      <c r="I113" s="11" t="b">
        <v>0</v>
      </c>
      <c r="J113" s="11">
        <v>1</v>
      </c>
      <c r="K113" s="11">
        <v>0</v>
      </c>
      <c r="L113" s="11">
        <v>0</v>
      </c>
      <c r="M113" s="11">
        <v>5</v>
      </c>
      <c r="N113" s="11">
        <v>1</v>
      </c>
      <c r="O113" s="11">
        <v>7.5</v>
      </c>
      <c r="P113" s="11" t="b">
        <v>0</v>
      </c>
      <c r="Q113" s="11">
        <v>100</v>
      </c>
      <c r="R113" s="12" t="s">
        <v>14</v>
      </c>
      <c r="S113" s="12" t="s">
        <v>14</v>
      </c>
      <c r="T113" s="11" t="b">
        <v>0</v>
      </c>
      <c r="U113" s="11" t="b">
        <v>0</v>
      </c>
      <c r="V113" s="11">
        <v>100</v>
      </c>
      <c r="W113" s="12" t="s">
        <v>14</v>
      </c>
      <c r="X113" s="11" t="b">
        <v>1</v>
      </c>
      <c r="Y113" s="11" t="b">
        <v>1</v>
      </c>
      <c r="Z113" s="11" t="b">
        <v>0</v>
      </c>
      <c r="AA113" s="11" t="b">
        <v>0</v>
      </c>
      <c r="AB113" s="11">
        <v>0</v>
      </c>
      <c r="AC113" s="11">
        <v>8</v>
      </c>
      <c r="AD113" s="11">
        <v>5</v>
      </c>
      <c r="AE113" s="11">
        <v>9</v>
      </c>
      <c r="AF113" s="11">
        <v>2</v>
      </c>
      <c r="AG113" s="11">
        <v>0</v>
      </c>
      <c r="AH113" s="11">
        <v>50</v>
      </c>
      <c r="AI113" s="11">
        <v>0</v>
      </c>
      <c r="AJ113" s="11">
        <v>30</v>
      </c>
      <c r="AK113" s="11" t="b">
        <v>0</v>
      </c>
      <c r="AL113" s="11" t="b">
        <v>0</v>
      </c>
      <c r="AM113" s="11">
        <v>3</v>
      </c>
      <c r="AN113" s="11" t="b">
        <v>0</v>
      </c>
      <c r="AO113" s="11" t="b">
        <v>0</v>
      </c>
      <c r="AP113" s="11">
        <v>0</v>
      </c>
      <c r="AQ113" s="11">
        <v>0</v>
      </c>
      <c r="AR113" s="11">
        <v>0</v>
      </c>
      <c r="AS113" s="11" t="b">
        <v>0</v>
      </c>
      <c r="AT113" s="11" t="b">
        <v>1</v>
      </c>
      <c r="AU113" s="11">
        <v>0</v>
      </c>
      <c r="AV113" s="11">
        <v>0</v>
      </c>
      <c r="AW113" s="11" t="b">
        <v>0</v>
      </c>
      <c r="AX113" s="11">
        <v>0</v>
      </c>
      <c r="AY113" s="11">
        <v>0</v>
      </c>
      <c r="AZ113" s="11">
        <v>0</v>
      </c>
    </row>
    <row r="114" spans="1:52" ht="28.8" x14ac:dyDescent="0.25">
      <c r="A114" s="11">
        <v>113</v>
      </c>
      <c r="B114" s="12" t="s">
        <v>1311</v>
      </c>
      <c r="C114" s="12" t="s">
        <v>1310</v>
      </c>
      <c r="D114" s="11">
        <v>89</v>
      </c>
      <c r="E114" s="11">
        <v>24</v>
      </c>
      <c r="F114" s="11" t="b">
        <v>0</v>
      </c>
      <c r="G114" s="11">
        <v>0</v>
      </c>
      <c r="H114" s="11">
        <v>0</v>
      </c>
      <c r="I114" s="11" t="b">
        <v>0</v>
      </c>
      <c r="J114" s="11">
        <v>1</v>
      </c>
      <c r="K114" s="11">
        <v>0</v>
      </c>
      <c r="L114" s="11">
        <v>0</v>
      </c>
      <c r="M114" s="11">
        <v>5</v>
      </c>
      <c r="N114" s="11">
        <v>1</v>
      </c>
      <c r="O114" s="11">
        <v>7.5</v>
      </c>
      <c r="P114" s="11" t="b">
        <v>0</v>
      </c>
      <c r="Q114" s="11">
        <v>100</v>
      </c>
      <c r="R114" s="12" t="s">
        <v>14</v>
      </c>
      <c r="S114" s="12" t="s">
        <v>14</v>
      </c>
      <c r="T114" s="11" t="b">
        <v>0</v>
      </c>
      <c r="U114" s="11" t="b">
        <v>0</v>
      </c>
      <c r="V114" s="11">
        <v>100</v>
      </c>
      <c r="W114" s="12" t="s">
        <v>14</v>
      </c>
      <c r="X114" s="11" t="b">
        <v>1</v>
      </c>
      <c r="Y114" s="11" t="b">
        <v>1</v>
      </c>
      <c r="Z114" s="11" t="b">
        <v>0</v>
      </c>
      <c r="AA114" s="11" t="b">
        <v>0</v>
      </c>
      <c r="AB114" s="11">
        <v>0</v>
      </c>
      <c r="AC114" s="11">
        <v>8</v>
      </c>
      <c r="AD114" s="11">
        <v>5</v>
      </c>
      <c r="AE114" s="11">
        <v>9</v>
      </c>
      <c r="AF114" s="11">
        <v>2</v>
      </c>
      <c r="AG114" s="11">
        <v>0</v>
      </c>
      <c r="AH114" s="11">
        <v>50</v>
      </c>
      <c r="AI114" s="11">
        <v>0</v>
      </c>
      <c r="AJ114" s="11">
        <v>30</v>
      </c>
      <c r="AK114" s="11" t="b">
        <v>0</v>
      </c>
      <c r="AL114" s="11" t="b">
        <v>0</v>
      </c>
      <c r="AM114" s="11">
        <v>3</v>
      </c>
      <c r="AN114" s="11" t="b">
        <v>0</v>
      </c>
      <c r="AO114" s="11" t="b">
        <v>0</v>
      </c>
      <c r="AP114" s="11">
        <v>0</v>
      </c>
      <c r="AQ114" s="11">
        <v>0</v>
      </c>
      <c r="AR114" s="11">
        <v>0</v>
      </c>
      <c r="AS114" s="11" t="b">
        <v>0</v>
      </c>
      <c r="AT114" s="11" t="b">
        <v>1</v>
      </c>
      <c r="AU114" s="11">
        <v>0</v>
      </c>
      <c r="AV114" s="11">
        <v>0</v>
      </c>
      <c r="AW114" s="11" t="b">
        <v>0</v>
      </c>
      <c r="AX114" s="11">
        <v>0</v>
      </c>
      <c r="AY114" s="11">
        <v>0</v>
      </c>
      <c r="AZ114" s="11">
        <v>0</v>
      </c>
    </row>
    <row r="115" spans="1:52" ht="28.8" x14ac:dyDescent="0.25">
      <c r="A115" s="11">
        <v>114</v>
      </c>
      <c r="B115" s="12" t="s">
        <v>1309</v>
      </c>
      <c r="C115" s="12" t="s">
        <v>1308</v>
      </c>
      <c r="D115" s="11">
        <v>89</v>
      </c>
      <c r="E115" s="11">
        <v>25</v>
      </c>
      <c r="F115" s="11" t="b">
        <v>0</v>
      </c>
      <c r="G115" s="11">
        <v>0</v>
      </c>
      <c r="H115" s="11">
        <v>0</v>
      </c>
      <c r="I115" s="11" t="b">
        <v>0</v>
      </c>
      <c r="J115" s="11">
        <v>1</v>
      </c>
      <c r="K115" s="11">
        <v>0</v>
      </c>
      <c r="L115" s="11">
        <v>0</v>
      </c>
      <c r="M115" s="11">
        <v>5</v>
      </c>
      <c r="N115" s="11">
        <v>1</v>
      </c>
      <c r="O115" s="11">
        <v>7.5</v>
      </c>
      <c r="P115" s="11" t="b">
        <v>0</v>
      </c>
      <c r="Q115" s="11">
        <v>100</v>
      </c>
      <c r="R115" s="12" t="s">
        <v>14</v>
      </c>
      <c r="S115" s="12" t="s">
        <v>14</v>
      </c>
      <c r="T115" s="11" t="b">
        <v>0</v>
      </c>
      <c r="U115" s="11" t="b">
        <v>0</v>
      </c>
      <c r="V115" s="11">
        <v>100</v>
      </c>
      <c r="W115" s="12" t="s">
        <v>14</v>
      </c>
      <c r="X115" s="11" t="b">
        <v>1</v>
      </c>
      <c r="Y115" s="11" t="b">
        <v>1</v>
      </c>
      <c r="Z115" s="11" t="b">
        <v>0</v>
      </c>
      <c r="AA115" s="11" t="b">
        <v>0</v>
      </c>
      <c r="AB115" s="11">
        <v>0</v>
      </c>
      <c r="AC115" s="11">
        <v>8</v>
      </c>
      <c r="AD115" s="11">
        <v>5</v>
      </c>
      <c r="AE115" s="11">
        <v>9</v>
      </c>
      <c r="AF115" s="11">
        <v>2</v>
      </c>
      <c r="AG115" s="11">
        <v>0</v>
      </c>
      <c r="AH115" s="11">
        <v>50</v>
      </c>
      <c r="AI115" s="11">
        <v>0</v>
      </c>
      <c r="AJ115" s="11">
        <v>30</v>
      </c>
      <c r="AK115" s="11" t="b">
        <v>0</v>
      </c>
      <c r="AL115" s="11" t="b">
        <v>0</v>
      </c>
      <c r="AM115" s="11">
        <v>3</v>
      </c>
      <c r="AN115" s="11" t="b">
        <v>0</v>
      </c>
      <c r="AO115" s="11" t="b">
        <v>0</v>
      </c>
      <c r="AP115" s="11">
        <v>0</v>
      </c>
      <c r="AQ115" s="11">
        <v>0</v>
      </c>
      <c r="AR115" s="11">
        <v>0</v>
      </c>
      <c r="AS115" s="11" t="b">
        <v>0</v>
      </c>
      <c r="AT115" s="11" t="b">
        <v>1</v>
      </c>
      <c r="AU115" s="11">
        <v>0</v>
      </c>
      <c r="AV115" s="11">
        <v>0</v>
      </c>
      <c r="AW115" s="11" t="b">
        <v>0</v>
      </c>
      <c r="AX115" s="11">
        <v>0</v>
      </c>
      <c r="AY115" s="11">
        <v>0</v>
      </c>
      <c r="AZ115" s="11">
        <v>0</v>
      </c>
    </row>
    <row r="116" spans="1:52" ht="28.8" x14ac:dyDescent="0.25">
      <c r="A116" s="11">
        <v>115</v>
      </c>
      <c r="B116" s="12" t="s">
        <v>1307</v>
      </c>
      <c r="C116" s="12" t="s">
        <v>1306</v>
      </c>
      <c r="D116" s="11">
        <v>89</v>
      </c>
      <c r="E116" s="11">
        <v>26</v>
      </c>
      <c r="F116" s="11" t="b">
        <v>0</v>
      </c>
      <c r="G116" s="11">
        <v>0</v>
      </c>
      <c r="H116" s="11">
        <v>0</v>
      </c>
      <c r="I116" s="11" t="b">
        <v>0</v>
      </c>
      <c r="J116" s="11">
        <v>1</v>
      </c>
      <c r="K116" s="11">
        <v>0</v>
      </c>
      <c r="L116" s="11">
        <v>0</v>
      </c>
      <c r="M116" s="11">
        <v>5</v>
      </c>
      <c r="N116" s="11">
        <v>1</v>
      </c>
      <c r="O116" s="11">
        <v>7.5</v>
      </c>
      <c r="P116" s="11" t="b">
        <v>0</v>
      </c>
      <c r="Q116" s="11">
        <v>100</v>
      </c>
      <c r="R116" s="12" t="s">
        <v>14</v>
      </c>
      <c r="S116" s="12" t="s">
        <v>14</v>
      </c>
      <c r="T116" s="11" t="b">
        <v>0</v>
      </c>
      <c r="U116" s="11" t="b">
        <v>0</v>
      </c>
      <c r="V116" s="11">
        <v>100</v>
      </c>
      <c r="W116" s="12" t="s">
        <v>14</v>
      </c>
      <c r="X116" s="11" t="b">
        <v>1</v>
      </c>
      <c r="Y116" s="11" t="b">
        <v>1</v>
      </c>
      <c r="Z116" s="11" t="b">
        <v>0</v>
      </c>
      <c r="AA116" s="11" t="b">
        <v>0</v>
      </c>
      <c r="AB116" s="11">
        <v>0</v>
      </c>
      <c r="AC116" s="11">
        <v>8</v>
      </c>
      <c r="AD116" s="11">
        <v>5</v>
      </c>
      <c r="AE116" s="11">
        <v>9</v>
      </c>
      <c r="AF116" s="11">
        <v>2</v>
      </c>
      <c r="AG116" s="11">
        <v>0</v>
      </c>
      <c r="AH116" s="11">
        <v>50</v>
      </c>
      <c r="AI116" s="11">
        <v>0</v>
      </c>
      <c r="AJ116" s="11">
        <v>30</v>
      </c>
      <c r="AK116" s="11" t="b">
        <v>0</v>
      </c>
      <c r="AL116" s="11" t="b">
        <v>0</v>
      </c>
      <c r="AM116" s="11">
        <v>3</v>
      </c>
      <c r="AN116" s="11" t="b">
        <v>0</v>
      </c>
      <c r="AO116" s="11" t="b">
        <v>0</v>
      </c>
      <c r="AP116" s="11">
        <v>0</v>
      </c>
      <c r="AQ116" s="11">
        <v>0</v>
      </c>
      <c r="AR116" s="11">
        <v>0</v>
      </c>
      <c r="AS116" s="11" t="b">
        <v>0</v>
      </c>
      <c r="AT116" s="11" t="b">
        <v>1</v>
      </c>
      <c r="AU116" s="11">
        <v>0</v>
      </c>
      <c r="AV116" s="11">
        <v>0</v>
      </c>
      <c r="AW116" s="11" t="b">
        <v>0</v>
      </c>
      <c r="AX116" s="11">
        <v>0</v>
      </c>
      <c r="AY116" s="11">
        <v>0</v>
      </c>
      <c r="AZ116" s="11">
        <v>0</v>
      </c>
    </row>
    <row r="117" spans="1:52" ht="28.8" x14ac:dyDescent="0.25">
      <c r="A117" s="11">
        <v>116</v>
      </c>
      <c r="B117" s="12" t="s">
        <v>1305</v>
      </c>
      <c r="C117" s="12" t="s">
        <v>1304</v>
      </c>
      <c r="D117" s="11">
        <v>89</v>
      </c>
      <c r="E117" s="11">
        <v>27</v>
      </c>
      <c r="F117" s="11" t="b">
        <v>0</v>
      </c>
      <c r="G117" s="11">
        <v>0</v>
      </c>
      <c r="H117" s="11">
        <v>0</v>
      </c>
      <c r="I117" s="11" t="b">
        <v>0</v>
      </c>
      <c r="J117" s="11">
        <v>1</v>
      </c>
      <c r="K117" s="11">
        <v>0</v>
      </c>
      <c r="L117" s="11">
        <v>0</v>
      </c>
      <c r="M117" s="11">
        <v>5</v>
      </c>
      <c r="N117" s="11">
        <v>1</v>
      </c>
      <c r="O117" s="11">
        <v>7.5</v>
      </c>
      <c r="P117" s="11" t="b">
        <v>0</v>
      </c>
      <c r="Q117" s="11">
        <v>100</v>
      </c>
      <c r="R117" s="12" t="s">
        <v>14</v>
      </c>
      <c r="S117" s="12" t="s">
        <v>14</v>
      </c>
      <c r="T117" s="11" t="b">
        <v>0</v>
      </c>
      <c r="U117" s="11" t="b">
        <v>0</v>
      </c>
      <c r="V117" s="11">
        <v>100</v>
      </c>
      <c r="W117" s="12" t="s">
        <v>14</v>
      </c>
      <c r="X117" s="11" t="b">
        <v>1</v>
      </c>
      <c r="Y117" s="11" t="b">
        <v>1</v>
      </c>
      <c r="Z117" s="11" t="b">
        <v>0</v>
      </c>
      <c r="AA117" s="11" t="b">
        <v>0</v>
      </c>
      <c r="AB117" s="11">
        <v>0</v>
      </c>
      <c r="AC117" s="11">
        <v>8</v>
      </c>
      <c r="AD117" s="11">
        <v>5</v>
      </c>
      <c r="AE117" s="11">
        <v>9</v>
      </c>
      <c r="AF117" s="11">
        <v>2</v>
      </c>
      <c r="AG117" s="11">
        <v>0</v>
      </c>
      <c r="AH117" s="11">
        <v>50</v>
      </c>
      <c r="AI117" s="11">
        <v>0</v>
      </c>
      <c r="AJ117" s="11">
        <v>30</v>
      </c>
      <c r="AK117" s="11" t="b">
        <v>0</v>
      </c>
      <c r="AL117" s="11" t="b">
        <v>0</v>
      </c>
      <c r="AM117" s="11">
        <v>3</v>
      </c>
      <c r="AN117" s="11" t="b">
        <v>0</v>
      </c>
      <c r="AO117" s="11" t="b">
        <v>0</v>
      </c>
      <c r="AP117" s="11">
        <v>0</v>
      </c>
      <c r="AQ117" s="11">
        <v>0</v>
      </c>
      <c r="AR117" s="11">
        <v>0</v>
      </c>
      <c r="AS117" s="11" t="b">
        <v>0</v>
      </c>
      <c r="AT117" s="11" t="b">
        <v>1</v>
      </c>
      <c r="AU117" s="11">
        <v>0</v>
      </c>
      <c r="AV117" s="11">
        <v>0</v>
      </c>
      <c r="AW117" s="11" t="b">
        <v>0</v>
      </c>
      <c r="AX117" s="11">
        <v>0</v>
      </c>
      <c r="AY117" s="11">
        <v>0</v>
      </c>
      <c r="AZ117" s="11">
        <v>0</v>
      </c>
    </row>
    <row r="118" spans="1:52" ht="28.8" x14ac:dyDescent="0.25">
      <c r="A118" s="11">
        <v>117</v>
      </c>
      <c r="B118" s="12" t="s">
        <v>1303</v>
      </c>
      <c r="C118" s="12" t="s">
        <v>1302</v>
      </c>
      <c r="D118" s="11">
        <v>89</v>
      </c>
      <c r="E118" s="11">
        <v>28</v>
      </c>
      <c r="F118" s="11" t="b">
        <v>0</v>
      </c>
      <c r="G118" s="11">
        <v>0</v>
      </c>
      <c r="H118" s="11">
        <v>0</v>
      </c>
      <c r="I118" s="11" t="b">
        <v>0</v>
      </c>
      <c r="J118" s="11">
        <v>1</v>
      </c>
      <c r="K118" s="11">
        <v>0</v>
      </c>
      <c r="L118" s="11">
        <v>0</v>
      </c>
      <c r="M118" s="11">
        <v>5</v>
      </c>
      <c r="N118" s="11">
        <v>1</v>
      </c>
      <c r="O118" s="11">
        <v>7.5</v>
      </c>
      <c r="P118" s="11" t="b">
        <v>0</v>
      </c>
      <c r="Q118" s="11">
        <v>100</v>
      </c>
      <c r="R118" s="12" t="s">
        <v>14</v>
      </c>
      <c r="S118" s="12" t="s">
        <v>14</v>
      </c>
      <c r="T118" s="11" t="b">
        <v>0</v>
      </c>
      <c r="U118" s="11" t="b">
        <v>0</v>
      </c>
      <c r="V118" s="11">
        <v>100</v>
      </c>
      <c r="W118" s="12" t="s">
        <v>14</v>
      </c>
      <c r="X118" s="11" t="b">
        <v>1</v>
      </c>
      <c r="Y118" s="11" t="b">
        <v>1</v>
      </c>
      <c r="Z118" s="11" t="b">
        <v>0</v>
      </c>
      <c r="AA118" s="11" t="b">
        <v>0</v>
      </c>
      <c r="AB118" s="11">
        <v>0</v>
      </c>
      <c r="AC118" s="11">
        <v>8</v>
      </c>
      <c r="AD118" s="11">
        <v>5</v>
      </c>
      <c r="AE118" s="11">
        <v>9</v>
      </c>
      <c r="AF118" s="11">
        <v>2</v>
      </c>
      <c r="AG118" s="11">
        <v>0</v>
      </c>
      <c r="AH118" s="11">
        <v>50</v>
      </c>
      <c r="AI118" s="11">
        <v>0</v>
      </c>
      <c r="AJ118" s="11">
        <v>30</v>
      </c>
      <c r="AK118" s="11" t="b">
        <v>0</v>
      </c>
      <c r="AL118" s="11" t="b">
        <v>0</v>
      </c>
      <c r="AM118" s="11">
        <v>3</v>
      </c>
      <c r="AN118" s="11" t="b">
        <v>0</v>
      </c>
      <c r="AO118" s="11" t="b">
        <v>0</v>
      </c>
      <c r="AP118" s="11">
        <v>0</v>
      </c>
      <c r="AQ118" s="11">
        <v>0</v>
      </c>
      <c r="AR118" s="11">
        <v>0</v>
      </c>
      <c r="AS118" s="11" t="b">
        <v>0</v>
      </c>
      <c r="AT118" s="11" t="b">
        <v>1</v>
      </c>
      <c r="AU118" s="11">
        <v>0</v>
      </c>
      <c r="AV118" s="11">
        <v>0</v>
      </c>
      <c r="AW118" s="11" t="b">
        <v>0</v>
      </c>
      <c r="AX118" s="11">
        <v>0</v>
      </c>
      <c r="AY118" s="11">
        <v>0</v>
      </c>
      <c r="AZ118" s="11">
        <v>0</v>
      </c>
    </row>
    <row r="119" spans="1:52" ht="28.8" x14ac:dyDescent="0.25">
      <c r="A119" s="11">
        <v>118</v>
      </c>
      <c r="B119" s="12" t="s">
        <v>1301</v>
      </c>
      <c r="C119" s="12" t="s">
        <v>1300</v>
      </c>
      <c r="D119" s="11">
        <v>89</v>
      </c>
      <c r="E119" s="11">
        <v>29</v>
      </c>
      <c r="F119" s="11" t="b">
        <v>0</v>
      </c>
      <c r="G119" s="11">
        <v>0</v>
      </c>
      <c r="H119" s="11">
        <v>0</v>
      </c>
      <c r="I119" s="11" t="b">
        <v>0</v>
      </c>
      <c r="J119" s="11">
        <v>1</v>
      </c>
      <c r="K119" s="11">
        <v>0</v>
      </c>
      <c r="L119" s="11">
        <v>0</v>
      </c>
      <c r="M119" s="11">
        <v>5</v>
      </c>
      <c r="N119" s="11">
        <v>1</v>
      </c>
      <c r="O119" s="11">
        <v>7.5</v>
      </c>
      <c r="P119" s="11" t="b">
        <v>0</v>
      </c>
      <c r="Q119" s="11">
        <v>100</v>
      </c>
      <c r="R119" s="12" t="s">
        <v>14</v>
      </c>
      <c r="S119" s="12" t="s">
        <v>14</v>
      </c>
      <c r="T119" s="11" t="b">
        <v>0</v>
      </c>
      <c r="U119" s="11" t="b">
        <v>0</v>
      </c>
      <c r="V119" s="11">
        <v>100</v>
      </c>
      <c r="W119" s="12" t="s">
        <v>14</v>
      </c>
      <c r="X119" s="11" t="b">
        <v>1</v>
      </c>
      <c r="Y119" s="11" t="b">
        <v>1</v>
      </c>
      <c r="Z119" s="11" t="b">
        <v>0</v>
      </c>
      <c r="AA119" s="11" t="b">
        <v>0</v>
      </c>
      <c r="AB119" s="11">
        <v>0</v>
      </c>
      <c r="AC119" s="11">
        <v>8</v>
      </c>
      <c r="AD119" s="11">
        <v>5</v>
      </c>
      <c r="AE119" s="11">
        <v>9</v>
      </c>
      <c r="AF119" s="11">
        <v>2</v>
      </c>
      <c r="AG119" s="11">
        <v>0</v>
      </c>
      <c r="AH119" s="11">
        <v>50</v>
      </c>
      <c r="AI119" s="11">
        <v>0</v>
      </c>
      <c r="AJ119" s="11">
        <v>30</v>
      </c>
      <c r="AK119" s="11" t="b">
        <v>0</v>
      </c>
      <c r="AL119" s="11" t="b">
        <v>0</v>
      </c>
      <c r="AM119" s="11">
        <v>3</v>
      </c>
      <c r="AN119" s="11" t="b">
        <v>0</v>
      </c>
      <c r="AO119" s="11" t="b">
        <v>0</v>
      </c>
      <c r="AP119" s="11">
        <v>0</v>
      </c>
      <c r="AQ119" s="11">
        <v>0</v>
      </c>
      <c r="AR119" s="11">
        <v>0</v>
      </c>
      <c r="AS119" s="11" t="b">
        <v>0</v>
      </c>
      <c r="AT119" s="11" t="b">
        <v>1</v>
      </c>
      <c r="AU119" s="11">
        <v>0</v>
      </c>
      <c r="AV119" s="11">
        <v>0</v>
      </c>
      <c r="AW119" s="11" t="b">
        <v>0</v>
      </c>
      <c r="AX119" s="11">
        <v>0</v>
      </c>
      <c r="AY119" s="11">
        <v>0</v>
      </c>
      <c r="AZ119" s="11">
        <v>0</v>
      </c>
    </row>
    <row r="120" spans="1:52" ht="28.8" x14ac:dyDescent="0.25">
      <c r="A120" s="11">
        <v>119</v>
      </c>
      <c r="B120" s="12" t="s">
        <v>1299</v>
      </c>
      <c r="C120" s="12" t="s">
        <v>1298</v>
      </c>
      <c r="D120" s="11">
        <v>89</v>
      </c>
      <c r="E120" s="11">
        <v>30</v>
      </c>
      <c r="F120" s="11" t="b">
        <v>0</v>
      </c>
      <c r="G120" s="11">
        <v>0</v>
      </c>
      <c r="H120" s="11">
        <v>0</v>
      </c>
      <c r="I120" s="11" t="b">
        <v>0</v>
      </c>
      <c r="J120" s="11">
        <v>1</v>
      </c>
      <c r="K120" s="11">
        <v>0</v>
      </c>
      <c r="L120" s="11">
        <v>0</v>
      </c>
      <c r="M120" s="11">
        <v>5</v>
      </c>
      <c r="N120" s="11">
        <v>1</v>
      </c>
      <c r="O120" s="11">
        <v>7.5</v>
      </c>
      <c r="P120" s="11" t="b">
        <v>0</v>
      </c>
      <c r="Q120" s="11">
        <v>100</v>
      </c>
      <c r="R120" s="12" t="s">
        <v>14</v>
      </c>
      <c r="S120" s="12" t="s">
        <v>14</v>
      </c>
      <c r="T120" s="11" t="b">
        <v>0</v>
      </c>
      <c r="U120" s="11" t="b">
        <v>0</v>
      </c>
      <c r="V120" s="11">
        <v>100</v>
      </c>
      <c r="W120" s="12" t="s">
        <v>14</v>
      </c>
      <c r="X120" s="11" t="b">
        <v>1</v>
      </c>
      <c r="Y120" s="11" t="b">
        <v>1</v>
      </c>
      <c r="Z120" s="11" t="b">
        <v>0</v>
      </c>
      <c r="AA120" s="11" t="b">
        <v>0</v>
      </c>
      <c r="AB120" s="11">
        <v>0</v>
      </c>
      <c r="AC120" s="11">
        <v>8</v>
      </c>
      <c r="AD120" s="11">
        <v>5</v>
      </c>
      <c r="AE120" s="11">
        <v>9</v>
      </c>
      <c r="AF120" s="11">
        <v>2</v>
      </c>
      <c r="AG120" s="11">
        <v>0</v>
      </c>
      <c r="AH120" s="11">
        <v>50</v>
      </c>
      <c r="AI120" s="11">
        <v>0</v>
      </c>
      <c r="AJ120" s="11">
        <v>30</v>
      </c>
      <c r="AK120" s="11" t="b">
        <v>0</v>
      </c>
      <c r="AL120" s="11" t="b">
        <v>0</v>
      </c>
      <c r="AM120" s="11">
        <v>3</v>
      </c>
      <c r="AN120" s="11" t="b">
        <v>0</v>
      </c>
      <c r="AO120" s="11" t="b">
        <v>0</v>
      </c>
      <c r="AP120" s="11">
        <v>0</v>
      </c>
      <c r="AQ120" s="11">
        <v>0</v>
      </c>
      <c r="AR120" s="11">
        <v>0</v>
      </c>
      <c r="AS120" s="11" t="b">
        <v>0</v>
      </c>
      <c r="AT120" s="11" t="b">
        <v>1</v>
      </c>
      <c r="AU120" s="11">
        <v>0</v>
      </c>
      <c r="AV120" s="11">
        <v>0</v>
      </c>
      <c r="AW120" s="11" t="b">
        <v>0</v>
      </c>
      <c r="AX120" s="11">
        <v>0</v>
      </c>
      <c r="AY120" s="11">
        <v>0</v>
      </c>
      <c r="AZ120" s="11">
        <v>0</v>
      </c>
    </row>
    <row r="121" spans="1:52" ht="28.8" x14ac:dyDescent="0.25">
      <c r="A121" s="11">
        <v>120</v>
      </c>
      <c r="B121" s="12" t="s">
        <v>1297</v>
      </c>
      <c r="C121" s="12" t="s">
        <v>1296</v>
      </c>
      <c r="D121" s="11">
        <v>89</v>
      </c>
      <c r="E121" s="11">
        <v>31</v>
      </c>
      <c r="F121" s="11" t="b">
        <v>0</v>
      </c>
      <c r="G121" s="11">
        <v>0</v>
      </c>
      <c r="H121" s="11">
        <v>0</v>
      </c>
      <c r="I121" s="11" t="b">
        <v>0</v>
      </c>
      <c r="J121" s="11">
        <v>1</v>
      </c>
      <c r="K121" s="11">
        <v>0</v>
      </c>
      <c r="L121" s="11">
        <v>0</v>
      </c>
      <c r="M121" s="11">
        <v>5</v>
      </c>
      <c r="N121" s="11">
        <v>1</v>
      </c>
      <c r="O121" s="11">
        <v>7.5</v>
      </c>
      <c r="P121" s="11" t="b">
        <v>0</v>
      </c>
      <c r="Q121" s="11">
        <v>100</v>
      </c>
      <c r="R121" s="12" t="s">
        <v>14</v>
      </c>
      <c r="S121" s="12" t="s">
        <v>14</v>
      </c>
      <c r="T121" s="11" t="b">
        <v>0</v>
      </c>
      <c r="U121" s="11" t="b">
        <v>0</v>
      </c>
      <c r="V121" s="11">
        <v>100</v>
      </c>
      <c r="W121" s="12" t="s">
        <v>14</v>
      </c>
      <c r="X121" s="11" t="b">
        <v>1</v>
      </c>
      <c r="Y121" s="11" t="b">
        <v>1</v>
      </c>
      <c r="Z121" s="11" t="b">
        <v>0</v>
      </c>
      <c r="AA121" s="11" t="b">
        <v>0</v>
      </c>
      <c r="AB121" s="11">
        <v>0</v>
      </c>
      <c r="AC121" s="11">
        <v>8</v>
      </c>
      <c r="AD121" s="11">
        <v>5</v>
      </c>
      <c r="AE121" s="11">
        <v>9</v>
      </c>
      <c r="AF121" s="11">
        <v>2</v>
      </c>
      <c r="AG121" s="11">
        <v>0</v>
      </c>
      <c r="AH121" s="11">
        <v>50</v>
      </c>
      <c r="AI121" s="11">
        <v>0</v>
      </c>
      <c r="AJ121" s="11">
        <v>30</v>
      </c>
      <c r="AK121" s="11" t="b">
        <v>0</v>
      </c>
      <c r="AL121" s="11" t="b">
        <v>0</v>
      </c>
      <c r="AM121" s="11">
        <v>3</v>
      </c>
      <c r="AN121" s="11" t="b">
        <v>0</v>
      </c>
      <c r="AO121" s="11" t="b">
        <v>0</v>
      </c>
      <c r="AP121" s="11">
        <v>0</v>
      </c>
      <c r="AQ121" s="11">
        <v>0</v>
      </c>
      <c r="AR121" s="11">
        <v>0</v>
      </c>
      <c r="AS121" s="11" t="b">
        <v>0</v>
      </c>
      <c r="AT121" s="11" t="b">
        <v>1</v>
      </c>
      <c r="AU121" s="11">
        <v>0</v>
      </c>
      <c r="AV121" s="11">
        <v>0</v>
      </c>
      <c r="AW121" s="11" t="b">
        <v>0</v>
      </c>
      <c r="AX121" s="11">
        <v>0</v>
      </c>
      <c r="AY121" s="11">
        <v>0</v>
      </c>
      <c r="AZ121" s="11">
        <v>0</v>
      </c>
    </row>
    <row r="122" spans="1:52" ht="28.8" x14ac:dyDescent="0.25">
      <c r="A122" s="11">
        <v>121</v>
      </c>
      <c r="B122" s="12" t="s">
        <v>1295</v>
      </c>
      <c r="C122" s="12" t="s">
        <v>1294</v>
      </c>
      <c r="D122" s="11">
        <v>89</v>
      </c>
      <c r="E122" s="11">
        <v>32</v>
      </c>
      <c r="F122" s="11" t="b">
        <v>0</v>
      </c>
      <c r="G122" s="11">
        <v>0</v>
      </c>
      <c r="H122" s="11">
        <v>0</v>
      </c>
      <c r="I122" s="11" t="b">
        <v>0</v>
      </c>
      <c r="J122" s="11">
        <v>1</v>
      </c>
      <c r="K122" s="11">
        <v>0</v>
      </c>
      <c r="L122" s="11">
        <v>0</v>
      </c>
      <c r="M122" s="11">
        <v>5</v>
      </c>
      <c r="N122" s="11">
        <v>1</v>
      </c>
      <c r="O122" s="11">
        <v>7.5</v>
      </c>
      <c r="P122" s="11" t="b">
        <v>0</v>
      </c>
      <c r="Q122" s="11">
        <v>100</v>
      </c>
      <c r="R122" s="12" t="s">
        <v>14</v>
      </c>
      <c r="S122" s="12" t="s">
        <v>14</v>
      </c>
      <c r="T122" s="11" t="b">
        <v>0</v>
      </c>
      <c r="U122" s="11" t="b">
        <v>0</v>
      </c>
      <c r="V122" s="11">
        <v>100</v>
      </c>
      <c r="W122" s="12" t="s">
        <v>14</v>
      </c>
      <c r="X122" s="11" t="b">
        <v>1</v>
      </c>
      <c r="Y122" s="11" t="b">
        <v>1</v>
      </c>
      <c r="Z122" s="11" t="b">
        <v>0</v>
      </c>
      <c r="AA122" s="11" t="b">
        <v>0</v>
      </c>
      <c r="AB122" s="11">
        <v>0</v>
      </c>
      <c r="AC122" s="11">
        <v>8</v>
      </c>
      <c r="AD122" s="11">
        <v>5</v>
      </c>
      <c r="AE122" s="11">
        <v>9</v>
      </c>
      <c r="AF122" s="11">
        <v>2</v>
      </c>
      <c r="AG122" s="11">
        <v>0</v>
      </c>
      <c r="AH122" s="11">
        <v>50</v>
      </c>
      <c r="AI122" s="11">
        <v>0</v>
      </c>
      <c r="AJ122" s="11">
        <v>30</v>
      </c>
      <c r="AK122" s="11" t="b">
        <v>0</v>
      </c>
      <c r="AL122" s="11" t="b">
        <v>0</v>
      </c>
      <c r="AM122" s="11">
        <v>3</v>
      </c>
      <c r="AN122" s="11" t="b">
        <v>0</v>
      </c>
      <c r="AO122" s="11" t="b">
        <v>0</v>
      </c>
      <c r="AP122" s="11">
        <v>0</v>
      </c>
      <c r="AQ122" s="11">
        <v>0</v>
      </c>
      <c r="AR122" s="11">
        <v>0</v>
      </c>
      <c r="AS122" s="11" t="b">
        <v>0</v>
      </c>
      <c r="AT122" s="11" t="b">
        <v>1</v>
      </c>
      <c r="AU122" s="11">
        <v>0</v>
      </c>
      <c r="AV122" s="11">
        <v>0</v>
      </c>
      <c r="AW122" s="11" t="b">
        <v>0</v>
      </c>
      <c r="AX122" s="11">
        <v>0</v>
      </c>
      <c r="AY122" s="11">
        <v>0</v>
      </c>
      <c r="AZ122" s="11">
        <v>0</v>
      </c>
    </row>
    <row r="123" spans="1:52" ht="28.8" x14ac:dyDescent="0.25">
      <c r="A123" s="11">
        <v>122</v>
      </c>
      <c r="B123" s="12" t="s">
        <v>1293</v>
      </c>
      <c r="C123" s="12" t="s">
        <v>1292</v>
      </c>
      <c r="D123" s="11">
        <v>89</v>
      </c>
      <c r="E123" s="11">
        <v>33</v>
      </c>
      <c r="F123" s="11" t="b">
        <v>0</v>
      </c>
      <c r="G123" s="11">
        <v>0</v>
      </c>
      <c r="H123" s="11">
        <v>0</v>
      </c>
      <c r="I123" s="11" t="b">
        <v>0</v>
      </c>
      <c r="J123" s="11">
        <v>1</v>
      </c>
      <c r="K123" s="11">
        <v>0</v>
      </c>
      <c r="L123" s="11">
        <v>0</v>
      </c>
      <c r="M123" s="11">
        <v>5</v>
      </c>
      <c r="N123" s="11">
        <v>1</v>
      </c>
      <c r="O123" s="11">
        <v>7.5</v>
      </c>
      <c r="P123" s="11" t="b">
        <v>0</v>
      </c>
      <c r="Q123" s="11">
        <v>100</v>
      </c>
      <c r="R123" s="12" t="s">
        <v>14</v>
      </c>
      <c r="S123" s="12" t="s">
        <v>14</v>
      </c>
      <c r="T123" s="11" t="b">
        <v>0</v>
      </c>
      <c r="U123" s="11" t="b">
        <v>0</v>
      </c>
      <c r="V123" s="11">
        <v>100</v>
      </c>
      <c r="W123" s="12" t="s">
        <v>14</v>
      </c>
      <c r="X123" s="11" t="b">
        <v>1</v>
      </c>
      <c r="Y123" s="11" t="b">
        <v>1</v>
      </c>
      <c r="Z123" s="11" t="b">
        <v>0</v>
      </c>
      <c r="AA123" s="11" t="b">
        <v>0</v>
      </c>
      <c r="AB123" s="11">
        <v>0</v>
      </c>
      <c r="AC123" s="11">
        <v>8</v>
      </c>
      <c r="AD123" s="11">
        <v>5</v>
      </c>
      <c r="AE123" s="11">
        <v>9</v>
      </c>
      <c r="AF123" s="11">
        <v>2</v>
      </c>
      <c r="AG123" s="11">
        <v>0</v>
      </c>
      <c r="AH123" s="11">
        <v>50</v>
      </c>
      <c r="AI123" s="11">
        <v>0</v>
      </c>
      <c r="AJ123" s="11">
        <v>30</v>
      </c>
      <c r="AK123" s="11" t="b">
        <v>0</v>
      </c>
      <c r="AL123" s="11" t="b">
        <v>0</v>
      </c>
      <c r="AM123" s="11">
        <v>3</v>
      </c>
      <c r="AN123" s="11" t="b">
        <v>0</v>
      </c>
      <c r="AO123" s="11" t="b">
        <v>0</v>
      </c>
      <c r="AP123" s="11">
        <v>0</v>
      </c>
      <c r="AQ123" s="11">
        <v>0</v>
      </c>
      <c r="AR123" s="11">
        <v>0</v>
      </c>
      <c r="AS123" s="11" t="b">
        <v>0</v>
      </c>
      <c r="AT123" s="11" t="b">
        <v>1</v>
      </c>
      <c r="AU123" s="11">
        <v>0</v>
      </c>
      <c r="AV123" s="11">
        <v>0</v>
      </c>
      <c r="AW123" s="11" t="b">
        <v>0</v>
      </c>
      <c r="AX123" s="11">
        <v>0</v>
      </c>
      <c r="AY123" s="11">
        <v>0</v>
      </c>
      <c r="AZ123" s="11">
        <v>0</v>
      </c>
    </row>
    <row r="124" spans="1:52" ht="28.8" x14ac:dyDescent="0.25">
      <c r="A124" s="11">
        <v>123</v>
      </c>
      <c r="B124" s="12" t="s">
        <v>1291</v>
      </c>
      <c r="C124" s="12" t="s">
        <v>1290</v>
      </c>
      <c r="D124" s="11">
        <v>89</v>
      </c>
      <c r="E124" s="11">
        <v>34</v>
      </c>
      <c r="F124" s="11" t="b">
        <v>0</v>
      </c>
      <c r="G124" s="11">
        <v>0</v>
      </c>
      <c r="H124" s="11">
        <v>0</v>
      </c>
      <c r="I124" s="11" t="b">
        <v>0</v>
      </c>
      <c r="J124" s="11">
        <v>1</v>
      </c>
      <c r="K124" s="11">
        <v>0</v>
      </c>
      <c r="L124" s="11">
        <v>0</v>
      </c>
      <c r="M124" s="11">
        <v>5</v>
      </c>
      <c r="N124" s="11">
        <v>1</v>
      </c>
      <c r="O124" s="11">
        <v>7.5</v>
      </c>
      <c r="P124" s="11" t="b">
        <v>0</v>
      </c>
      <c r="Q124" s="11">
        <v>100</v>
      </c>
      <c r="R124" s="12" t="s">
        <v>14</v>
      </c>
      <c r="S124" s="12" t="s">
        <v>14</v>
      </c>
      <c r="T124" s="11" t="b">
        <v>0</v>
      </c>
      <c r="U124" s="11" t="b">
        <v>0</v>
      </c>
      <c r="V124" s="11">
        <v>100</v>
      </c>
      <c r="W124" s="12" t="s">
        <v>14</v>
      </c>
      <c r="X124" s="11" t="b">
        <v>1</v>
      </c>
      <c r="Y124" s="11" t="b">
        <v>1</v>
      </c>
      <c r="Z124" s="11" t="b">
        <v>0</v>
      </c>
      <c r="AA124" s="11" t="b">
        <v>0</v>
      </c>
      <c r="AB124" s="11">
        <v>0</v>
      </c>
      <c r="AC124" s="11">
        <v>8</v>
      </c>
      <c r="AD124" s="11">
        <v>5</v>
      </c>
      <c r="AE124" s="11">
        <v>9</v>
      </c>
      <c r="AF124" s="11">
        <v>2</v>
      </c>
      <c r="AG124" s="11">
        <v>0</v>
      </c>
      <c r="AH124" s="11">
        <v>50</v>
      </c>
      <c r="AI124" s="11">
        <v>0</v>
      </c>
      <c r="AJ124" s="11">
        <v>30</v>
      </c>
      <c r="AK124" s="11" t="b">
        <v>0</v>
      </c>
      <c r="AL124" s="11" t="b">
        <v>0</v>
      </c>
      <c r="AM124" s="11">
        <v>3</v>
      </c>
      <c r="AN124" s="11" t="b">
        <v>0</v>
      </c>
      <c r="AO124" s="11" t="b">
        <v>0</v>
      </c>
      <c r="AP124" s="11">
        <v>0</v>
      </c>
      <c r="AQ124" s="11">
        <v>0</v>
      </c>
      <c r="AR124" s="11">
        <v>0</v>
      </c>
      <c r="AS124" s="11" t="b">
        <v>0</v>
      </c>
      <c r="AT124" s="11" t="b">
        <v>1</v>
      </c>
      <c r="AU124" s="11">
        <v>0</v>
      </c>
      <c r="AV124" s="11">
        <v>0</v>
      </c>
      <c r="AW124" s="11" t="b">
        <v>0</v>
      </c>
      <c r="AX124" s="11">
        <v>0</v>
      </c>
      <c r="AY124" s="11">
        <v>0</v>
      </c>
      <c r="AZ124" s="11">
        <v>0</v>
      </c>
    </row>
    <row r="125" spans="1:52" ht="28.8" x14ac:dyDescent="0.25">
      <c r="A125" s="11">
        <v>124</v>
      </c>
      <c r="B125" s="12" t="s">
        <v>1289</v>
      </c>
      <c r="C125" s="12" t="s">
        <v>1288</v>
      </c>
      <c r="D125" s="11">
        <v>89</v>
      </c>
      <c r="E125" s="11">
        <v>35</v>
      </c>
      <c r="F125" s="11" t="b">
        <v>0</v>
      </c>
      <c r="G125" s="11">
        <v>0</v>
      </c>
      <c r="H125" s="11">
        <v>0</v>
      </c>
      <c r="I125" s="11" t="b">
        <v>0</v>
      </c>
      <c r="J125" s="11">
        <v>1</v>
      </c>
      <c r="K125" s="11">
        <v>0</v>
      </c>
      <c r="L125" s="11">
        <v>0</v>
      </c>
      <c r="M125" s="11">
        <v>5</v>
      </c>
      <c r="N125" s="11">
        <v>1</v>
      </c>
      <c r="O125" s="11">
        <v>7.5</v>
      </c>
      <c r="P125" s="11" t="b">
        <v>0</v>
      </c>
      <c r="Q125" s="11">
        <v>100</v>
      </c>
      <c r="R125" s="12" t="s">
        <v>14</v>
      </c>
      <c r="S125" s="12" t="s">
        <v>14</v>
      </c>
      <c r="T125" s="11" t="b">
        <v>0</v>
      </c>
      <c r="U125" s="11" t="b">
        <v>0</v>
      </c>
      <c r="V125" s="11">
        <v>100</v>
      </c>
      <c r="W125" s="12" t="s">
        <v>14</v>
      </c>
      <c r="X125" s="11" t="b">
        <v>1</v>
      </c>
      <c r="Y125" s="11" t="b">
        <v>1</v>
      </c>
      <c r="Z125" s="11" t="b">
        <v>0</v>
      </c>
      <c r="AA125" s="11" t="b">
        <v>0</v>
      </c>
      <c r="AB125" s="11">
        <v>0</v>
      </c>
      <c r="AC125" s="11">
        <v>8</v>
      </c>
      <c r="AD125" s="11">
        <v>5</v>
      </c>
      <c r="AE125" s="11">
        <v>9</v>
      </c>
      <c r="AF125" s="11">
        <v>2</v>
      </c>
      <c r="AG125" s="11">
        <v>0</v>
      </c>
      <c r="AH125" s="11">
        <v>50</v>
      </c>
      <c r="AI125" s="11">
        <v>0</v>
      </c>
      <c r="AJ125" s="11">
        <v>30</v>
      </c>
      <c r="AK125" s="11" t="b">
        <v>0</v>
      </c>
      <c r="AL125" s="11" t="b">
        <v>0</v>
      </c>
      <c r="AM125" s="11">
        <v>3</v>
      </c>
      <c r="AN125" s="11" t="b">
        <v>0</v>
      </c>
      <c r="AO125" s="11" t="b">
        <v>0</v>
      </c>
      <c r="AP125" s="11">
        <v>0</v>
      </c>
      <c r="AQ125" s="11">
        <v>0</v>
      </c>
      <c r="AR125" s="11">
        <v>0</v>
      </c>
      <c r="AS125" s="11" t="b">
        <v>0</v>
      </c>
      <c r="AT125" s="11" t="b">
        <v>1</v>
      </c>
      <c r="AU125" s="11">
        <v>0</v>
      </c>
      <c r="AV125" s="11">
        <v>0</v>
      </c>
      <c r="AW125" s="11" t="b">
        <v>0</v>
      </c>
      <c r="AX125" s="11">
        <v>0</v>
      </c>
      <c r="AY125" s="11">
        <v>0</v>
      </c>
      <c r="AZ125" s="11">
        <v>0</v>
      </c>
    </row>
    <row r="126" spans="1:52" ht="28.8" x14ac:dyDescent="0.25">
      <c r="A126" s="11">
        <v>125</v>
      </c>
      <c r="B126" s="12" t="s">
        <v>1287</v>
      </c>
      <c r="C126" s="12" t="s">
        <v>1286</v>
      </c>
      <c r="D126" s="11">
        <v>89</v>
      </c>
      <c r="E126" s="11">
        <v>36</v>
      </c>
      <c r="F126" s="11" t="b">
        <v>0</v>
      </c>
      <c r="G126" s="11">
        <v>0</v>
      </c>
      <c r="H126" s="11">
        <v>0</v>
      </c>
      <c r="I126" s="11" t="b">
        <v>1</v>
      </c>
      <c r="J126" s="11">
        <v>1</v>
      </c>
      <c r="K126" s="11">
        <v>0</v>
      </c>
      <c r="L126" s="11">
        <v>0</v>
      </c>
      <c r="M126" s="11">
        <v>5</v>
      </c>
      <c r="N126" s="11">
        <v>1</v>
      </c>
      <c r="O126" s="11">
        <v>7.5</v>
      </c>
      <c r="P126" s="11" t="b">
        <v>0</v>
      </c>
      <c r="Q126" s="11">
        <v>100</v>
      </c>
      <c r="R126" s="12" t="s">
        <v>949</v>
      </c>
      <c r="S126" s="12" t="s">
        <v>179</v>
      </c>
      <c r="T126" s="11" t="b">
        <v>0</v>
      </c>
      <c r="U126" s="11" t="b">
        <v>0</v>
      </c>
      <c r="V126" s="11">
        <v>100</v>
      </c>
      <c r="W126" s="12" t="s">
        <v>14</v>
      </c>
      <c r="X126" s="11" t="b">
        <v>1</v>
      </c>
      <c r="Y126" s="11" t="b">
        <v>1</v>
      </c>
      <c r="Z126" s="11" t="b">
        <v>0</v>
      </c>
      <c r="AA126" s="11" t="b">
        <v>0</v>
      </c>
      <c r="AB126" s="11">
        <v>0</v>
      </c>
      <c r="AC126" s="11">
        <v>8</v>
      </c>
      <c r="AD126" s="11">
        <v>5</v>
      </c>
      <c r="AE126" s="11">
        <v>9</v>
      </c>
      <c r="AF126" s="11">
        <v>2</v>
      </c>
      <c r="AG126" s="11">
        <v>0</v>
      </c>
      <c r="AH126" s="11">
        <v>50</v>
      </c>
      <c r="AI126" s="11">
        <v>0</v>
      </c>
      <c r="AJ126" s="11">
        <v>30</v>
      </c>
      <c r="AK126" s="11" t="b">
        <v>0</v>
      </c>
      <c r="AL126" s="11" t="b">
        <v>0</v>
      </c>
      <c r="AM126" s="11">
        <v>3</v>
      </c>
      <c r="AN126" s="11" t="b">
        <v>0</v>
      </c>
      <c r="AO126" s="11" t="b">
        <v>0</v>
      </c>
      <c r="AP126" s="11">
        <v>0</v>
      </c>
      <c r="AQ126" s="11">
        <v>0</v>
      </c>
      <c r="AR126" s="11">
        <v>0</v>
      </c>
      <c r="AS126" s="11" t="b">
        <v>0</v>
      </c>
      <c r="AT126" s="11" t="b">
        <v>0</v>
      </c>
      <c r="AU126" s="11">
        <v>0</v>
      </c>
      <c r="AV126" s="11">
        <v>0</v>
      </c>
      <c r="AW126" s="11" t="b">
        <v>0</v>
      </c>
      <c r="AX126" s="11">
        <v>0</v>
      </c>
      <c r="AY126" s="11">
        <v>0</v>
      </c>
      <c r="AZ126" s="11">
        <v>0</v>
      </c>
    </row>
    <row r="127" spans="1:52" ht="14.4" x14ac:dyDescent="0.25">
      <c r="A127" s="11">
        <v>126</v>
      </c>
      <c r="B127" s="12" t="s">
        <v>1285</v>
      </c>
      <c r="C127" s="12" t="s">
        <v>180</v>
      </c>
      <c r="D127" s="11">
        <v>89</v>
      </c>
      <c r="E127" s="11">
        <v>37</v>
      </c>
      <c r="F127" s="11" t="b">
        <v>0</v>
      </c>
      <c r="G127" s="11">
        <v>0</v>
      </c>
      <c r="H127" s="11">
        <v>0</v>
      </c>
      <c r="I127" s="11" t="b">
        <v>1</v>
      </c>
      <c r="J127" s="11">
        <v>1</v>
      </c>
      <c r="K127" s="11">
        <v>0</v>
      </c>
      <c r="L127" s="11">
        <v>0</v>
      </c>
      <c r="M127" s="11">
        <v>5</v>
      </c>
      <c r="N127" s="11">
        <v>1</v>
      </c>
      <c r="O127" s="11">
        <v>7.5</v>
      </c>
      <c r="P127" s="11" t="b">
        <v>0</v>
      </c>
      <c r="Q127" s="11">
        <v>100</v>
      </c>
      <c r="R127" s="12" t="s">
        <v>949</v>
      </c>
      <c r="S127" s="12" t="s">
        <v>181</v>
      </c>
      <c r="T127" s="11" t="b">
        <v>0</v>
      </c>
      <c r="U127" s="11" t="b">
        <v>0</v>
      </c>
      <c r="V127" s="11">
        <v>100</v>
      </c>
      <c r="W127" s="12" t="s">
        <v>14</v>
      </c>
      <c r="X127" s="11" t="b">
        <v>1</v>
      </c>
      <c r="Y127" s="11" t="b">
        <v>1</v>
      </c>
      <c r="Z127" s="11" t="b">
        <v>0</v>
      </c>
      <c r="AA127" s="11" t="b">
        <v>0</v>
      </c>
      <c r="AB127" s="11">
        <v>0</v>
      </c>
      <c r="AC127" s="11">
        <v>8</v>
      </c>
      <c r="AD127" s="11">
        <v>5</v>
      </c>
      <c r="AE127" s="11">
        <v>9</v>
      </c>
      <c r="AF127" s="11">
        <v>2</v>
      </c>
      <c r="AG127" s="11">
        <v>0</v>
      </c>
      <c r="AH127" s="11">
        <v>50</v>
      </c>
      <c r="AI127" s="11">
        <v>0</v>
      </c>
      <c r="AJ127" s="11">
        <v>30</v>
      </c>
      <c r="AK127" s="11" t="b">
        <v>0</v>
      </c>
      <c r="AL127" s="11" t="b">
        <v>0</v>
      </c>
      <c r="AM127" s="11">
        <v>3</v>
      </c>
      <c r="AN127" s="11" t="b">
        <v>0</v>
      </c>
      <c r="AO127" s="11" t="b">
        <v>0</v>
      </c>
      <c r="AP127" s="11">
        <v>0</v>
      </c>
      <c r="AQ127" s="11">
        <v>0</v>
      </c>
      <c r="AR127" s="11">
        <v>0</v>
      </c>
      <c r="AS127" s="11" t="b">
        <v>0</v>
      </c>
      <c r="AT127" s="11" t="b">
        <v>0</v>
      </c>
      <c r="AU127" s="11">
        <v>0</v>
      </c>
      <c r="AV127" s="11">
        <v>0</v>
      </c>
      <c r="AW127" s="11" t="b">
        <v>0</v>
      </c>
      <c r="AX127" s="11">
        <v>0</v>
      </c>
      <c r="AY127" s="11">
        <v>0</v>
      </c>
      <c r="AZ127" s="11">
        <v>0</v>
      </c>
    </row>
    <row r="128" spans="1:52" ht="28.8" x14ac:dyDescent="0.25">
      <c r="A128" s="11">
        <v>127</v>
      </c>
      <c r="B128" s="12" t="s">
        <v>1284</v>
      </c>
      <c r="C128" s="12" t="s">
        <v>1283</v>
      </c>
      <c r="D128" s="11">
        <v>89</v>
      </c>
      <c r="E128" s="11">
        <v>38</v>
      </c>
      <c r="F128" s="11" t="b">
        <v>0</v>
      </c>
      <c r="G128" s="11">
        <v>0</v>
      </c>
      <c r="H128" s="11">
        <v>0</v>
      </c>
      <c r="I128" s="11" t="b">
        <v>0</v>
      </c>
      <c r="J128" s="11">
        <v>1</v>
      </c>
      <c r="K128" s="11">
        <v>0</v>
      </c>
      <c r="L128" s="11">
        <v>0</v>
      </c>
      <c r="M128" s="11">
        <v>5</v>
      </c>
      <c r="N128" s="11">
        <v>1</v>
      </c>
      <c r="O128" s="11">
        <v>7.5</v>
      </c>
      <c r="P128" s="11" t="b">
        <v>0</v>
      </c>
      <c r="Q128" s="11">
        <v>100</v>
      </c>
      <c r="R128" s="12" t="s">
        <v>949</v>
      </c>
      <c r="S128" s="12" t="s">
        <v>181</v>
      </c>
      <c r="T128" s="11" t="b">
        <v>0</v>
      </c>
      <c r="U128" s="11" t="b">
        <v>0</v>
      </c>
      <c r="V128" s="11">
        <v>100</v>
      </c>
      <c r="W128" s="12" t="s">
        <v>14</v>
      </c>
      <c r="X128" s="11" t="b">
        <v>1</v>
      </c>
      <c r="Y128" s="11" t="b">
        <v>1</v>
      </c>
      <c r="Z128" s="11" t="b">
        <v>0</v>
      </c>
      <c r="AA128" s="11" t="b">
        <v>0</v>
      </c>
      <c r="AB128" s="11">
        <v>0</v>
      </c>
      <c r="AC128" s="11">
        <v>8</v>
      </c>
      <c r="AD128" s="11">
        <v>5</v>
      </c>
      <c r="AE128" s="11">
        <v>9</v>
      </c>
      <c r="AF128" s="11">
        <v>2</v>
      </c>
      <c r="AG128" s="11">
        <v>0</v>
      </c>
      <c r="AH128" s="11">
        <v>50</v>
      </c>
      <c r="AI128" s="11">
        <v>0</v>
      </c>
      <c r="AJ128" s="11">
        <v>30</v>
      </c>
      <c r="AK128" s="11" t="b">
        <v>0</v>
      </c>
      <c r="AL128" s="11" t="b">
        <v>0</v>
      </c>
      <c r="AM128" s="11">
        <v>3</v>
      </c>
      <c r="AN128" s="11" t="b">
        <v>0</v>
      </c>
      <c r="AO128" s="11" t="b">
        <v>0</v>
      </c>
      <c r="AP128" s="11">
        <v>0</v>
      </c>
      <c r="AQ128" s="11">
        <v>0</v>
      </c>
      <c r="AR128" s="11">
        <v>0</v>
      </c>
      <c r="AS128" s="11" t="b">
        <v>0</v>
      </c>
      <c r="AT128" s="11" t="b">
        <v>1</v>
      </c>
      <c r="AU128" s="11">
        <v>0</v>
      </c>
      <c r="AV128" s="11">
        <v>0</v>
      </c>
      <c r="AW128" s="11" t="b">
        <v>0</v>
      </c>
      <c r="AX128" s="11">
        <v>0</v>
      </c>
      <c r="AY128" s="11">
        <v>2</v>
      </c>
      <c r="AZ128" s="11">
        <v>0</v>
      </c>
    </row>
    <row r="129" spans="1:52" ht="28.8" x14ac:dyDescent="0.25">
      <c r="A129" s="11">
        <v>128</v>
      </c>
      <c r="B129" s="12" t="s">
        <v>1282</v>
      </c>
      <c r="C129" s="12" t="s">
        <v>1281</v>
      </c>
      <c r="D129" s="11">
        <v>89</v>
      </c>
      <c r="E129" s="11">
        <v>39</v>
      </c>
      <c r="F129" s="11" t="b">
        <v>0</v>
      </c>
      <c r="G129" s="11">
        <v>0</v>
      </c>
      <c r="H129" s="11">
        <v>0</v>
      </c>
      <c r="I129" s="11" t="b">
        <v>0</v>
      </c>
      <c r="J129" s="11">
        <v>1</v>
      </c>
      <c r="K129" s="11">
        <v>0</v>
      </c>
      <c r="L129" s="11">
        <v>0</v>
      </c>
      <c r="M129" s="11">
        <v>5</v>
      </c>
      <c r="N129" s="11">
        <v>1</v>
      </c>
      <c r="O129" s="11">
        <v>7.5</v>
      </c>
      <c r="P129" s="11" t="b">
        <v>0</v>
      </c>
      <c r="Q129" s="11">
        <v>100</v>
      </c>
      <c r="R129" s="12" t="s">
        <v>949</v>
      </c>
      <c r="S129" s="12" t="s">
        <v>181</v>
      </c>
      <c r="T129" s="11" t="b">
        <v>0</v>
      </c>
      <c r="U129" s="11" t="b">
        <v>0</v>
      </c>
      <c r="V129" s="11">
        <v>100</v>
      </c>
      <c r="W129" s="12" t="s">
        <v>14</v>
      </c>
      <c r="X129" s="11" t="b">
        <v>1</v>
      </c>
      <c r="Y129" s="11" t="b">
        <v>1</v>
      </c>
      <c r="Z129" s="11" t="b">
        <v>0</v>
      </c>
      <c r="AA129" s="11" t="b">
        <v>0</v>
      </c>
      <c r="AB129" s="11">
        <v>0</v>
      </c>
      <c r="AC129" s="11">
        <v>8</v>
      </c>
      <c r="AD129" s="11">
        <v>5</v>
      </c>
      <c r="AE129" s="11">
        <v>9</v>
      </c>
      <c r="AF129" s="11">
        <v>2</v>
      </c>
      <c r="AG129" s="11">
        <v>0</v>
      </c>
      <c r="AH129" s="11">
        <v>50</v>
      </c>
      <c r="AI129" s="11">
        <v>0</v>
      </c>
      <c r="AJ129" s="11">
        <v>30</v>
      </c>
      <c r="AK129" s="11" t="b">
        <v>0</v>
      </c>
      <c r="AL129" s="11" t="b">
        <v>0</v>
      </c>
      <c r="AM129" s="11">
        <v>3</v>
      </c>
      <c r="AN129" s="11" t="b">
        <v>0</v>
      </c>
      <c r="AO129" s="11" t="b">
        <v>0</v>
      </c>
      <c r="AP129" s="11">
        <v>0</v>
      </c>
      <c r="AQ129" s="11">
        <v>0</v>
      </c>
      <c r="AR129" s="11">
        <v>0</v>
      </c>
      <c r="AS129" s="11" t="b">
        <v>0</v>
      </c>
      <c r="AT129" s="11" t="b">
        <v>1</v>
      </c>
      <c r="AU129" s="11">
        <v>0</v>
      </c>
      <c r="AV129" s="11">
        <v>0</v>
      </c>
      <c r="AW129" s="11" t="b">
        <v>0</v>
      </c>
      <c r="AX129" s="11">
        <v>0</v>
      </c>
      <c r="AY129" s="11">
        <v>2</v>
      </c>
      <c r="AZ129" s="11">
        <v>0</v>
      </c>
    </row>
    <row r="130" spans="1:52" ht="14.4" x14ac:dyDescent="0.25">
      <c r="A130" s="11">
        <v>129</v>
      </c>
      <c r="B130" s="12" t="s">
        <v>1280</v>
      </c>
      <c r="C130" s="12" t="s">
        <v>1279</v>
      </c>
      <c r="D130" s="11">
        <v>89</v>
      </c>
      <c r="E130" s="11">
        <v>40</v>
      </c>
      <c r="F130" s="11" t="b">
        <v>0</v>
      </c>
      <c r="G130" s="11">
        <v>0</v>
      </c>
      <c r="H130" s="11">
        <v>0</v>
      </c>
      <c r="I130" s="11" t="b">
        <v>0</v>
      </c>
      <c r="J130" s="11">
        <v>1</v>
      </c>
      <c r="K130" s="11">
        <v>0</v>
      </c>
      <c r="L130" s="11">
        <v>0</v>
      </c>
      <c r="M130" s="11">
        <v>5</v>
      </c>
      <c r="N130" s="11">
        <v>1</v>
      </c>
      <c r="O130" s="11">
        <v>7.5</v>
      </c>
      <c r="P130" s="11" t="b">
        <v>0</v>
      </c>
      <c r="Q130" s="11">
        <v>100</v>
      </c>
      <c r="R130" s="12" t="s">
        <v>949</v>
      </c>
      <c r="S130" s="12" t="s">
        <v>181</v>
      </c>
      <c r="T130" s="11" t="b">
        <v>0</v>
      </c>
      <c r="U130" s="11" t="b">
        <v>0</v>
      </c>
      <c r="V130" s="11">
        <v>100</v>
      </c>
      <c r="W130" s="12" t="s">
        <v>14</v>
      </c>
      <c r="X130" s="11" t="b">
        <v>1</v>
      </c>
      <c r="Y130" s="11" t="b">
        <v>1</v>
      </c>
      <c r="Z130" s="11" t="b">
        <v>0</v>
      </c>
      <c r="AA130" s="11" t="b">
        <v>0</v>
      </c>
      <c r="AB130" s="11">
        <v>0</v>
      </c>
      <c r="AC130" s="11">
        <v>8</v>
      </c>
      <c r="AD130" s="11">
        <v>5</v>
      </c>
      <c r="AE130" s="11">
        <v>9</v>
      </c>
      <c r="AF130" s="11">
        <v>2</v>
      </c>
      <c r="AG130" s="11">
        <v>0</v>
      </c>
      <c r="AH130" s="11">
        <v>50</v>
      </c>
      <c r="AI130" s="11">
        <v>0</v>
      </c>
      <c r="AJ130" s="11">
        <v>30</v>
      </c>
      <c r="AK130" s="11" t="b">
        <v>0</v>
      </c>
      <c r="AL130" s="11" t="b">
        <v>0</v>
      </c>
      <c r="AM130" s="11">
        <v>3</v>
      </c>
      <c r="AN130" s="11" t="b">
        <v>0</v>
      </c>
      <c r="AO130" s="11" t="b">
        <v>0</v>
      </c>
      <c r="AP130" s="11">
        <v>0</v>
      </c>
      <c r="AQ130" s="11">
        <v>0</v>
      </c>
      <c r="AR130" s="11">
        <v>0</v>
      </c>
      <c r="AS130" s="11" t="b">
        <v>0</v>
      </c>
      <c r="AT130" s="11" t="b">
        <v>1</v>
      </c>
      <c r="AU130" s="11">
        <v>0</v>
      </c>
      <c r="AV130" s="11">
        <v>0</v>
      </c>
      <c r="AW130" s="11" t="b">
        <v>0</v>
      </c>
      <c r="AX130" s="11">
        <v>0</v>
      </c>
      <c r="AY130" s="11">
        <v>0</v>
      </c>
      <c r="AZ130" s="11">
        <v>0</v>
      </c>
    </row>
    <row r="131" spans="1:52" ht="14.4" x14ac:dyDescent="0.25">
      <c r="A131" s="11">
        <v>130</v>
      </c>
      <c r="B131" s="12" t="s">
        <v>1278</v>
      </c>
      <c r="C131" s="12" t="s">
        <v>1277</v>
      </c>
      <c r="D131" s="11">
        <v>89</v>
      </c>
      <c r="E131" s="11">
        <v>41</v>
      </c>
      <c r="F131" s="11" t="b">
        <v>0</v>
      </c>
      <c r="G131" s="11">
        <v>0</v>
      </c>
      <c r="H131" s="11">
        <v>0</v>
      </c>
      <c r="I131" s="11" t="b">
        <v>0</v>
      </c>
      <c r="J131" s="11">
        <v>1</v>
      </c>
      <c r="K131" s="11">
        <v>0</v>
      </c>
      <c r="L131" s="11">
        <v>0</v>
      </c>
      <c r="M131" s="11">
        <v>5</v>
      </c>
      <c r="N131" s="11">
        <v>1</v>
      </c>
      <c r="O131" s="11">
        <v>7.5</v>
      </c>
      <c r="P131" s="11" t="b">
        <v>0</v>
      </c>
      <c r="Q131" s="11">
        <v>100</v>
      </c>
      <c r="R131" s="12" t="s">
        <v>949</v>
      </c>
      <c r="S131" s="12" t="s">
        <v>181</v>
      </c>
      <c r="T131" s="11" t="b">
        <v>0</v>
      </c>
      <c r="U131" s="11" t="b">
        <v>0</v>
      </c>
      <c r="V131" s="11">
        <v>100</v>
      </c>
      <c r="W131" s="12" t="s">
        <v>14</v>
      </c>
      <c r="X131" s="11" t="b">
        <v>1</v>
      </c>
      <c r="Y131" s="11" t="b">
        <v>1</v>
      </c>
      <c r="Z131" s="11" t="b">
        <v>0</v>
      </c>
      <c r="AA131" s="11" t="b">
        <v>0</v>
      </c>
      <c r="AB131" s="11">
        <v>0</v>
      </c>
      <c r="AC131" s="11">
        <v>8</v>
      </c>
      <c r="AD131" s="11">
        <v>5</v>
      </c>
      <c r="AE131" s="11">
        <v>9</v>
      </c>
      <c r="AF131" s="11">
        <v>2</v>
      </c>
      <c r="AG131" s="11">
        <v>0</v>
      </c>
      <c r="AH131" s="11">
        <v>50</v>
      </c>
      <c r="AI131" s="11">
        <v>0</v>
      </c>
      <c r="AJ131" s="11">
        <v>30</v>
      </c>
      <c r="AK131" s="11" t="b">
        <v>0</v>
      </c>
      <c r="AL131" s="11" t="b">
        <v>0</v>
      </c>
      <c r="AM131" s="11">
        <v>3</v>
      </c>
      <c r="AN131" s="11" t="b">
        <v>0</v>
      </c>
      <c r="AO131" s="11" t="b">
        <v>0</v>
      </c>
      <c r="AP131" s="11">
        <v>0</v>
      </c>
      <c r="AQ131" s="11">
        <v>0</v>
      </c>
      <c r="AR131" s="11">
        <v>0</v>
      </c>
      <c r="AS131" s="11" t="b">
        <v>0</v>
      </c>
      <c r="AT131" s="11" t="b">
        <v>1</v>
      </c>
      <c r="AU131" s="11">
        <v>0</v>
      </c>
      <c r="AV131" s="11">
        <v>0</v>
      </c>
      <c r="AW131" s="11" t="b">
        <v>0</v>
      </c>
      <c r="AX131" s="11">
        <v>0</v>
      </c>
      <c r="AY131" s="11">
        <v>0</v>
      </c>
      <c r="AZ131" s="11">
        <v>0</v>
      </c>
    </row>
    <row r="132" spans="1:52" ht="28.8" x14ac:dyDescent="0.25">
      <c r="A132" s="11">
        <v>131</v>
      </c>
      <c r="B132" s="12" t="s">
        <v>1276</v>
      </c>
      <c r="C132" s="12" t="s">
        <v>1275</v>
      </c>
      <c r="D132" s="11">
        <v>89</v>
      </c>
      <c r="E132" s="11">
        <v>42</v>
      </c>
      <c r="F132" s="11" t="b">
        <v>0</v>
      </c>
      <c r="G132" s="11">
        <v>0</v>
      </c>
      <c r="H132" s="11">
        <v>0</v>
      </c>
      <c r="I132" s="11" t="b">
        <v>0</v>
      </c>
      <c r="J132" s="11">
        <v>1</v>
      </c>
      <c r="K132" s="11">
        <v>0</v>
      </c>
      <c r="L132" s="11">
        <v>0</v>
      </c>
      <c r="M132" s="11">
        <v>5</v>
      </c>
      <c r="N132" s="11">
        <v>1</v>
      </c>
      <c r="O132" s="11">
        <v>7.5</v>
      </c>
      <c r="P132" s="11" t="b">
        <v>0</v>
      </c>
      <c r="Q132" s="11">
        <v>100</v>
      </c>
      <c r="R132" s="12" t="s">
        <v>949</v>
      </c>
      <c r="S132" s="12" t="s">
        <v>181</v>
      </c>
      <c r="T132" s="11" t="b">
        <v>0</v>
      </c>
      <c r="U132" s="11" t="b">
        <v>0</v>
      </c>
      <c r="V132" s="11">
        <v>100</v>
      </c>
      <c r="W132" s="12" t="s">
        <v>14</v>
      </c>
      <c r="X132" s="11" t="b">
        <v>1</v>
      </c>
      <c r="Y132" s="11" t="b">
        <v>1</v>
      </c>
      <c r="Z132" s="11" t="b">
        <v>0</v>
      </c>
      <c r="AA132" s="11" t="b">
        <v>0</v>
      </c>
      <c r="AB132" s="11">
        <v>0</v>
      </c>
      <c r="AC132" s="11">
        <v>8</v>
      </c>
      <c r="AD132" s="11">
        <v>5</v>
      </c>
      <c r="AE132" s="11">
        <v>9</v>
      </c>
      <c r="AF132" s="11">
        <v>2</v>
      </c>
      <c r="AG132" s="11">
        <v>0</v>
      </c>
      <c r="AH132" s="11">
        <v>50</v>
      </c>
      <c r="AI132" s="11">
        <v>0</v>
      </c>
      <c r="AJ132" s="11">
        <v>30</v>
      </c>
      <c r="AK132" s="11" t="b">
        <v>0</v>
      </c>
      <c r="AL132" s="11" t="b">
        <v>0</v>
      </c>
      <c r="AM132" s="11">
        <v>3</v>
      </c>
      <c r="AN132" s="11" t="b">
        <v>0</v>
      </c>
      <c r="AO132" s="11" t="b">
        <v>0</v>
      </c>
      <c r="AP132" s="11">
        <v>0</v>
      </c>
      <c r="AQ132" s="11">
        <v>0</v>
      </c>
      <c r="AR132" s="11">
        <v>0</v>
      </c>
      <c r="AS132" s="11" t="b">
        <v>0</v>
      </c>
      <c r="AT132" s="11" t="b">
        <v>1</v>
      </c>
      <c r="AU132" s="11">
        <v>0</v>
      </c>
      <c r="AV132" s="11">
        <v>0</v>
      </c>
      <c r="AW132" s="11" t="b">
        <v>0</v>
      </c>
      <c r="AX132" s="11">
        <v>0</v>
      </c>
      <c r="AY132" s="11">
        <v>0</v>
      </c>
      <c r="AZ132" s="11">
        <v>0</v>
      </c>
    </row>
    <row r="133" spans="1:52" ht="28.8" x14ac:dyDescent="0.25">
      <c r="A133" s="11">
        <v>132</v>
      </c>
      <c r="B133" s="12" t="s">
        <v>1274</v>
      </c>
      <c r="C133" s="12" t="s">
        <v>1273</v>
      </c>
      <c r="D133" s="11">
        <v>89</v>
      </c>
      <c r="E133" s="11">
        <v>43</v>
      </c>
      <c r="F133" s="11" t="b">
        <v>0</v>
      </c>
      <c r="G133" s="11">
        <v>0</v>
      </c>
      <c r="H133" s="11">
        <v>0</v>
      </c>
      <c r="I133" s="11" t="b">
        <v>0</v>
      </c>
      <c r="J133" s="11">
        <v>1</v>
      </c>
      <c r="K133" s="11">
        <v>0</v>
      </c>
      <c r="L133" s="11">
        <v>0</v>
      </c>
      <c r="M133" s="11">
        <v>5</v>
      </c>
      <c r="N133" s="11">
        <v>1</v>
      </c>
      <c r="O133" s="11">
        <v>7.5</v>
      </c>
      <c r="P133" s="11" t="b">
        <v>0</v>
      </c>
      <c r="Q133" s="11">
        <v>100</v>
      </c>
      <c r="R133" s="12" t="s">
        <v>949</v>
      </c>
      <c r="S133" s="12" t="s">
        <v>181</v>
      </c>
      <c r="T133" s="11" t="b">
        <v>0</v>
      </c>
      <c r="U133" s="11" t="b">
        <v>0</v>
      </c>
      <c r="V133" s="11">
        <v>100</v>
      </c>
      <c r="W133" s="12" t="s">
        <v>14</v>
      </c>
      <c r="X133" s="11" t="b">
        <v>1</v>
      </c>
      <c r="Y133" s="11" t="b">
        <v>1</v>
      </c>
      <c r="Z133" s="11" t="b">
        <v>0</v>
      </c>
      <c r="AA133" s="11" t="b">
        <v>0</v>
      </c>
      <c r="AB133" s="11">
        <v>0</v>
      </c>
      <c r="AC133" s="11">
        <v>8</v>
      </c>
      <c r="AD133" s="11">
        <v>5</v>
      </c>
      <c r="AE133" s="11">
        <v>9</v>
      </c>
      <c r="AF133" s="11">
        <v>2</v>
      </c>
      <c r="AG133" s="11">
        <v>0</v>
      </c>
      <c r="AH133" s="11">
        <v>50</v>
      </c>
      <c r="AI133" s="11">
        <v>0</v>
      </c>
      <c r="AJ133" s="11">
        <v>30</v>
      </c>
      <c r="AK133" s="11" t="b">
        <v>0</v>
      </c>
      <c r="AL133" s="11" t="b">
        <v>0</v>
      </c>
      <c r="AM133" s="11">
        <v>3</v>
      </c>
      <c r="AN133" s="11" t="b">
        <v>0</v>
      </c>
      <c r="AO133" s="11" t="b">
        <v>0</v>
      </c>
      <c r="AP133" s="11">
        <v>0</v>
      </c>
      <c r="AQ133" s="11">
        <v>0</v>
      </c>
      <c r="AR133" s="11">
        <v>0</v>
      </c>
      <c r="AS133" s="11" t="b">
        <v>0</v>
      </c>
      <c r="AT133" s="11" t="b">
        <v>1</v>
      </c>
      <c r="AU133" s="11">
        <v>0</v>
      </c>
      <c r="AV133" s="11">
        <v>0</v>
      </c>
      <c r="AW133" s="11" t="b">
        <v>0</v>
      </c>
      <c r="AX133" s="11">
        <v>0</v>
      </c>
      <c r="AY133" s="11">
        <v>0</v>
      </c>
      <c r="AZ133" s="11">
        <v>0</v>
      </c>
    </row>
    <row r="134" spans="1:52" ht="14.4" x14ac:dyDescent="0.25">
      <c r="A134" s="11">
        <v>133</v>
      </c>
      <c r="B134" s="12" t="s">
        <v>1272</v>
      </c>
      <c r="C134" s="12" t="s">
        <v>14</v>
      </c>
      <c r="E134" s="11">
        <v>13</v>
      </c>
      <c r="F134" s="11" t="b">
        <v>1</v>
      </c>
      <c r="G134" s="11">
        <v>0</v>
      </c>
      <c r="H134" s="11">
        <v>0</v>
      </c>
      <c r="I134" s="11" t="b">
        <v>0</v>
      </c>
      <c r="J134" s="11">
        <v>0</v>
      </c>
      <c r="K134" s="11">
        <v>0</v>
      </c>
      <c r="L134" s="11">
        <v>0</v>
      </c>
      <c r="M134" s="11">
        <v>0</v>
      </c>
      <c r="N134" s="11">
        <v>0</v>
      </c>
      <c r="O134" s="11">
        <v>0</v>
      </c>
      <c r="P134" s="11" t="b">
        <v>0</v>
      </c>
      <c r="Q134" s="11">
        <v>0</v>
      </c>
      <c r="R134" s="12" t="s">
        <v>14</v>
      </c>
      <c r="S134" s="12" t="s">
        <v>14</v>
      </c>
      <c r="T134" s="11" t="b">
        <v>0</v>
      </c>
      <c r="U134" s="11" t="b">
        <v>0</v>
      </c>
      <c r="V134" s="11">
        <v>0</v>
      </c>
      <c r="W134" s="12" t="s">
        <v>14</v>
      </c>
      <c r="X134" s="11" t="b">
        <v>0</v>
      </c>
      <c r="Y134" s="11" t="b">
        <v>0</v>
      </c>
      <c r="Z134" s="11" t="b">
        <v>0</v>
      </c>
      <c r="AA134" s="11" t="b">
        <v>0</v>
      </c>
      <c r="AB134" s="11">
        <v>0</v>
      </c>
      <c r="AC134" s="11">
        <v>0</v>
      </c>
      <c r="AD134" s="11">
        <v>0</v>
      </c>
      <c r="AE134" s="11">
        <v>0</v>
      </c>
      <c r="AF134" s="11">
        <v>0</v>
      </c>
      <c r="AG134" s="11">
        <v>0</v>
      </c>
      <c r="AH134" s="11">
        <v>0</v>
      </c>
      <c r="AI134" s="11">
        <v>0</v>
      </c>
      <c r="AJ134" s="11">
        <v>0</v>
      </c>
      <c r="AK134" s="11" t="b">
        <v>0</v>
      </c>
      <c r="AL134" s="11" t="b">
        <v>0</v>
      </c>
      <c r="AM134" s="11">
        <v>0</v>
      </c>
      <c r="AN134" s="11" t="b">
        <v>0</v>
      </c>
      <c r="AO134" s="11" t="b">
        <v>0</v>
      </c>
      <c r="AP134" s="11">
        <v>0</v>
      </c>
      <c r="AQ134" s="11">
        <v>0</v>
      </c>
      <c r="AR134" s="11">
        <v>0</v>
      </c>
      <c r="AS134" s="11" t="b">
        <v>0</v>
      </c>
      <c r="AT134" s="11" t="b">
        <v>0</v>
      </c>
      <c r="AU134" s="11">
        <v>0</v>
      </c>
      <c r="AV134" s="11">
        <v>0</v>
      </c>
      <c r="AW134" s="11" t="b">
        <v>0</v>
      </c>
      <c r="AX134" s="11">
        <v>0</v>
      </c>
      <c r="AY134" s="11">
        <v>0</v>
      </c>
      <c r="AZ134" s="11">
        <v>0</v>
      </c>
    </row>
    <row r="135" spans="1:52" ht="14.4" x14ac:dyDescent="0.25">
      <c r="A135" s="11">
        <v>134</v>
      </c>
      <c r="B135" s="12" t="s">
        <v>1271</v>
      </c>
      <c r="C135" s="12" t="s">
        <v>194</v>
      </c>
      <c r="D135" s="11">
        <v>133</v>
      </c>
      <c r="E135" s="11">
        <v>1</v>
      </c>
      <c r="F135" s="11" t="b">
        <v>0</v>
      </c>
      <c r="G135" s="11">
        <v>0</v>
      </c>
      <c r="H135" s="11">
        <v>0</v>
      </c>
      <c r="I135" s="11" t="b">
        <v>1</v>
      </c>
      <c r="J135" s="11">
        <v>1</v>
      </c>
      <c r="K135" s="11">
        <v>0</v>
      </c>
      <c r="L135" s="11">
        <v>5</v>
      </c>
      <c r="M135" s="11">
        <v>5</v>
      </c>
      <c r="N135" s="11">
        <v>1</v>
      </c>
      <c r="O135" s="11">
        <v>7.5</v>
      </c>
      <c r="P135" s="11" t="b">
        <v>0</v>
      </c>
      <c r="Q135" s="11">
        <v>100</v>
      </c>
      <c r="R135" s="12" t="s">
        <v>949</v>
      </c>
      <c r="S135" s="12" t="s">
        <v>1008</v>
      </c>
      <c r="T135" s="11" t="b">
        <v>0</v>
      </c>
      <c r="U135" s="11" t="b">
        <v>0</v>
      </c>
      <c r="V135" s="11">
        <v>100</v>
      </c>
      <c r="W135" s="12" t="s">
        <v>14</v>
      </c>
      <c r="X135" s="11" t="b">
        <v>1</v>
      </c>
      <c r="Y135" s="11" t="b">
        <v>1</v>
      </c>
      <c r="Z135" s="11" t="b">
        <v>0</v>
      </c>
      <c r="AA135" s="11" t="b">
        <v>0</v>
      </c>
      <c r="AB135" s="11">
        <v>0</v>
      </c>
      <c r="AC135" s="11">
        <v>8</v>
      </c>
      <c r="AD135" s="11">
        <v>5</v>
      </c>
      <c r="AE135" s="11">
        <v>9</v>
      </c>
      <c r="AF135" s="11">
        <v>2</v>
      </c>
      <c r="AG135" s="11">
        <v>0</v>
      </c>
      <c r="AH135" s="11">
        <v>50</v>
      </c>
      <c r="AI135" s="11">
        <v>0</v>
      </c>
      <c r="AJ135" s="11">
        <v>30</v>
      </c>
      <c r="AK135" s="11" t="b">
        <v>0</v>
      </c>
      <c r="AL135" s="11" t="b">
        <v>0</v>
      </c>
      <c r="AM135" s="11">
        <v>3</v>
      </c>
      <c r="AN135" s="11" t="b">
        <v>0</v>
      </c>
      <c r="AO135" s="11" t="b">
        <v>0</v>
      </c>
      <c r="AP135" s="11">
        <v>0</v>
      </c>
      <c r="AQ135" s="11">
        <v>0</v>
      </c>
      <c r="AR135" s="11">
        <v>0</v>
      </c>
      <c r="AS135" s="11" t="b">
        <v>0</v>
      </c>
      <c r="AT135" s="11" t="b">
        <v>0</v>
      </c>
      <c r="AU135" s="11">
        <v>0</v>
      </c>
      <c r="AV135" s="11">
        <v>0</v>
      </c>
      <c r="AW135" s="11" t="b">
        <v>0</v>
      </c>
      <c r="AX135" s="11">
        <v>0</v>
      </c>
      <c r="AY135" s="11">
        <v>0</v>
      </c>
      <c r="AZ135" s="11">
        <v>0</v>
      </c>
    </row>
    <row r="136" spans="1:52" ht="14.4" x14ac:dyDescent="0.25">
      <c r="A136" s="11">
        <v>135</v>
      </c>
      <c r="B136" s="12" t="s">
        <v>1270</v>
      </c>
      <c r="C136" s="12" t="s">
        <v>197</v>
      </c>
      <c r="D136" s="11">
        <v>133</v>
      </c>
      <c r="E136" s="11">
        <v>2</v>
      </c>
      <c r="F136" s="11" t="b">
        <v>0</v>
      </c>
      <c r="G136" s="11">
        <v>0</v>
      </c>
      <c r="H136" s="11">
        <v>0</v>
      </c>
      <c r="I136" s="11" t="b">
        <v>0</v>
      </c>
      <c r="J136" s="11">
        <v>1</v>
      </c>
      <c r="K136" s="11">
        <v>0</v>
      </c>
      <c r="L136" s="11">
        <v>0</v>
      </c>
      <c r="M136" s="11">
        <v>5</v>
      </c>
      <c r="N136" s="11">
        <v>1</v>
      </c>
      <c r="O136" s="11">
        <v>7.5</v>
      </c>
      <c r="P136" s="11" t="b">
        <v>0</v>
      </c>
      <c r="Q136" s="11">
        <v>100</v>
      </c>
      <c r="R136" s="12" t="s">
        <v>949</v>
      </c>
      <c r="S136" s="12" t="s">
        <v>1008</v>
      </c>
      <c r="T136" s="11" t="b">
        <v>0</v>
      </c>
      <c r="U136" s="11" t="b">
        <v>0</v>
      </c>
      <c r="V136" s="11">
        <v>100</v>
      </c>
      <c r="W136" s="12" t="s">
        <v>14</v>
      </c>
      <c r="X136" s="11" t="b">
        <v>1</v>
      </c>
      <c r="Y136" s="11" t="b">
        <v>1</v>
      </c>
      <c r="Z136" s="11" t="b">
        <v>0</v>
      </c>
      <c r="AA136" s="11" t="b">
        <v>0</v>
      </c>
      <c r="AB136" s="11">
        <v>0</v>
      </c>
      <c r="AC136" s="11">
        <v>8</v>
      </c>
      <c r="AD136" s="11">
        <v>5</v>
      </c>
      <c r="AE136" s="11">
        <v>9</v>
      </c>
      <c r="AF136" s="11">
        <v>2</v>
      </c>
      <c r="AG136" s="11">
        <v>0</v>
      </c>
      <c r="AH136" s="11">
        <v>50</v>
      </c>
      <c r="AI136" s="11">
        <v>0</v>
      </c>
      <c r="AJ136" s="11">
        <v>30</v>
      </c>
      <c r="AK136" s="11" t="b">
        <v>0</v>
      </c>
      <c r="AL136" s="11" t="b">
        <v>0</v>
      </c>
      <c r="AM136" s="11">
        <v>3</v>
      </c>
      <c r="AN136" s="11" t="b">
        <v>0</v>
      </c>
      <c r="AO136" s="11" t="b">
        <v>0</v>
      </c>
      <c r="AP136" s="11">
        <v>0</v>
      </c>
      <c r="AQ136" s="11">
        <v>0</v>
      </c>
      <c r="AR136" s="11">
        <v>0</v>
      </c>
      <c r="AS136" s="11" t="b">
        <v>0</v>
      </c>
      <c r="AT136" s="11" t="b">
        <v>1</v>
      </c>
      <c r="AU136" s="11">
        <v>0</v>
      </c>
      <c r="AV136" s="11">
        <v>0</v>
      </c>
      <c r="AW136" s="11" t="b">
        <v>0</v>
      </c>
      <c r="AX136" s="11">
        <v>0</v>
      </c>
      <c r="AY136" s="11">
        <v>0</v>
      </c>
      <c r="AZ136" s="11">
        <v>0</v>
      </c>
    </row>
    <row r="137" spans="1:52" ht="14.4" x14ac:dyDescent="0.25">
      <c r="A137" s="11">
        <v>136</v>
      </c>
      <c r="B137" s="12" t="s">
        <v>1269</v>
      </c>
      <c r="C137" s="12" t="s">
        <v>1268</v>
      </c>
      <c r="D137" s="11">
        <v>133</v>
      </c>
      <c r="E137" s="11">
        <v>3</v>
      </c>
      <c r="F137" s="11" t="b">
        <v>0</v>
      </c>
      <c r="G137" s="11">
        <v>0</v>
      </c>
      <c r="H137" s="11">
        <v>0</v>
      </c>
      <c r="I137" s="11" t="b">
        <v>0</v>
      </c>
      <c r="J137" s="11">
        <v>1</v>
      </c>
      <c r="K137" s="11">
        <v>0</v>
      </c>
      <c r="L137" s="11">
        <v>0</v>
      </c>
      <c r="M137" s="11">
        <v>5</v>
      </c>
      <c r="N137" s="11">
        <v>1</v>
      </c>
      <c r="O137" s="11">
        <v>7.5</v>
      </c>
      <c r="P137" s="11" t="b">
        <v>0</v>
      </c>
      <c r="Q137" s="11">
        <v>100</v>
      </c>
      <c r="R137" s="12" t="s">
        <v>949</v>
      </c>
      <c r="S137" s="12" t="s">
        <v>1008</v>
      </c>
      <c r="T137" s="11" t="b">
        <v>0</v>
      </c>
      <c r="U137" s="11" t="b">
        <v>0</v>
      </c>
      <c r="V137" s="11">
        <v>100</v>
      </c>
      <c r="W137" s="12" t="s">
        <v>14</v>
      </c>
      <c r="X137" s="11" t="b">
        <v>1</v>
      </c>
      <c r="Y137" s="11" t="b">
        <v>1</v>
      </c>
      <c r="Z137" s="11" t="b">
        <v>0</v>
      </c>
      <c r="AA137" s="11" t="b">
        <v>0</v>
      </c>
      <c r="AB137" s="11">
        <v>0</v>
      </c>
      <c r="AC137" s="11">
        <v>8</v>
      </c>
      <c r="AD137" s="11">
        <v>5</v>
      </c>
      <c r="AE137" s="11">
        <v>9</v>
      </c>
      <c r="AF137" s="11">
        <v>2</v>
      </c>
      <c r="AG137" s="11">
        <v>0</v>
      </c>
      <c r="AH137" s="11">
        <v>50</v>
      </c>
      <c r="AI137" s="11">
        <v>0</v>
      </c>
      <c r="AJ137" s="11">
        <v>30</v>
      </c>
      <c r="AK137" s="11" t="b">
        <v>0</v>
      </c>
      <c r="AL137" s="11" t="b">
        <v>0</v>
      </c>
      <c r="AM137" s="11">
        <v>3</v>
      </c>
      <c r="AN137" s="11" t="b">
        <v>0</v>
      </c>
      <c r="AO137" s="11" t="b">
        <v>0</v>
      </c>
      <c r="AP137" s="11">
        <v>0</v>
      </c>
      <c r="AQ137" s="11">
        <v>0</v>
      </c>
      <c r="AR137" s="11">
        <v>0</v>
      </c>
      <c r="AS137" s="11" t="b">
        <v>0</v>
      </c>
      <c r="AT137" s="11" t="b">
        <v>1</v>
      </c>
      <c r="AU137" s="11">
        <v>0</v>
      </c>
      <c r="AV137" s="11">
        <v>0</v>
      </c>
      <c r="AW137" s="11" t="b">
        <v>0</v>
      </c>
      <c r="AX137" s="11">
        <v>0</v>
      </c>
      <c r="AY137" s="11">
        <v>0</v>
      </c>
      <c r="AZ137" s="11">
        <v>0</v>
      </c>
    </row>
    <row r="138" spans="1:52" ht="14.4" x14ac:dyDescent="0.25">
      <c r="A138" s="11">
        <v>137</v>
      </c>
      <c r="B138" s="12" t="s">
        <v>1267</v>
      </c>
      <c r="C138" s="12" t="s">
        <v>1266</v>
      </c>
      <c r="D138" s="11">
        <v>133</v>
      </c>
      <c r="E138" s="11">
        <v>4</v>
      </c>
      <c r="F138" s="11" t="b">
        <v>0</v>
      </c>
      <c r="G138" s="11">
        <v>0</v>
      </c>
      <c r="H138" s="11">
        <v>0</v>
      </c>
      <c r="I138" s="11" t="b">
        <v>0</v>
      </c>
      <c r="J138" s="11">
        <v>1</v>
      </c>
      <c r="K138" s="11">
        <v>0</v>
      </c>
      <c r="L138" s="11">
        <v>0</v>
      </c>
      <c r="M138" s="11">
        <v>5</v>
      </c>
      <c r="N138" s="11">
        <v>1</v>
      </c>
      <c r="O138" s="11">
        <v>7.5</v>
      </c>
      <c r="P138" s="11" t="b">
        <v>0</v>
      </c>
      <c r="Q138" s="11">
        <v>100</v>
      </c>
      <c r="R138" s="12" t="s">
        <v>949</v>
      </c>
      <c r="S138" s="12" t="s">
        <v>1008</v>
      </c>
      <c r="T138" s="11" t="b">
        <v>0</v>
      </c>
      <c r="U138" s="11" t="b">
        <v>0</v>
      </c>
      <c r="V138" s="11">
        <v>100</v>
      </c>
      <c r="W138" s="12" t="s">
        <v>14</v>
      </c>
      <c r="X138" s="11" t="b">
        <v>1</v>
      </c>
      <c r="Y138" s="11" t="b">
        <v>1</v>
      </c>
      <c r="Z138" s="11" t="b">
        <v>0</v>
      </c>
      <c r="AA138" s="11" t="b">
        <v>0</v>
      </c>
      <c r="AB138" s="11">
        <v>0</v>
      </c>
      <c r="AC138" s="11">
        <v>8</v>
      </c>
      <c r="AD138" s="11">
        <v>5</v>
      </c>
      <c r="AE138" s="11">
        <v>9</v>
      </c>
      <c r="AF138" s="11">
        <v>2</v>
      </c>
      <c r="AG138" s="11">
        <v>0</v>
      </c>
      <c r="AH138" s="11">
        <v>50</v>
      </c>
      <c r="AI138" s="11">
        <v>0</v>
      </c>
      <c r="AJ138" s="11">
        <v>30</v>
      </c>
      <c r="AK138" s="11" t="b">
        <v>0</v>
      </c>
      <c r="AL138" s="11" t="b">
        <v>0</v>
      </c>
      <c r="AM138" s="11">
        <v>3</v>
      </c>
      <c r="AN138" s="11" t="b">
        <v>0</v>
      </c>
      <c r="AO138" s="11" t="b">
        <v>0</v>
      </c>
      <c r="AP138" s="11">
        <v>0</v>
      </c>
      <c r="AQ138" s="11">
        <v>0</v>
      </c>
      <c r="AR138" s="11">
        <v>0</v>
      </c>
      <c r="AS138" s="11" t="b">
        <v>0</v>
      </c>
      <c r="AT138" s="11" t="b">
        <v>1</v>
      </c>
      <c r="AU138" s="11">
        <v>0</v>
      </c>
      <c r="AV138" s="11">
        <v>0</v>
      </c>
      <c r="AW138" s="11" t="b">
        <v>0</v>
      </c>
      <c r="AX138" s="11">
        <v>0</v>
      </c>
      <c r="AY138" s="11">
        <v>0</v>
      </c>
      <c r="AZ138" s="11">
        <v>0</v>
      </c>
    </row>
    <row r="139" spans="1:52" ht="14.4" x14ac:dyDescent="0.25">
      <c r="A139" s="11">
        <v>138</v>
      </c>
      <c r="B139" s="12" t="s">
        <v>1265</v>
      </c>
      <c r="C139" s="12" t="s">
        <v>1264</v>
      </c>
      <c r="D139" s="11">
        <v>133</v>
      </c>
      <c r="E139" s="11">
        <v>5</v>
      </c>
      <c r="F139" s="11" t="b">
        <v>0</v>
      </c>
      <c r="G139" s="11">
        <v>0</v>
      </c>
      <c r="H139" s="11">
        <v>0</v>
      </c>
      <c r="I139" s="11" t="b">
        <v>0</v>
      </c>
      <c r="J139" s="11">
        <v>1</v>
      </c>
      <c r="K139" s="11">
        <v>0</v>
      </c>
      <c r="L139" s="11">
        <v>0</v>
      </c>
      <c r="M139" s="11">
        <v>5</v>
      </c>
      <c r="N139" s="11">
        <v>1</v>
      </c>
      <c r="O139" s="11">
        <v>7.5</v>
      </c>
      <c r="P139" s="11" t="b">
        <v>0</v>
      </c>
      <c r="Q139" s="11">
        <v>100</v>
      </c>
      <c r="R139" s="12" t="s">
        <v>949</v>
      </c>
      <c r="S139" s="12" t="s">
        <v>1008</v>
      </c>
      <c r="T139" s="11" t="b">
        <v>0</v>
      </c>
      <c r="U139" s="11" t="b">
        <v>0</v>
      </c>
      <c r="V139" s="11">
        <v>100</v>
      </c>
      <c r="W139" s="12" t="s">
        <v>14</v>
      </c>
      <c r="X139" s="11" t="b">
        <v>1</v>
      </c>
      <c r="Y139" s="11" t="b">
        <v>1</v>
      </c>
      <c r="Z139" s="11" t="b">
        <v>0</v>
      </c>
      <c r="AA139" s="11" t="b">
        <v>0</v>
      </c>
      <c r="AB139" s="11">
        <v>0</v>
      </c>
      <c r="AC139" s="11">
        <v>8</v>
      </c>
      <c r="AD139" s="11">
        <v>5</v>
      </c>
      <c r="AE139" s="11">
        <v>9</v>
      </c>
      <c r="AF139" s="11">
        <v>2</v>
      </c>
      <c r="AG139" s="11">
        <v>0</v>
      </c>
      <c r="AH139" s="11">
        <v>50</v>
      </c>
      <c r="AI139" s="11">
        <v>0</v>
      </c>
      <c r="AJ139" s="11">
        <v>30</v>
      </c>
      <c r="AK139" s="11" t="b">
        <v>0</v>
      </c>
      <c r="AL139" s="11" t="b">
        <v>0</v>
      </c>
      <c r="AM139" s="11">
        <v>3</v>
      </c>
      <c r="AN139" s="11" t="b">
        <v>0</v>
      </c>
      <c r="AO139" s="11" t="b">
        <v>0</v>
      </c>
      <c r="AP139" s="11">
        <v>0</v>
      </c>
      <c r="AQ139" s="11">
        <v>0</v>
      </c>
      <c r="AR139" s="11">
        <v>0</v>
      </c>
      <c r="AS139" s="11" t="b">
        <v>0</v>
      </c>
      <c r="AT139" s="11" t="b">
        <v>1</v>
      </c>
      <c r="AU139" s="11">
        <v>0</v>
      </c>
      <c r="AV139" s="11">
        <v>0</v>
      </c>
      <c r="AW139" s="11" t="b">
        <v>0</v>
      </c>
      <c r="AX139" s="11">
        <v>0</v>
      </c>
      <c r="AY139" s="11">
        <v>0</v>
      </c>
      <c r="AZ139" s="11">
        <v>0</v>
      </c>
    </row>
    <row r="140" spans="1:52" ht="14.4" x14ac:dyDescent="0.25">
      <c r="A140" s="11">
        <v>139</v>
      </c>
      <c r="B140" s="12" t="s">
        <v>1263</v>
      </c>
      <c r="C140" s="12" t="s">
        <v>1262</v>
      </c>
      <c r="D140" s="11">
        <v>133</v>
      </c>
      <c r="E140" s="11">
        <v>6</v>
      </c>
      <c r="F140" s="11" t="b">
        <v>0</v>
      </c>
      <c r="G140" s="11">
        <v>0</v>
      </c>
      <c r="H140" s="11">
        <v>0</v>
      </c>
      <c r="I140" s="11" t="b">
        <v>1</v>
      </c>
      <c r="J140" s="11">
        <v>1</v>
      </c>
      <c r="K140" s="11">
        <v>0</v>
      </c>
      <c r="L140" s="11">
        <v>5</v>
      </c>
      <c r="M140" s="11">
        <v>5</v>
      </c>
      <c r="N140" s="11">
        <v>1</v>
      </c>
      <c r="O140" s="11">
        <v>7.5</v>
      </c>
      <c r="P140" s="11" t="b">
        <v>0</v>
      </c>
      <c r="Q140" s="11">
        <v>100</v>
      </c>
      <c r="R140" s="12" t="s">
        <v>949</v>
      </c>
      <c r="S140" s="12" t="s">
        <v>204</v>
      </c>
      <c r="T140" s="11" t="b">
        <v>0</v>
      </c>
      <c r="U140" s="11" t="b">
        <v>0</v>
      </c>
      <c r="V140" s="11">
        <v>100</v>
      </c>
      <c r="W140" s="12" t="s">
        <v>14</v>
      </c>
      <c r="X140" s="11" t="b">
        <v>1</v>
      </c>
      <c r="Y140" s="11" t="b">
        <v>1</v>
      </c>
      <c r="Z140" s="11" t="b">
        <v>0</v>
      </c>
      <c r="AA140" s="11" t="b">
        <v>0</v>
      </c>
      <c r="AB140" s="11">
        <v>0</v>
      </c>
      <c r="AC140" s="11">
        <v>8</v>
      </c>
      <c r="AD140" s="11">
        <v>5</v>
      </c>
      <c r="AE140" s="11">
        <v>9</v>
      </c>
      <c r="AF140" s="11">
        <v>2</v>
      </c>
      <c r="AG140" s="11">
        <v>0</v>
      </c>
      <c r="AH140" s="11">
        <v>50</v>
      </c>
      <c r="AI140" s="11">
        <v>0</v>
      </c>
      <c r="AJ140" s="11">
        <v>30</v>
      </c>
      <c r="AK140" s="11" t="b">
        <v>0</v>
      </c>
      <c r="AL140" s="11" t="b">
        <v>0</v>
      </c>
      <c r="AM140" s="11">
        <v>3</v>
      </c>
      <c r="AN140" s="11" t="b">
        <v>0</v>
      </c>
      <c r="AO140" s="11" t="b">
        <v>0</v>
      </c>
      <c r="AP140" s="11">
        <v>0</v>
      </c>
      <c r="AQ140" s="11">
        <v>0</v>
      </c>
      <c r="AR140" s="11">
        <v>0</v>
      </c>
      <c r="AS140" s="11" t="b">
        <v>0</v>
      </c>
      <c r="AT140" s="11" t="b">
        <v>0</v>
      </c>
      <c r="AU140" s="11">
        <v>0</v>
      </c>
      <c r="AV140" s="11">
        <v>0</v>
      </c>
      <c r="AW140" s="11" t="b">
        <v>0</v>
      </c>
      <c r="AX140" s="11">
        <v>0</v>
      </c>
      <c r="AY140" s="11">
        <v>0</v>
      </c>
      <c r="AZ140" s="11">
        <v>0</v>
      </c>
    </row>
    <row r="141" spans="1:52" ht="28.8" x14ac:dyDescent="0.25">
      <c r="A141" s="11">
        <v>140</v>
      </c>
      <c r="B141" s="12" t="s">
        <v>1261</v>
      </c>
      <c r="C141" s="12" t="s">
        <v>1260</v>
      </c>
      <c r="D141" s="11">
        <v>133</v>
      </c>
      <c r="E141" s="11">
        <v>7</v>
      </c>
      <c r="F141" s="11" t="b">
        <v>0</v>
      </c>
      <c r="G141" s="11">
        <v>0</v>
      </c>
      <c r="H141" s="11">
        <v>0</v>
      </c>
      <c r="I141" s="11" t="b">
        <v>0</v>
      </c>
      <c r="J141" s="11">
        <v>1</v>
      </c>
      <c r="K141" s="11">
        <v>0</v>
      </c>
      <c r="L141" s="11">
        <v>0</v>
      </c>
      <c r="M141" s="11">
        <v>5</v>
      </c>
      <c r="N141" s="11">
        <v>1</v>
      </c>
      <c r="O141" s="11">
        <v>7.5</v>
      </c>
      <c r="P141" s="11" t="b">
        <v>0</v>
      </c>
      <c r="Q141" s="11">
        <v>100</v>
      </c>
      <c r="R141" s="12" t="s">
        <v>949</v>
      </c>
      <c r="S141" s="12" t="s">
        <v>204</v>
      </c>
      <c r="T141" s="11" t="b">
        <v>0</v>
      </c>
      <c r="U141" s="11" t="b">
        <v>0</v>
      </c>
      <c r="V141" s="11">
        <v>100</v>
      </c>
      <c r="W141" s="12" t="s">
        <v>14</v>
      </c>
      <c r="X141" s="11" t="b">
        <v>1</v>
      </c>
      <c r="Y141" s="11" t="b">
        <v>1</v>
      </c>
      <c r="Z141" s="11" t="b">
        <v>0</v>
      </c>
      <c r="AA141" s="11" t="b">
        <v>0</v>
      </c>
      <c r="AB141" s="11">
        <v>0</v>
      </c>
      <c r="AC141" s="11">
        <v>8</v>
      </c>
      <c r="AD141" s="11">
        <v>5</v>
      </c>
      <c r="AE141" s="11">
        <v>9</v>
      </c>
      <c r="AF141" s="11">
        <v>2</v>
      </c>
      <c r="AG141" s="11">
        <v>0</v>
      </c>
      <c r="AH141" s="11">
        <v>50</v>
      </c>
      <c r="AI141" s="11">
        <v>0</v>
      </c>
      <c r="AJ141" s="11">
        <v>30</v>
      </c>
      <c r="AK141" s="11" t="b">
        <v>0</v>
      </c>
      <c r="AL141" s="11" t="b">
        <v>0</v>
      </c>
      <c r="AM141" s="11">
        <v>3</v>
      </c>
      <c r="AN141" s="11" t="b">
        <v>0</v>
      </c>
      <c r="AO141" s="11" t="b">
        <v>0</v>
      </c>
      <c r="AP141" s="11">
        <v>0</v>
      </c>
      <c r="AQ141" s="11">
        <v>0</v>
      </c>
      <c r="AR141" s="11">
        <v>0</v>
      </c>
      <c r="AS141" s="11" t="b">
        <v>0</v>
      </c>
      <c r="AT141" s="11" t="b">
        <v>1</v>
      </c>
      <c r="AU141" s="11">
        <v>0</v>
      </c>
      <c r="AV141" s="11">
        <v>0</v>
      </c>
      <c r="AW141" s="11" t="b">
        <v>0</v>
      </c>
      <c r="AX141" s="11">
        <v>0</v>
      </c>
      <c r="AY141" s="11">
        <v>0</v>
      </c>
      <c r="AZ141" s="11">
        <v>0</v>
      </c>
    </row>
    <row r="142" spans="1:52" ht="28.8" x14ac:dyDescent="0.25">
      <c r="A142" s="11">
        <v>141</v>
      </c>
      <c r="B142" s="12" t="s">
        <v>1259</v>
      </c>
      <c r="C142" s="12" t="s">
        <v>1258</v>
      </c>
      <c r="D142" s="11">
        <v>133</v>
      </c>
      <c r="E142" s="11">
        <v>8</v>
      </c>
      <c r="F142" s="11" t="b">
        <v>0</v>
      </c>
      <c r="G142" s="11">
        <v>0</v>
      </c>
      <c r="H142" s="11">
        <v>0</v>
      </c>
      <c r="I142" s="11" t="b">
        <v>0</v>
      </c>
      <c r="J142" s="11">
        <v>1</v>
      </c>
      <c r="K142" s="11">
        <v>0</v>
      </c>
      <c r="L142" s="11">
        <v>0</v>
      </c>
      <c r="M142" s="11">
        <v>5</v>
      </c>
      <c r="N142" s="11">
        <v>1</v>
      </c>
      <c r="O142" s="11">
        <v>7.5</v>
      </c>
      <c r="P142" s="11" t="b">
        <v>0</v>
      </c>
      <c r="Q142" s="11">
        <v>100</v>
      </c>
      <c r="R142" s="12" t="s">
        <v>949</v>
      </c>
      <c r="S142" s="12" t="s">
        <v>204</v>
      </c>
      <c r="T142" s="11" t="b">
        <v>0</v>
      </c>
      <c r="U142" s="11" t="b">
        <v>0</v>
      </c>
      <c r="V142" s="11">
        <v>100</v>
      </c>
      <c r="W142" s="12" t="s">
        <v>14</v>
      </c>
      <c r="X142" s="11" t="b">
        <v>1</v>
      </c>
      <c r="Y142" s="11" t="b">
        <v>1</v>
      </c>
      <c r="Z142" s="11" t="b">
        <v>0</v>
      </c>
      <c r="AA142" s="11" t="b">
        <v>0</v>
      </c>
      <c r="AB142" s="11">
        <v>0</v>
      </c>
      <c r="AC142" s="11">
        <v>8</v>
      </c>
      <c r="AD142" s="11">
        <v>5</v>
      </c>
      <c r="AE142" s="11">
        <v>9</v>
      </c>
      <c r="AF142" s="11">
        <v>2</v>
      </c>
      <c r="AG142" s="11">
        <v>0</v>
      </c>
      <c r="AH142" s="11">
        <v>50</v>
      </c>
      <c r="AI142" s="11">
        <v>0</v>
      </c>
      <c r="AJ142" s="11">
        <v>30</v>
      </c>
      <c r="AK142" s="11" t="b">
        <v>0</v>
      </c>
      <c r="AL142" s="11" t="b">
        <v>0</v>
      </c>
      <c r="AM142" s="11">
        <v>3</v>
      </c>
      <c r="AN142" s="11" t="b">
        <v>0</v>
      </c>
      <c r="AO142" s="11" t="b">
        <v>0</v>
      </c>
      <c r="AP142" s="11">
        <v>0</v>
      </c>
      <c r="AQ142" s="11">
        <v>0</v>
      </c>
      <c r="AR142" s="11">
        <v>0</v>
      </c>
      <c r="AS142" s="11" t="b">
        <v>0</v>
      </c>
      <c r="AT142" s="11" t="b">
        <v>1</v>
      </c>
      <c r="AU142" s="11">
        <v>0</v>
      </c>
      <c r="AV142" s="11">
        <v>0</v>
      </c>
      <c r="AW142" s="11" t="b">
        <v>0</v>
      </c>
      <c r="AX142" s="11">
        <v>0</v>
      </c>
      <c r="AY142" s="11">
        <v>0</v>
      </c>
      <c r="AZ142" s="11">
        <v>0</v>
      </c>
    </row>
    <row r="143" spans="1:52" ht="28.8" x14ac:dyDescent="0.25">
      <c r="A143" s="11">
        <v>142</v>
      </c>
      <c r="B143" s="12" t="s">
        <v>1257</v>
      </c>
      <c r="C143" s="12" t="s">
        <v>1256</v>
      </c>
      <c r="D143" s="11">
        <v>133</v>
      </c>
      <c r="E143" s="11">
        <v>9</v>
      </c>
      <c r="F143" s="11" t="b">
        <v>0</v>
      </c>
      <c r="G143" s="11">
        <v>0</v>
      </c>
      <c r="H143" s="11">
        <v>0</v>
      </c>
      <c r="I143" s="11" t="b">
        <v>0</v>
      </c>
      <c r="J143" s="11">
        <v>1</v>
      </c>
      <c r="K143" s="11">
        <v>0</v>
      </c>
      <c r="L143" s="11">
        <v>0</v>
      </c>
      <c r="M143" s="11">
        <v>5</v>
      </c>
      <c r="N143" s="11">
        <v>1</v>
      </c>
      <c r="O143" s="11">
        <v>7.5</v>
      </c>
      <c r="P143" s="11" t="b">
        <v>0</v>
      </c>
      <c r="Q143" s="11">
        <v>100</v>
      </c>
      <c r="R143" s="12" t="s">
        <v>949</v>
      </c>
      <c r="S143" s="12" t="s">
        <v>204</v>
      </c>
      <c r="T143" s="11" t="b">
        <v>0</v>
      </c>
      <c r="U143" s="11" t="b">
        <v>0</v>
      </c>
      <c r="V143" s="11">
        <v>100</v>
      </c>
      <c r="W143" s="12" t="s">
        <v>14</v>
      </c>
      <c r="X143" s="11" t="b">
        <v>1</v>
      </c>
      <c r="Y143" s="11" t="b">
        <v>1</v>
      </c>
      <c r="Z143" s="11" t="b">
        <v>0</v>
      </c>
      <c r="AA143" s="11" t="b">
        <v>0</v>
      </c>
      <c r="AB143" s="11">
        <v>0</v>
      </c>
      <c r="AC143" s="11">
        <v>8</v>
      </c>
      <c r="AD143" s="11">
        <v>5</v>
      </c>
      <c r="AE143" s="11">
        <v>9</v>
      </c>
      <c r="AF143" s="11">
        <v>2</v>
      </c>
      <c r="AG143" s="11">
        <v>0</v>
      </c>
      <c r="AH143" s="11">
        <v>50</v>
      </c>
      <c r="AI143" s="11">
        <v>0</v>
      </c>
      <c r="AJ143" s="11">
        <v>30</v>
      </c>
      <c r="AK143" s="11" t="b">
        <v>0</v>
      </c>
      <c r="AL143" s="11" t="b">
        <v>0</v>
      </c>
      <c r="AM143" s="11">
        <v>3</v>
      </c>
      <c r="AN143" s="11" t="b">
        <v>0</v>
      </c>
      <c r="AO143" s="11" t="b">
        <v>0</v>
      </c>
      <c r="AP143" s="11">
        <v>0</v>
      </c>
      <c r="AQ143" s="11">
        <v>0</v>
      </c>
      <c r="AR143" s="11">
        <v>0</v>
      </c>
      <c r="AS143" s="11" t="b">
        <v>0</v>
      </c>
      <c r="AT143" s="11" t="b">
        <v>1</v>
      </c>
      <c r="AU143" s="11">
        <v>0</v>
      </c>
      <c r="AV143" s="11">
        <v>0</v>
      </c>
      <c r="AW143" s="11" t="b">
        <v>0</v>
      </c>
      <c r="AX143" s="11">
        <v>0</v>
      </c>
      <c r="AY143" s="11">
        <v>0</v>
      </c>
      <c r="AZ143" s="11">
        <v>0</v>
      </c>
    </row>
    <row r="144" spans="1:52" ht="28.8" x14ac:dyDescent="0.25">
      <c r="A144" s="11">
        <v>143</v>
      </c>
      <c r="B144" s="12" t="s">
        <v>1255</v>
      </c>
      <c r="C144" s="12" t="s">
        <v>1254</v>
      </c>
      <c r="D144" s="11">
        <v>133</v>
      </c>
      <c r="E144" s="11">
        <v>10</v>
      </c>
      <c r="F144" s="11" t="b">
        <v>0</v>
      </c>
      <c r="G144" s="11">
        <v>0</v>
      </c>
      <c r="H144" s="11">
        <v>0</v>
      </c>
      <c r="I144" s="11" t="b">
        <v>0</v>
      </c>
      <c r="J144" s="11">
        <v>1</v>
      </c>
      <c r="K144" s="11">
        <v>0</v>
      </c>
      <c r="L144" s="11">
        <v>0</v>
      </c>
      <c r="M144" s="11">
        <v>5</v>
      </c>
      <c r="N144" s="11">
        <v>1</v>
      </c>
      <c r="O144" s="11">
        <v>7.5</v>
      </c>
      <c r="P144" s="11" t="b">
        <v>0</v>
      </c>
      <c r="Q144" s="11">
        <v>100</v>
      </c>
      <c r="R144" s="12" t="s">
        <v>949</v>
      </c>
      <c r="S144" s="12" t="s">
        <v>204</v>
      </c>
      <c r="T144" s="11" t="b">
        <v>0</v>
      </c>
      <c r="U144" s="11" t="b">
        <v>0</v>
      </c>
      <c r="V144" s="11">
        <v>100</v>
      </c>
      <c r="W144" s="12" t="s">
        <v>14</v>
      </c>
      <c r="X144" s="11" t="b">
        <v>1</v>
      </c>
      <c r="Y144" s="11" t="b">
        <v>1</v>
      </c>
      <c r="Z144" s="11" t="b">
        <v>0</v>
      </c>
      <c r="AA144" s="11" t="b">
        <v>0</v>
      </c>
      <c r="AB144" s="11">
        <v>0</v>
      </c>
      <c r="AC144" s="11">
        <v>8</v>
      </c>
      <c r="AD144" s="11">
        <v>5</v>
      </c>
      <c r="AE144" s="11">
        <v>9</v>
      </c>
      <c r="AF144" s="11">
        <v>2</v>
      </c>
      <c r="AG144" s="11">
        <v>0</v>
      </c>
      <c r="AH144" s="11">
        <v>50</v>
      </c>
      <c r="AI144" s="11">
        <v>0</v>
      </c>
      <c r="AJ144" s="11">
        <v>30</v>
      </c>
      <c r="AK144" s="11" t="b">
        <v>0</v>
      </c>
      <c r="AL144" s="11" t="b">
        <v>0</v>
      </c>
      <c r="AM144" s="11">
        <v>3</v>
      </c>
      <c r="AN144" s="11" t="b">
        <v>0</v>
      </c>
      <c r="AO144" s="11" t="b">
        <v>0</v>
      </c>
      <c r="AP144" s="11">
        <v>0</v>
      </c>
      <c r="AQ144" s="11">
        <v>0</v>
      </c>
      <c r="AR144" s="11">
        <v>0</v>
      </c>
      <c r="AS144" s="11" t="b">
        <v>0</v>
      </c>
      <c r="AT144" s="11" t="b">
        <v>1</v>
      </c>
      <c r="AU144" s="11">
        <v>0</v>
      </c>
      <c r="AV144" s="11">
        <v>0</v>
      </c>
      <c r="AW144" s="11" t="b">
        <v>0</v>
      </c>
      <c r="AX144" s="11">
        <v>0</v>
      </c>
      <c r="AY144" s="11">
        <v>0</v>
      </c>
      <c r="AZ144" s="11">
        <v>0</v>
      </c>
    </row>
    <row r="145" spans="1:52" ht="28.8" x14ac:dyDescent="0.25">
      <c r="A145" s="11">
        <v>144</v>
      </c>
      <c r="B145" s="12" t="s">
        <v>1253</v>
      </c>
      <c r="C145" s="12" t="s">
        <v>1252</v>
      </c>
      <c r="D145" s="11">
        <v>133</v>
      </c>
      <c r="E145" s="11">
        <v>11</v>
      </c>
      <c r="F145" s="11" t="b">
        <v>0</v>
      </c>
      <c r="G145" s="11">
        <v>0</v>
      </c>
      <c r="H145" s="11">
        <v>0</v>
      </c>
      <c r="I145" s="11" t="b">
        <v>0</v>
      </c>
      <c r="J145" s="11">
        <v>1</v>
      </c>
      <c r="K145" s="11">
        <v>0</v>
      </c>
      <c r="L145" s="11">
        <v>0</v>
      </c>
      <c r="M145" s="11">
        <v>5</v>
      </c>
      <c r="N145" s="11">
        <v>1</v>
      </c>
      <c r="O145" s="11">
        <v>7.5</v>
      </c>
      <c r="P145" s="11" t="b">
        <v>0</v>
      </c>
      <c r="Q145" s="11">
        <v>100</v>
      </c>
      <c r="R145" s="12" t="s">
        <v>949</v>
      </c>
      <c r="S145" s="12" t="s">
        <v>204</v>
      </c>
      <c r="T145" s="11" t="b">
        <v>0</v>
      </c>
      <c r="U145" s="11" t="b">
        <v>0</v>
      </c>
      <c r="V145" s="11">
        <v>100</v>
      </c>
      <c r="W145" s="12" t="s">
        <v>14</v>
      </c>
      <c r="X145" s="11" t="b">
        <v>1</v>
      </c>
      <c r="Y145" s="11" t="b">
        <v>1</v>
      </c>
      <c r="Z145" s="11" t="b">
        <v>0</v>
      </c>
      <c r="AA145" s="11" t="b">
        <v>0</v>
      </c>
      <c r="AB145" s="11">
        <v>0</v>
      </c>
      <c r="AC145" s="11">
        <v>8</v>
      </c>
      <c r="AD145" s="11">
        <v>5</v>
      </c>
      <c r="AE145" s="11">
        <v>9</v>
      </c>
      <c r="AF145" s="11">
        <v>2</v>
      </c>
      <c r="AG145" s="11">
        <v>0</v>
      </c>
      <c r="AH145" s="11">
        <v>50</v>
      </c>
      <c r="AI145" s="11">
        <v>0</v>
      </c>
      <c r="AJ145" s="11">
        <v>30</v>
      </c>
      <c r="AK145" s="11" t="b">
        <v>0</v>
      </c>
      <c r="AL145" s="11" t="b">
        <v>0</v>
      </c>
      <c r="AM145" s="11">
        <v>3</v>
      </c>
      <c r="AN145" s="11" t="b">
        <v>0</v>
      </c>
      <c r="AO145" s="11" t="b">
        <v>0</v>
      </c>
      <c r="AP145" s="11">
        <v>0</v>
      </c>
      <c r="AQ145" s="11">
        <v>0</v>
      </c>
      <c r="AR145" s="11">
        <v>0</v>
      </c>
      <c r="AS145" s="11" t="b">
        <v>0</v>
      </c>
      <c r="AT145" s="11" t="b">
        <v>1</v>
      </c>
      <c r="AU145" s="11">
        <v>0</v>
      </c>
      <c r="AV145" s="11">
        <v>0</v>
      </c>
      <c r="AW145" s="11" t="b">
        <v>0</v>
      </c>
      <c r="AX145" s="11">
        <v>0</v>
      </c>
      <c r="AY145" s="11">
        <v>0</v>
      </c>
      <c r="AZ145" s="11">
        <v>0</v>
      </c>
    </row>
    <row r="146" spans="1:52" ht="28.8" x14ac:dyDescent="0.25">
      <c r="A146" s="11">
        <v>145</v>
      </c>
      <c r="B146" s="12" t="s">
        <v>1251</v>
      </c>
      <c r="C146" s="12" t="s">
        <v>1250</v>
      </c>
      <c r="D146" s="11">
        <v>133</v>
      </c>
      <c r="E146" s="11">
        <v>12</v>
      </c>
      <c r="F146" s="11" t="b">
        <v>0</v>
      </c>
      <c r="G146" s="11">
        <v>0</v>
      </c>
      <c r="H146" s="11">
        <v>0</v>
      </c>
      <c r="I146" s="11" t="b">
        <v>0</v>
      </c>
      <c r="J146" s="11">
        <v>1</v>
      </c>
      <c r="K146" s="11">
        <v>0</v>
      </c>
      <c r="L146" s="11">
        <v>0</v>
      </c>
      <c r="M146" s="11">
        <v>5</v>
      </c>
      <c r="N146" s="11">
        <v>1</v>
      </c>
      <c r="O146" s="11">
        <v>7.5</v>
      </c>
      <c r="P146" s="11" t="b">
        <v>0</v>
      </c>
      <c r="Q146" s="11">
        <v>100</v>
      </c>
      <c r="R146" s="12" t="s">
        <v>949</v>
      </c>
      <c r="S146" s="12" t="s">
        <v>204</v>
      </c>
      <c r="T146" s="11" t="b">
        <v>0</v>
      </c>
      <c r="U146" s="11" t="b">
        <v>0</v>
      </c>
      <c r="V146" s="11">
        <v>100</v>
      </c>
      <c r="W146" s="12" t="s">
        <v>14</v>
      </c>
      <c r="X146" s="11" t="b">
        <v>1</v>
      </c>
      <c r="Y146" s="11" t="b">
        <v>1</v>
      </c>
      <c r="Z146" s="11" t="b">
        <v>0</v>
      </c>
      <c r="AA146" s="11" t="b">
        <v>0</v>
      </c>
      <c r="AB146" s="11">
        <v>0</v>
      </c>
      <c r="AC146" s="11">
        <v>8</v>
      </c>
      <c r="AD146" s="11">
        <v>5</v>
      </c>
      <c r="AE146" s="11">
        <v>9</v>
      </c>
      <c r="AF146" s="11">
        <v>2</v>
      </c>
      <c r="AG146" s="11">
        <v>0</v>
      </c>
      <c r="AH146" s="11">
        <v>50</v>
      </c>
      <c r="AI146" s="11">
        <v>0</v>
      </c>
      <c r="AJ146" s="11">
        <v>30</v>
      </c>
      <c r="AK146" s="11" t="b">
        <v>0</v>
      </c>
      <c r="AL146" s="11" t="b">
        <v>0</v>
      </c>
      <c r="AM146" s="11">
        <v>3</v>
      </c>
      <c r="AN146" s="11" t="b">
        <v>0</v>
      </c>
      <c r="AO146" s="11" t="b">
        <v>0</v>
      </c>
      <c r="AP146" s="11">
        <v>0</v>
      </c>
      <c r="AQ146" s="11">
        <v>0</v>
      </c>
      <c r="AR146" s="11">
        <v>0</v>
      </c>
      <c r="AS146" s="11" t="b">
        <v>0</v>
      </c>
      <c r="AT146" s="11" t="b">
        <v>1</v>
      </c>
      <c r="AU146" s="11">
        <v>0</v>
      </c>
      <c r="AV146" s="11">
        <v>0</v>
      </c>
      <c r="AW146" s="11" t="b">
        <v>0</v>
      </c>
      <c r="AX146" s="11">
        <v>0</v>
      </c>
      <c r="AY146" s="11">
        <v>0</v>
      </c>
      <c r="AZ146" s="11">
        <v>0</v>
      </c>
    </row>
    <row r="147" spans="1:52" ht="28.8" x14ac:dyDescent="0.25">
      <c r="A147" s="11">
        <v>146</v>
      </c>
      <c r="B147" s="12" t="s">
        <v>1249</v>
      </c>
      <c r="C147" s="12" t="s">
        <v>1248</v>
      </c>
      <c r="D147" s="11">
        <v>133</v>
      </c>
      <c r="E147" s="11">
        <v>13</v>
      </c>
      <c r="F147" s="11" t="b">
        <v>0</v>
      </c>
      <c r="G147" s="11">
        <v>0</v>
      </c>
      <c r="H147" s="11">
        <v>0</v>
      </c>
      <c r="I147" s="11" t="b">
        <v>0</v>
      </c>
      <c r="J147" s="11">
        <v>1</v>
      </c>
      <c r="K147" s="11">
        <v>0</v>
      </c>
      <c r="L147" s="11">
        <v>0</v>
      </c>
      <c r="M147" s="11">
        <v>5</v>
      </c>
      <c r="N147" s="11">
        <v>1</v>
      </c>
      <c r="O147" s="11">
        <v>7.5</v>
      </c>
      <c r="P147" s="11" t="b">
        <v>0</v>
      </c>
      <c r="Q147" s="11">
        <v>100</v>
      </c>
      <c r="R147" s="12" t="s">
        <v>949</v>
      </c>
      <c r="S147" s="12" t="s">
        <v>204</v>
      </c>
      <c r="T147" s="11" t="b">
        <v>0</v>
      </c>
      <c r="U147" s="11" t="b">
        <v>0</v>
      </c>
      <c r="V147" s="11">
        <v>100</v>
      </c>
      <c r="W147" s="12" t="s">
        <v>14</v>
      </c>
      <c r="X147" s="11" t="b">
        <v>1</v>
      </c>
      <c r="Y147" s="11" t="b">
        <v>1</v>
      </c>
      <c r="Z147" s="11" t="b">
        <v>0</v>
      </c>
      <c r="AA147" s="11" t="b">
        <v>0</v>
      </c>
      <c r="AB147" s="11">
        <v>0</v>
      </c>
      <c r="AC147" s="11">
        <v>8</v>
      </c>
      <c r="AD147" s="11">
        <v>5</v>
      </c>
      <c r="AE147" s="11">
        <v>9</v>
      </c>
      <c r="AF147" s="11">
        <v>2</v>
      </c>
      <c r="AG147" s="11">
        <v>0</v>
      </c>
      <c r="AH147" s="11">
        <v>50</v>
      </c>
      <c r="AI147" s="11">
        <v>0</v>
      </c>
      <c r="AJ147" s="11">
        <v>30</v>
      </c>
      <c r="AK147" s="11" t="b">
        <v>0</v>
      </c>
      <c r="AL147" s="11" t="b">
        <v>0</v>
      </c>
      <c r="AM147" s="11">
        <v>3</v>
      </c>
      <c r="AN147" s="11" t="b">
        <v>0</v>
      </c>
      <c r="AO147" s="11" t="b">
        <v>0</v>
      </c>
      <c r="AP147" s="11">
        <v>0</v>
      </c>
      <c r="AQ147" s="11">
        <v>0</v>
      </c>
      <c r="AR147" s="11">
        <v>0</v>
      </c>
      <c r="AS147" s="11" t="b">
        <v>0</v>
      </c>
      <c r="AT147" s="11" t="b">
        <v>1</v>
      </c>
      <c r="AU147" s="11">
        <v>0</v>
      </c>
      <c r="AV147" s="11">
        <v>0</v>
      </c>
      <c r="AW147" s="11" t="b">
        <v>0</v>
      </c>
      <c r="AX147" s="11">
        <v>0</v>
      </c>
      <c r="AY147" s="11">
        <v>0</v>
      </c>
      <c r="AZ147" s="11">
        <v>0</v>
      </c>
    </row>
    <row r="148" spans="1:52" ht="28.8" x14ac:dyDescent="0.25">
      <c r="A148" s="11">
        <v>147</v>
      </c>
      <c r="B148" s="12" t="s">
        <v>1247</v>
      </c>
      <c r="C148" s="12" t="s">
        <v>1246</v>
      </c>
      <c r="D148" s="11">
        <v>133</v>
      </c>
      <c r="E148" s="11">
        <v>14</v>
      </c>
      <c r="F148" s="11" t="b">
        <v>0</v>
      </c>
      <c r="G148" s="11">
        <v>0</v>
      </c>
      <c r="H148" s="11">
        <v>0</v>
      </c>
      <c r="I148" s="11" t="b">
        <v>0</v>
      </c>
      <c r="J148" s="11">
        <v>1</v>
      </c>
      <c r="K148" s="11">
        <v>0</v>
      </c>
      <c r="L148" s="11">
        <v>0</v>
      </c>
      <c r="M148" s="11">
        <v>5</v>
      </c>
      <c r="N148" s="11">
        <v>1</v>
      </c>
      <c r="O148" s="11">
        <v>7.5</v>
      </c>
      <c r="P148" s="11" t="b">
        <v>0</v>
      </c>
      <c r="Q148" s="11">
        <v>100</v>
      </c>
      <c r="R148" s="12" t="s">
        <v>949</v>
      </c>
      <c r="S148" s="12" t="s">
        <v>204</v>
      </c>
      <c r="T148" s="11" t="b">
        <v>0</v>
      </c>
      <c r="U148" s="11" t="b">
        <v>0</v>
      </c>
      <c r="V148" s="11">
        <v>100</v>
      </c>
      <c r="W148" s="12" t="s">
        <v>14</v>
      </c>
      <c r="X148" s="11" t="b">
        <v>1</v>
      </c>
      <c r="Y148" s="11" t="b">
        <v>1</v>
      </c>
      <c r="Z148" s="11" t="b">
        <v>0</v>
      </c>
      <c r="AA148" s="11" t="b">
        <v>0</v>
      </c>
      <c r="AB148" s="11">
        <v>0</v>
      </c>
      <c r="AC148" s="11">
        <v>8</v>
      </c>
      <c r="AD148" s="11">
        <v>5</v>
      </c>
      <c r="AE148" s="11">
        <v>9</v>
      </c>
      <c r="AF148" s="11">
        <v>2</v>
      </c>
      <c r="AG148" s="11">
        <v>0</v>
      </c>
      <c r="AH148" s="11">
        <v>50</v>
      </c>
      <c r="AI148" s="11">
        <v>0</v>
      </c>
      <c r="AJ148" s="11">
        <v>30</v>
      </c>
      <c r="AK148" s="11" t="b">
        <v>0</v>
      </c>
      <c r="AL148" s="11" t="b">
        <v>0</v>
      </c>
      <c r="AM148" s="11">
        <v>3</v>
      </c>
      <c r="AN148" s="11" t="b">
        <v>0</v>
      </c>
      <c r="AO148" s="11" t="b">
        <v>0</v>
      </c>
      <c r="AP148" s="11">
        <v>0</v>
      </c>
      <c r="AQ148" s="11">
        <v>0</v>
      </c>
      <c r="AR148" s="11">
        <v>0</v>
      </c>
      <c r="AS148" s="11" t="b">
        <v>0</v>
      </c>
      <c r="AT148" s="11" t="b">
        <v>1</v>
      </c>
      <c r="AU148" s="11">
        <v>0</v>
      </c>
      <c r="AV148" s="11">
        <v>0</v>
      </c>
      <c r="AW148" s="11" t="b">
        <v>0</v>
      </c>
      <c r="AX148" s="11">
        <v>0</v>
      </c>
      <c r="AY148" s="11">
        <v>0</v>
      </c>
      <c r="AZ148" s="11">
        <v>0</v>
      </c>
    </row>
    <row r="149" spans="1:52" ht="14.4" x14ac:dyDescent="0.25">
      <c r="A149" s="11">
        <v>148</v>
      </c>
      <c r="B149" s="12" t="s">
        <v>1245</v>
      </c>
      <c r="C149" s="12" t="s">
        <v>216</v>
      </c>
      <c r="D149" s="11">
        <v>133</v>
      </c>
      <c r="E149" s="11">
        <v>15</v>
      </c>
      <c r="F149" s="11" t="b">
        <v>0</v>
      </c>
      <c r="G149" s="11">
        <v>0</v>
      </c>
      <c r="H149" s="11">
        <v>0</v>
      </c>
      <c r="I149" s="11" t="b">
        <v>1</v>
      </c>
      <c r="J149" s="11">
        <v>1</v>
      </c>
      <c r="K149" s="11">
        <v>0</v>
      </c>
      <c r="L149" s="11">
        <v>5</v>
      </c>
      <c r="M149" s="11">
        <v>5</v>
      </c>
      <c r="N149" s="11">
        <v>1</v>
      </c>
      <c r="O149" s="11">
        <v>7.5</v>
      </c>
      <c r="P149" s="11" t="b">
        <v>0</v>
      </c>
      <c r="Q149" s="11">
        <v>100</v>
      </c>
      <c r="R149" s="12" t="s">
        <v>949</v>
      </c>
      <c r="S149" s="12" t="s">
        <v>217</v>
      </c>
      <c r="T149" s="11" t="b">
        <v>0</v>
      </c>
      <c r="U149" s="11" t="b">
        <v>0</v>
      </c>
      <c r="V149" s="11">
        <v>100</v>
      </c>
      <c r="W149" s="12" t="s">
        <v>14</v>
      </c>
      <c r="X149" s="11" t="b">
        <v>1</v>
      </c>
      <c r="Y149" s="11" t="b">
        <v>1</v>
      </c>
      <c r="Z149" s="11" t="b">
        <v>0</v>
      </c>
      <c r="AA149" s="11" t="b">
        <v>0</v>
      </c>
      <c r="AB149" s="11">
        <v>0</v>
      </c>
      <c r="AC149" s="11">
        <v>8</v>
      </c>
      <c r="AD149" s="11">
        <v>5</v>
      </c>
      <c r="AE149" s="11">
        <v>9</v>
      </c>
      <c r="AF149" s="11">
        <v>2</v>
      </c>
      <c r="AG149" s="11">
        <v>0</v>
      </c>
      <c r="AH149" s="11">
        <v>50</v>
      </c>
      <c r="AI149" s="11">
        <v>0</v>
      </c>
      <c r="AJ149" s="11">
        <v>30</v>
      </c>
      <c r="AK149" s="11" t="b">
        <v>0</v>
      </c>
      <c r="AL149" s="11" t="b">
        <v>0</v>
      </c>
      <c r="AM149" s="11">
        <v>3</v>
      </c>
      <c r="AN149" s="11" t="b">
        <v>0</v>
      </c>
      <c r="AO149" s="11" t="b">
        <v>0</v>
      </c>
      <c r="AP149" s="11">
        <v>0</v>
      </c>
      <c r="AQ149" s="11">
        <v>0</v>
      </c>
      <c r="AR149" s="11">
        <v>0</v>
      </c>
      <c r="AS149" s="11" t="b">
        <v>0</v>
      </c>
      <c r="AT149" s="11" t="b">
        <v>0</v>
      </c>
      <c r="AU149" s="11">
        <v>0</v>
      </c>
      <c r="AV149" s="11">
        <v>0</v>
      </c>
      <c r="AW149" s="11" t="b">
        <v>0</v>
      </c>
      <c r="AX149" s="11">
        <v>0</v>
      </c>
      <c r="AY149" s="11">
        <v>0</v>
      </c>
      <c r="AZ149" s="11">
        <v>0</v>
      </c>
    </row>
    <row r="150" spans="1:52" ht="14.4" x14ac:dyDescent="0.25">
      <c r="A150" s="11">
        <v>149</v>
      </c>
      <c r="B150" s="12" t="s">
        <v>1244</v>
      </c>
      <c r="C150" s="12" t="s">
        <v>727</v>
      </c>
      <c r="D150" s="11">
        <v>133</v>
      </c>
      <c r="E150" s="11">
        <v>16</v>
      </c>
      <c r="F150" s="11" t="b">
        <v>0</v>
      </c>
      <c r="G150" s="11">
        <v>0</v>
      </c>
      <c r="H150" s="11">
        <v>0</v>
      </c>
      <c r="I150" s="11" t="b">
        <v>1</v>
      </c>
      <c r="J150" s="11">
        <v>1</v>
      </c>
      <c r="K150" s="11">
        <v>0</v>
      </c>
      <c r="L150" s="11">
        <v>5</v>
      </c>
      <c r="M150" s="11">
        <v>5</v>
      </c>
      <c r="N150" s="11">
        <v>1</v>
      </c>
      <c r="O150" s="11">
        <v>7.5</v>
      </c>
      <c r="P150" s="11" t="b">
        <v>0</v>
      </c>
      <c r="Q150" s="11">
        <v>100</v>
      </c>
      <c r="R150" s="12" t="s">
        <v>949</v>
      </c>
      <c r="S150" s="12" t="s">
        <v>217</v>
      </c>
      <c r="T150" s="11" t="b">
        <v>0</v>
      </c>
      <c r="U150" s="11" t="b">
        <v>0</v>
      </c>
      <c r="V150" s="11">
        <v>100</v>
      </c>
      <c r="W150" s="12" t="s">
        <v>14</v>
      </c>
      <c r="X150" s="11" t="b">
        <v>1</v>
      </c>
      <c r="Y150" s="11" t="b">
        <v>1</v>
      </c>
      <c r="Z150" s="11" t="b">
        <v>0</v>
      </c>
      <c r="AA150" s="11" t="b">
        <v>0</v>
      </c>
      <c r="AB150" s="11">
        <v>0</v>
      </c>
      <c r="AC150" s="11">
        <v>8</v>
      </c>
      <c r="AD150" s="11">
        <v>5</v>
      </c>
      <c r="AE150" s="11">
        <v>9</v>
      </c>
      <c r="AF150" s="11">
        <v>2</v>
      </c>
      <c r="AG150" s="11">
        <v>0</v>
      </c>
      <c r="AH150" s="11">
        <v>50</v>
      </c>
      <c r="AI150" s="11">
        <v>0</v>
      </c>
      <c r="AJ150" s="11">
        <v>30</v>
      </c>
      <c r="AK150" s="11" t="b">
        <v>0</v>
      </c>
      <c r="AL150" s="11" t="b">
        <v>0</v>
      </c>
      <c r="AM150" s="11">
        <v>3</v>
      </c>
      <c r="AN150" s="11" t="b">
        <v>0</v>
      </c>
      <c r="AO150" s="11" t="b">
        <v>0</v>
      </c>
      <c r="AP150" s="11">
        <v>0</v>
      </c>
      <c r="AQ150" s="11">
        <v>0</v>
      </c>
      <c r="AR150" s="11">
        <v>0</v>
      </c>
      <c r="AS150" s="11" t="b">
        <v>0</v>
      </c>
      <c r="AT150" s="11" t="b">
        <v>0</v>
      </c>
      <c r="AU150" s="11">
        <v>0</v>
      </c>
      <c r="AV150" s="11">
        <v>0</v>
      </c>
      <c r="AW150" s="11" t="b">
        <v>0</v>
      </c>
      <c r="AX150" s="11">
        <v>0</v>
      </c>
      <c r="AY150" s="11">
        <v>0</v>
      </c>
      <c r="AZ150" s="11">
        <v>0</v>
      </c>
    </row>
    <row r="151" spans="1:52" ht="28.8" x14ac:dyDescent="0.25">
      <c r="A151" s="11">
        <v>150</v>
      </c>
      <c r="B151" s="12" t="s">
        <v>1243</v>
      </c>
      <c r="C151" s="12" t="s">
        <v>220</v>
      </c>
      <c r="D151" s="11">
        <v>133</v>
      </c>
      <c r="E151" s="11">
        <v>17</v>
      </c>
      <c r="F151" s="11" t="b">
        <v>0</v>
      </c>
      <c r="G151" s="11">
        <v>0</v>
      </c>
      <c r="H151" s="11">
        <v>0</v>
      </c>
      <c r="I151" s="11" t="b">
        <v>0</v>
      </c>
      <c r="J151" s="11">
        <v>1</v>
      </c>
      <c r="K151" s="11">
        <v>0</v>
      </c>
      <c r="L151" s="11">
        <v>0</v>
      </c>
      <c r="M151" s="11">
        <v>5</v>
      </c>
      <c r="N151" s="11">
        <v>1</v>
      </c>
      <c r="O151" s="11">
        <v>7.5</v>
      </c>
      <c r="P151" s="11" t="b">
        <v>0</v>
      </c>
      <c r="Q151" s="11">
        <v>100</v>
      </c>
      <c r="R151" s="12" t="s">
        <v>949</v>
      </c>
      <c r="S151" s="12" t="s">
        <v>291</v>
      </c>
      <c r="T151" s="11" t="b">
        <v>0</v>
      </c>
      <c r="U151" s="11" t="b">
        <v>0</v>
      </c>
      <c r="V151" s="11">
        <v>100</v>
      </c>
      <c r="W151" s="12" t="s">
        <v>14</v>
      </c>
      <c r="X151" s="11" t="b">
        <v>1</v>
      </c>
      <c r="Y151" s="11" t="b">
        <v>1</v>
      </c>
      <c r="Z151" s="11" t="b">
        <v>0</v>
      </c>
      <c r="AA151" s="11" t="b">
        <v>0</v>
      </c>
      <c r="AB151" s="11">
        <v>0</v>
      </c>
      <c r="AC151" s="11">
        <v>8</v>
      </c>
      <c r="AD151" s="11">
        <v>5</v>
      </c>
      <c r="AE151" s="11">
        <v>9</v>
      </c>
      <c r="AF151" s="11">
        <v>2</v>
      </c>
      <c r="AG151" s="11">
        <v>0</v>
      </c>
      <c r="AH151" s="11">
        <v>50</v>
      </c>
      <c r="AI151" s="11">
        <v>0</v>
      </c>
      <c r="AJ151" s="11">
        <v>30</v>
      </c>
      <c r="AK151" s="11" t="b">
        <v>0</v>
      </c>
      <c r="AL151" s="11" t="b">
        <v>0</v>
      </c>
      <c r="AM151" s="11">
        <v>3</v>
      </c>
      <c r="AN151" s="11" t="b">
        <v>0</v>
      </c>
      <c r="AO151" s="11" t="b">
        <v>0</v>
      </c>
      <c r="AP151" s="11">
        <v>0</v>
      </c>
      <c r="AQ151" s="11">
        <v>0</v>
      </c>
      <c r="AR151" s="11">
        <v>0</v>
      </c>
      <c r="AS151" s="11" t="b">
        <v>0</v>
      </c>
      <c r="AT151" s="11" t="b">
        <v>1</v>
      </c>
      <c r="AU151" s="11">
        <v>0</v>
      </c>
      <c r="AV151" s="11">
        <v>0</v>
      </c>
      <c r="AW151" s="11" t="b">
        <v>0</v>
      </c>
      <c r="AX151" s="11">
        <v>0</v>
      </c>
      <c r="AY151" s="11">
        <v>0</v>
      </c>
      <c r="AZ151" s="11">
        <v>0</v>
      </c>
    </row>
    <row r="152" spans="1:52" ht="14.4" x14ac:dyDescent="0.25">
      <c r="A152" s="11">
        <v>151</v>
      </c>
      <c r="B152" s="12" t="s">
        <v>1242</v>
      </c>
      <c r="C152" s="12" t="s">
        <v>222</v>
      </c>
      <c r="D152" s="11">
        <v>133</v>
      </c>
      <c r="E152" s="11">
        <v>18</v>
      </c>
      <c r="F152" s="11" t="b">
        <v>0</v>
      </c>
      <c r="G152" s="11">
        <v>0</v>
      </c>
      <c r="H152" s="11">
        <v>0</v>
      </c>
      <c r="I152" s="11" t="b">
        <v>0</v>
      </c>
      <c r="J152" s="11">
        <v>1</v>
      </c>
      <c r="K152" s="11">
        <v>0</v>
      </c>
      <c r="L152" s="11">
        <v>0</v>
      </c>
      <c r="M152" s="11">
        <v>5</v>
      </c>
      <c r="N152" s="11">
        <v>1</v>
      </c>
      <c r="O152" s="11">
        <v>7.5</v>
      </c>
      <c r="P152" s="11" t="b">
        <v>0</v>
      </c>
      <c r="Q152" s="11">
        <v>100</v>
      </c>
      <c r="R152" s="12" t="s">
        <v>949</v>
      </c>
      <c r="S152" s="12" t="s">
        <v>291</v>
      </c>
      <c r="T152" s="11" t="b">
        <v>0</v>
      </c>
      <c r="U152" s="11" t="b">
        <v>0</v>
      </c>
      <c r="V152" s="11">
        <v>100</v>
      </c>
      <c r="W152" s="12" t="s">
        <v>14</v>
      </c>
      <c r="X152" s="11" t="b">
        <v>1</v>
      </c>
      <c r="Y152" s="11" t="b">
        <v>1</v>
      </c>
      <c r="Z152" s="11" t="b">
        <v>0</v>
      </c>
      <c r="AA152" s="11" t="b">
        <v>0</v>
      </c>
      <c r="AB152" s="11">
        <v>0</v>
      </c>
      <c r="AC152" s="11">
        <v>8</v>
      </c>
      <c r="AD152" s="11">
        <v>5</v>
      </c>
      <c r="AE152" s="11">
        <v>9</v>
      </c>
      <c r="AF152" s="11">
        <v>2</v>
      </c>
      <c r="AG152" s="11">
        <v>0</v>
      </c>
      <c r="AH152" s="11">
        <v>50</v>
      </c>
      <c r="AI152" s="11">
        <v>0</v>
      </c>
      <c r="AJ152" s="11">
        <v>30</v>
      </c>
      <c r="AK152" s="11" t="b">
        <v>0</v>
      </c>
      <c r="AL152" s="11" t="b">
        <v>0</v>
      </c>
      <c r="AM152" s="11">
        <v>3</v>
      </c>
      <c r="AN152" s="11" t="b">
        <v>0</v>
      </c>
      <c r="AO152" s="11" t="b">
        <v>0</v>
      </c>
      <c r="AP152" s="11">
        <v>0</v>
      </c>
      <c r="AQ152" s="11">
        <v>0</v>
      </c>
      <c r="AR152" s="11">
        <v>0</v>
      </c>
      <c r="AS152" s="11" t="b">
        <v>0</v>
      </c>
      <c r="AT152" s="11" t="b">
        <v>1</v>
      </c>
      <c r="AU152" s="11">
        <v>0</v>
      </c>
      <c r="AV152" s="11">
        <v>0</v>
      </c>
      <c r="AW152" s="11" t="b">
        <v>0</v>
      </c>
      <c r="AX152" s="11">
        <v>0</v>
      </c>
      <c r="AY152" s="11">
        <v>0</v>
      </c>
      <c r="AZ152" s="11">
        <v>0</v>
      </c>
    </row>
    <row r="153" spans="1:52" ht="14.4" x14ac:dyDescent="0.25">
      <c r="A153" s="11">
        <v>152</v>
      </c>
      <c r="B153" s="12" t="s">
        <v>1241</v>
      </c>
      <c r="C153" s="12" t="s">
        <v>224</v>
      </c>
      <c r="D153" s="11">
        <v>133</v>
      </c>
      <c r="E153" s="11">
        <v>19</v>
      </c>
      <c r="F153" s="11" t="b">
        <v>0</v>
      </c>
      <c r="G153" s="11">
        <v>0</v>
      </c>
      <c r="H153" s="11">
        <v>0</v>
      </c>
      <c r="I153" s="11" t="b">
        <v>1</v>
      </c>
      <c r="J153" s="11">
        <v>1</v>
      </c>
      <c r="K153" s="11">
        <v>0</v>
      </c>
      <c r="L153" s="11">
        <v>0</v>
      </c>
      <c r="M153" s="11">
        <v>5</v>
      </c>
      <c r="N153" s="11">
        <v>1</v>
      </c>
      <c r="O153" s="11">
        <v>7.5</v>
      </c>
      <c r="P153" s="11" t="b">
        <v>0</v>
      </c>
      <c r="Q153" s="11">
        <v>100</v>
      </c>
      <c r="R153" s="12" t="s">
        <v>949</v>
      </c>
      <c r="S153" s="12" t="s">
        <v>225</v>
      </c>
      <c r="T153" s="11" t="b">
        <v>0</v>
      </c>
      <c r="U153" s="11" t="b">
        <v>0</v>
      </c>
      <c r="V153" s="11">
        <v>100</v>
      </c>
      <c r="W153" s="12" t="s">
        <v>14</v>
      </c>
      <c r="X153" s="11" t="b">
        <v>1</v>
      </c>
      <c r="Y153" s="11" t="b">
        <v>1</v>
      </c>
      <c r="Z153" s="11" t="b">
        <v>0</v>
      </c>
      <c r="AA153" s="11" t="b">
        <v>0</v>
      </c>
      <c r="AB153" s="11">
        <v>0</v>
      </c>
      <c r="AC153" s="11">
        <v>8</v>
      </c>
      <c r="AD153" s="11">
        <v>5</v>
      </c>
      <c r="AE153" s="11">
        <v>9</v>
      </c>
      <c r="AF153" s="11">
        <v>2</v>
      </c>
      <c r="AG153" s="11">
        <v>0</v>
      </c>
      <c r="AH153" s="11">
        <v>50</v>
      </c>
      <c r="AI153" s="11">
        <v>0</v>
      </c>
      <c r="AJ153" s="11">
        <v>30</v>
      </c>
      <c r="AK153" s="11" t="b">
        <v>0</v>
      </c>
      <c r="AL153" s="11" t="b">
        <v>0</v>
      </c>
      <c r="AM153" s="11">
        <v>3</v>
      </c>
      <c r="AN153" s="11" t="b">
        <v>0</v>
      </c>
      <c r="AO153" s="11" t="b">
        <v>0</v>
      </c>
      <c r="AP153" s="11">
        <v>0</v>
      </c>
      <c r="AQ153" s="11">
        <v>0</v>
      </c>
      <c r="AR153" s="11">
        <v>0</v>
      </c>
      <c r="AS153" s="11" t="b">
        <v>0</v>
      </c>
      <c r="AT153" s="11" t="b">
        <v>0</v>
      </c>
      <c r="AU153" s="11">
        <v>0</v>
      </c>
      <c r="AV153" s="11">
        <v>0</v>
      </c>
      <c r="AW153" s="11" t="b">
        <v>0</v>
      </c>
      <c r="AX153" s="11">
        <v>0</v>
      </c>
      <c r="AY153" s="11">
        <v>1</v>
      </c>
      <c r="AZ153" s="11">
        <v>0</v>
      </c>
    </row>
    <row r="154" spans="1:52" ht="14.4" x14ac:dyDescent="0.25">
      <c r="A154" s="11">
        <v>153</v>
      </c>
      <c r="B154" s="12" t="s">
        <v>1240</v>
      </c>
      <c r="C154" s="12" t="s">
        <v>14</v>
      </c>
      <c r="E154" s="11">
        <v>14</v>
      </c>
      <c r="F154" s="11" t="b">
        <v>1</v>
      </c>
      <c r="G154" s="11">
        <v>0</v>
      </c>
      <c r="H154" s="11">
        <v>0</v>
      </c>
      <c r="I154" s="11" t="b">
        <v>0</v>
      </c>
      <c r="J154" s="11">
        <v>0</v>
      </c>
      <c r="K154" s="11">
        <v>0</v>
      </c>
      <c r="L154" s="11">
        <v>0</v>
      </c>
      <c r="M154" s="11">
        <v>0</v>
      </c>
      <c r="N154" s="11">
        <v>0</v>
      </c>
      <c r="O154" s="11">
        <v>0</v>
      </c>
      <c r="P154" s="11" t="b">
        <v>0</v>
      </c>
      <c r="Q154" s="11">
        <v>0</v>
      </c>
      <c r="R154" s="12" t="s">
        <v>14</v>
      </c>
      <c r="S154" s="12" t="s">
        <v>14</v>
      </c>
      <c r="T154" s="11" t="b">
        <v>0</v>
      </c>
      <c r="U154" s="11" t="b">
        <v>0</v>
      </c>
      <c r="V154" s="11">
        <v>0</v>
      </c>
      <c r="W154" s="12" t="s">
        <v>14</v>
      </c>
      <c r="X154" s="11" t="b">
        <v>0</v>
      </c>
      <c r="Y154" s="11" t="b">
        <v>0</v>
      </c>
      <c r="Z154" s="11" t="b">
        <v>0</v>
      </c>
      <c r="AA154" s="11" t="b">
        <v>0</v>
      </c>
      <c r="AB154" s="11">
        <v>0</v>
      </c>
      <c r="AC154" s="11">
        <v>0</v>
      </c>
      <c r="AD154" s="11">
        <v>0</v>
      </c>
      <c r="AE154" s="11">
        <v>0</v>
      </c>
      <c r="AF154" s="11">
        <v>0</v>
      </c>
      <c r="AG154" s="11">
        <v>0</v>
      </c>
      <c r="AH154" s="11">
        <v>0</v>
      </c>
      <c r="AI154" s="11">
        <v>0</v>
      </c>
      <c r="AJ154" s="11">
        <v>0</v>
      </c>
      <c r="AK154" s="11" t="b">
        <v>0</v>
      </c>
      <c r="AL154" s="11" t="b">
        <v>0</v>
      </c>
      <c r="AM154" s="11">
        <v>0</v>
      </c>
      <c r="AN154" s="11" t="b">
        <v>0</v>
      </c>
      <c r="AO154" s="11" t="b">
        <v>0</v>
      </c>
      <c r="AP154" s="11">
        <v>0</v>
      </c>
      <c r="AQ154" s="11">
        <v>0</v>
      </c>
      <c r="AR154" s="11">
        <v>0</v>
      </c>
      <c r="AS154" s="11" t="b">
        <v>0</v>
      </c>
      <c r="AT154" s="11" t="b">
        <v>0</v>
      </c>
      <c r="AU154" s="11">
        <v>0</v>
      </c>
      <c r="AV154" s="11">
        <v>0</v>
      </c>
      <c r="AW154" s="11" t="b">
        <v>0</v>
      </c>
      <c r="AX154" s="11">
        <v>0</v>
      </c>
      <c r="AY154" s="11">
        <v>0</v>
      </c>
      <c r="AZ154" s="11">
        <v>0</v>
      </c>
    </row>
    <row r="155" spans="1:52" ht="14.4" x14ac:dyDescent="0.25">
      <c r="A155" s="11">
        <v>154</v>
      </c>
      <c r="B155" s="12" t="s">
        <v>1239</v>
      </c>
      <c r="C155" s="12" t="s">
        <v>242</v>
      </c>
      <c r="D155" s="11">
        <v>153</v>
      </c>
      <c r="E155" s="11">
        <v>1</v>
      </c>
      <c r="F155" s="11" t="b">
        <v>0</v>
      </c>
      <c r="G155" s="11">
        <v>0</v>
      </c>
      <c r="H155" s="11">
        <v>0</v>
      </c>
      <c r="I155" s="11" t="b">
        <v>0</v>
      </c>
      <c r="J155" s="11">
        <v>1</v>
      </c>
      <c r="K155" s="11">
        <v>0</v>
      </c>
      <c r="L155" s="11">
        <v>0</v>
      </c>
      <c r="M155" s="11">
        <v>5</v>
      </c>
      <c r="N155" s="11">
        <v>1</v>
      </c>
      <c r="O155" s="11">
        <v>7.5</v>
      </c>
      <c r="P155" s="11" t="b">
        <v>0</v>
      </c>
      <c r="Q155" s="11">
        <v>100</v>
      </c>
      <c r="R155" s="12" t="s">
        <v>949</v>
      </c>
      <c r="S155" s="12" t="s">
        <v>225</v>
      </c>
      <c r="T155" s="11" t="b">
        <v>0</v>
      </c>
      <c r="U155" s="11" t="b">
        <v>0</v>
      </c>
      <c r="V155" s="11">
        <v>100</v>
      </c>
      <c r="W155" s="12" t="s">
        <v>14</v>
      </c>
      <c r="X155" s="11" t="b">
        <v>1</v>
      </c>
      <c r="Y155" s="11" t="b">
        <v>1</v>
      </c>
      <c r="Z155" s="11" t="b">
        <v>0</v>
      </c>
      <c r="AA155" s="11" t="b">
        <v>0</v>
      </c>
      <c r="AB155" s="11">
        <v>0</v>
      </c>
      <c r="AC155" s="11">
        <v>8</v>
      </c>
      <c r="AD155" s="11">
        <v>5</v>
      </c>
      <c r="AE155" s="11">
        <v>9</v>
      </c>
      <c r="AF155" s="11">
        <v>2</v>
      </c>
      <c r="AG155" s="11">
        <v>0</v>
      </c>
      <c r="AH155" s="11">
        <v>50</v>
      </c>
      <c r="AI155" s="11">
        <v>0</v>
      </c>
      <c r="AJ155" s="11">
        <v>30</v>
      </c>
      <c r="AK155" s="11" t="b">
        <v>0</v>
      </c>
      <c r="AL155" s="11" t="b">
        <v>0</v>
      </c>
      <c r="AM155" s="11">
        <v>3</v>
      </c>
      <c r="AN155" s="11" t="b">
        <v>0</v>
      </c>
      <c r="AO155" s="11" t="b">
        <v>0</v>
      </c>
      <c r="AP155" s="11">
        <v>0</v>
      </c>
      <c r="AQ155" s="11">
        <v>0</v>
      </c>
      <c r="AR155" s="11">
        <v>0</v>
      </c>
      <c r="AS155" s="11" t="b">
        <v>0</v>
      </c>
      <c r="AT155" s="11" t="b">
        <v>1</v>
      </c>
      <c r="AU155" s="11">
        <v>0</v>
      </c>
      <c r="AV155" s="11">
        <v>0</v>
      </c>
      <c r="AW155" s="11" t="b">
        <v>0</v>
      </c>
      <c r="AX155" s="11">
        <v>0</v>
      </c>
      <c r="AY155" s="11">
        <v>0</v>
      </c>
      <c r="AZ155" s="11">
        <v>0</v>
      </c>
    </row>
    <row r="156" spans="1:52" ht="14.4" x14ac:dyDescent="0.25">
      <c r="A156" s="11">
        <v>155</v>
      </c>
      <c r="B156" s="12" t="s">
        <v>1238</v>
      </c>
      <c r="C156" s="12" t="s">
        <v>244</v>
      </c>
      <c r="D156" s="11">
        <v>153</v>
      </c>
      <c r="E156" s="11">
        <v>2</v>
      </c>
      <c r="F156" s="11" t="b">
        <v>0</v>
      </c>
      <c r="G156" s="11">
        <v>0</v>
      </c>
      <c r="H156" s="11">
        <v>0</v>
      </c>
      <c r="I156" s="11" t="b">
        <v>0</v>
      </c>
      <c r="J156" s="11">
        <v>1</v>
      </c>
      <c r="K156" s="11">
        <v>0</v>
      </c>
      <c r="L156" s="11">
        <v>0</v>
      </c>
      <c r="M156" s="11">
        <v>5</v>
      </c>
      <c r="N156" s="11">
        <v>1</v>
      </c>
      <c r="O156" s="11">
        <v>7.5</v>
      </c>
      <c r="P156" s="11" t="b">
        <v>0</v>
      </c>
      <c r="Q156" s="11">
        <v>100</v>
      </c>
      <c r="R156" s="12" t="s">
        <v>949</v>
      </c>
      <c r="S156" s="12" t="s">
        <v>225</v>
      </c>
      <c r="T156" s="11" t="b">
        <v>0</v>
      </c>
      <c r="U156" s="11" t="b">
        <v>0</v>
      </c>
      <c r="V156" s="11">
        <v>100</v>
      </c>
      <c r="W156" s="12" t="s">
        <v>14</v>
      </c>
      <c r="X156" s="11" t="b">
        <v>1</v>
      </c>
      <c r="Y156" s="11" t="b">
        <v>1</v>
      </c>
      <c r="Z156" s="11" t="b">
        <v>0</v>
      </c>
      <c r="AA156" s="11" t="b">
        <v>0</v>
      </c>
      <c r="AB156" s="11">
        <v>0</v>
      </c>
      <c r="AC156" s="11">
        <v>8</v>
      </c>
      <c r="AD156" s="11">
        <v>5</v>
      </c>
      <c r="AE156" s="11">
        <v>9</v>
      </c>
      <c r="AF156" s="11">
        <v>2</v>
      </c>
      <c r="AG156" s="11">
        <v>0</v>
      </c>
      <c r="AH156" s="11">
        <v>50</v>
      </c>
      <c r="AI156" s="11">
        <v>0</v>
      </c>
      <c r="AJ156" s="11">
        <v>30</v>
      </c>
      <c r="AK156" s="11" t="b">
        <v>0</v>
      </c>
      <c r="AL156" s="11" t="b">
        <v>0</v>
      </c>
      <c r="AM156" s="11">
        <v>3</v>
      </c>
      <c r="AN156" s="11" t="b">
        <v>0</v>
      </c>
      <c r="AO156" s="11" t="b">
        <v>0</v>
      </c>
      <c r="AP156" s="11">
        <v>0</v>
      </c>
      <c r="AQ156" s="11">
        <v>0</v>
      </c>
      <c r="AR156" s="11">
        <v>0</v>
      </c>
      <c r="AS156" s="11" t="b">
        <v>0</v>
      </c>
      <c r="AT156" s="11" t="b">
        <v>1</v>
      </c>
      <c r="AU156" s="11">
        <v>0</v>
      </c>
      <c r="AV156" s="11">
        <v>0</v>
      </c>
      <c r="AW156" s="11" t="b">
        <v>0</v>
      </c>
      <c r="AX156" s="11">
        <v>0</v>
      </c>
      <c r="AY156" s="11">
        <v>0</v>
      </c>
      <c r="AZ156" s="11">
        <v>0</v>
      </c>
    </row>
    <row r="157" spans="1:52" ht="14.4" x14ac:dyDescent="0.25">
      <c r="A157" s="11">
        <v>156</v>
      </c>
      <c r="B157" s="12" t="s">
        <v>1237</v>
      </c>
      <c r="C157" s="12" t="s">
        <v>245</v>
      </c>
      <c r="D157" s="11">
        <v>153</v>
      </c>
      <c r="E157" s="11">
        <v>3</v>
      </c>
      <c r="F157" s="11" t="b">
        <v>0</v>
      </c>
      <c r="G157" s="11">
        <v>0</v>
      </c>
      <c r="H157" s="11">
        <v>0</v>
      </c>
      <c r="I157" s="11" t="b">
        <v>1</v>
      </c>
      <c r="J157" s="11">
        <v>1</v>
      </c>
      <c r="K157" s="11">
        <v>0</v>
      </c>
      <c r="L157" s="11">
        <v>5</v>
      </c>
      <c r="M157" s="11">
        <v>5</v>
      </c>
      <c r="N157" s="11">
        <v>1</v>
      </c>
      <c r="O157" s="11">
        <v>7.5</v>
      </c>
      <c r="P157" s="11" t="b">
        <v>0</v>
      </c>
      <c r="Q157" s="11">
        <v>100</v>
      </c>
      <c r="R157" s="12" t="s">
        <v>949</v>
      </c>
      <c r="S157" s="12" t="s">
        <v>246</v>
      </c>
      <c r="T157" s="11" t="b">
        <v>0</v>
      </c>
      <c r="U157" s="11" t="b">
        <v>0</v>
      </c>
      <c r="V157" s="11">
        <v>100</v>
      </c>
      <c r="W157" s="12" t="s">
        <v>14</v>
      </c>
      <c r="X157" s="11" t="b">
        <v>1</v>
      </c>
      <c r="Y157" s="11" t="b">
        <v>1</v>
      </c>
      <c r="Z157" s="11" t="b">
        <v>0</v>
      </c>
      <c r="AA157" s="11" t="b">
        <v>0</v>
      </c>
      <c r="AB157" s="11">
        <v>0</v>
      </c>
      <c r="AC157" s="11">
        <v>8</v>
      </c>
      <c r="AD157" s="11">
        <v>5</v>
      </c>
      <c r="AE157" s="11">
        <v>9</v>
      </c>
      <c r="AF157" s="11">
        <v>2</v>
      </c>
      <c r="AG157" s="11">
        <v>0</v>
      </c>
      <c r="AH157" s="11">
        <v>50</v>
      </c>
      <c r="AI157" s="11">
        <v>0</v>
      </c>
      <c r="AJ157" s="11">
        <v>30</v>
      </c>
      <c r="AK157" s="11" t="b">
        <v>0</v>
      </c>
      <c r="AL157" s="11" t="b">
        <v>0</v>
      </c>
      <c r="AM157" s="11">
        <v>3</v>
      </c>
      <c r="AN157" s="11" t="b">
        <v>0</v>
      </c>
      <c r="AO157" s="11" t="b">
        <v>0</v>
      </c>
      <c r="AP157" s="11">
        <v>0</v>
      </c>
      <c r="AQ157" s="11">
        <v>0</v>
      </c>
      <c r="AR157" s="11">
        <v>0</v>
      </c>
      <c r="AS157" s="11" t="b">
        <v>0</v>
      </c>
      <c r="AT157" s="11" t="b">
        <v>0</v>
      </c>
      <c r="AU157" s="11">
        <v>0</v>
      </c>
      <c r="AV157" s="11">
        <v>0</v>
      </c>
      <c r="AW157" s="11" t="b">
        <v>0</v>
      </c>
      <c r="AX157" s="11">
        <v>0</v>
      </c>
      <c r="AY157" s="11">
        <v>0</v>
      </c>
      <c r="AZ157" s="11">
        <v>0</v>
      </c>
    </row>
    <row r="158" spans="1:52" ht="28.8" x14ac:dyDescent="0.25">
      <c r="A158" s="11">
        <v>157</v>
      </c>
      <c r="B158" s="12" t="s">
        <v>1236</v>
      </c>
      <c r="C158" s="12" t="s">
        <v>1235</v>
      </c>
      <c r="D158" s="11">
        <v>153</v>
      </c>
      <c r="E158" s="11">
        <v>4</v>
      </c>
      <c r="F158" s="11" t="b">
        <v>0</v>
      </c>
      <c r="G158" s="11">
        <v>0</v>
      </c>
      <c r="H158" s="11">
        <v>0</v>
      </c>
      <c r="I158" s="11" t="b">
        <v>1</v>
      </c>
      <c r="J158" s="11">
        <v>1</v>
      </c>
      <c r="K158" s="11">
        <v>0</v>
      </c>
      <c r="L158" s="11">
        <v>5</v>
      </c>
      <c r="M158" s="11">
        <v>5</v>
      </c>
      <c r="N158" s="11">
        <v>1</v>
      </c>
      <c r="O158" s="11">
        <v>7.5</v>
      </c>
      <c r="P158" s="11" t="b">
        <v>0</v>
      </c>
      <c r="Q158" s="11">
        <v>100</v>
      </c>
      <c r="R158" s="12" t="s">
        <v>949</v>
      </c>
      <c r="S158" s="12" t="s">
        <v>248</v>
      </c>
      <c r="T158" s="11" t="b">
        <v>0</v>
      </c>
      <c r="U158" s="11" t="b">
        <v>0</v>
      </c>
      <c r="V158" s="11">
        <v>100</v>
      </c>
      <c r="W158" s="12" t="s">
        <v>14</v>
      </c>
      <c r="X158" s="11" t="b">
        <v>1</v>
      </c>
      <c r="Y158" s="11" t="b">
        <v>1</v>
      </c>
      <c r="Z158" s="11" t="b">
        <v>0</v>
      </c>
      <c r="AA158" s="11" t="b">
        <v>0</v>
      </c>
      <c r="AB158" s="11">
        <v>0</v>
      </c>
      <c r="AC158" s="11">
        <v>8</v>
      </c>
      <c r="AD158" s="11">
        <v>5</v>
      </c>
      <c r="AE158" s="11">
        <v>9</v>
      </c>
      <c r="AF158" s="11">
        <v>2</v>
      </c>
      <c r="AG158" s="11">
        <v>0</v>
      </c>
      <c r="AH158" s="11">
        <v>50</v>
      </c>
      <c r="AI158" s="11">
        <v>0</v>
      </c>
      <c r="AJ158" s="11">
        <v>30</v>
      </c>
      <c r="AK158" s="11" t="b">
        <v>0</v>
      </c>
      <c r="AL158" s="11" t="b">
        <v>0</v>
      </c>
      <c r="AM158" s="11">
        <v>3</v>
      </c>
      <c r="AN158" s="11" t="b">
        <v>0</v>
      </c>
      <c r="AO158" s="11" t="b">
        <v>0</v>
      </c>
      <c r="AP158" s="11">
        <v>0</v>
      </c>
      <c r="AQ158" s="11">
        <v>0</v>
      </c>
      <c r="AR158" s="11">
        <v>0</v>
      </c>
      <c r="AS158" s="11" t="b">
        <v>0</v>
      </c>
      <c r="AT158" s="11" t="b">
        <v>0</v>
      </c>
      <c r="AU158" s="11">
        <v>0</v>
      </c>
      <c r="AV158" s="11">
        <v>0</v>
      </c>
      <c r="AW158" s="11" t="b">
        <v>0</v>
      </c>
      <c r="AX158" s="11">
        <v>0</v>
      </c>
      <c r="AY158" s="11">
        <v>0</v>
      </c>
      <c r="AZ158" s="11">
        <v>0</v>
      </c>
    </row>
    <row r="159" spans="1:52" ht="14.4" x14ac:dyDescent="0.25">
      <c r="A159" s="11">
        <v>158</v>
      </c>
      <c r="B159" s="12" t="s">
        <v>1234</v>
      </c>
      <c r="C159" s="12" t="s">
        <v>249</v>
      </c>
      <c r="D159" s="11">
        <v>153</v>
      </c>
      <c r="E159" s="11">
        <v>5</v>
      </c>
      <c r="F159" s="11" t="b">
        <v>0</v>
      </c>
      <c r="G159" s="11">
        <v>0</v>
      </c>
      <c r="H159" s="11">
        <v>0</v>
      </c>
      <c r="I159" s="11" t="b">
        <v>0</v>
      </c>
      <c r="J159" s="11">
        <v>1</v>
      </c>
      <c r="K159" s="11">
        <v>0</v>
      </c>
      <c r="L159" s="11">
        <v>0</v>
      </c>
      <c r="M159" s="11">
        <v>5</v>
      </c>
      <c r="N159" s="11">
        <v>1</v>
      </c>
      <c r="O159" s="11">
        <v>7.5</v>
      </c>
      <c r="P159" s="11" t="b">
        <v>0</v>
      </c>
      <c r="Q159" s="11">
        <v>100</v>
      </c>
      <c r="R159" s="12" t="s">
        <v>949</v>
      </c>
      <c r="S159" s="12" t="s">
        <v>248</v>
      </c>
      <c r="T159" s="11" t="b">
        <v>0</v>
      </c>
      <c r="U159" s="11" t="b">
        <v>0</v>
      </c>
      <c r="V159" s="11">
        <v>100</v>
      </c>
      <c r="W159" s="12" t="s">
        <v>14</v>
      </c>
      <c r="X159" s="11" t="b">
        <v>1</v>
      </c>
      <c r="Y159" s="11" t="b">
        <v>1</v>
      </c>
      <c r="Z159" s="11" t="b">
        <v>0</v>
      </c>
      <c r="AA159" s="11" t="b">
        <v>0</v>
      </c>
      <c r="AB159" s="11">
        <v>0</v>
      </c>
      <c r="AC159" s="11">
        <v>8</v>
      </c>
      <c r="AD159" s="11">
        <v>5</v>
      </c>
      <c r="AE159" s="11">
        <v>9</v>
      </c>
      <c r="AF159" s="11">
        <v>2</v>
      </c>
      <c r="AG159" s="11">
        <v>0</v>
      </c>
      <c r="AH159" s="11">
        <v>50</v>
      </c>
      <c r="AI159" s="11">
        <v>0</v>
      </c>
      <c r="AJ159" s="11">
        <v>30</v>
      </c>
      <c r="AK159" s="11" t="b">
        <v>0</v>
      </c>
      <c r="AL159" s="11" t="b">
        <v>0</v>
      </c>
      <c r="AM159" s="11">
        <v>3</v>
      </c>
      <c r="AN159" s="11" t="b">
        <v>0</v>
      </c>
      <c r="AO159" s="11" t="b">
        <v>0</v>
      </c>
      <c r="AP159" s="11">
        <v>0</v>
      </c>
      <c r="AQ159" s="11">
        <v>0</v>
      </c>
      <c r="AR159" s="11">
        <v>0</v>
      </c>
      <c r="AS159" s="11" t="b">
        <v>0</v>
      </c>
      <c r="AT159" s="11" t="b">
        <v>1</v>
      </c>
      <c r="AU159" s="11">
        <v>0</v>
      </c>
      <c r="AV159" s="11">
        <v>0</v>
      </c>
      <c r="AW159" s="11" t="b">
        <v>0</v>
      </c>
      <c r="AX159" s="11">
        <v>0</v>
      </c>
      <c r="AY159" s="11">
        <v>0</v>
      </c>
      <c r="AZ159" s="11">
        <v>0</v>
      </c>
    </row>
    <row r="160" spans="1:52" ht="28.8" x14ac:dyDescent="0.25">
      <c r="A160" s="11">
        <v>159</v>
      </c>
      <c r="B160" s="12" t="s">
        <v>1233</v>
      </c>
      <c r="C160" s="12" t="s">
        <v>1232</v>
      </c>
      <c r="D160" s="11">
        <v>153</v>
      </c>
      <c r="E160" s="11">
        <v>6</v>
      </c>
      <c r="F160" s="11" t="b">
        <v>0</v>
      </c>
      <c r="G160" s="11">
        <v>0</v>
      </c>
      <c r="H160" s="11">
        <v>0</v>
      </c>
      <c r="I160" s="11" t="b">
        <v>1</v>
      </c>
      <c r="J160" s="11">
        <v>1</v>
      </c>
      <c r="K160" s="11">
        <v>0</v>
      </c>
      <c r="L160" s="11">
        <v>5</v>
      </c>
      <c r="M160" s="11">
        <v>5</v>
      </c>
      <c r="N160" s="11">
        <v>1</v>
      </c>
      <c r="O160" s="11">
        <v>7.5</v>
      </c>
      <c r="P160" s="11" t="b">
        <v>0</v>
      </c>
      <c r="Q160" s="11">
        <v>100</v>
      </c>
      <c r="R160" s="12" t="s">
        <v>949</v>
      </c>
      <c r="S160" s="12" t="s">
        <v>252</v>
      </c>
      <c r="T160" s="11" t="b">
        <v>0</v>
      </c>
      <c r="U160" s="11" t="b">
        <v>0</v>
      </c>
      <c r="V160" s="11">
        <v>100</v>
      </c>
      <c r="W160" s="12" t="s">
        <v>14</v>
      </c>
      <c r="X160" s="11" t="b">
        <v>1</v>
      </c>
      <c r="Y160" s="11" t="b">
        <v>1</v>
      </c>
      <c r="Z160" s="11" t="b">
        <v>0</v>
      </c>
      <c r="AA160" s="11" t="b">
        <v>0</v>
      </c>
      <c r="AB160" s="11">
        <v>0</v>
      </c>
      <c r="AC160" s="11">
        <v>8</v>
      </c>
      <c r="AD160" s="11">
        <v>5</v>
      </c>
      <c r="AE160" s="11">
        <v>9</v>
      </c>
      <c r="AF160" s="11">
        <v>2</v>
      </c>
      <c r="AG160" s="11">
        <v>0</v>
      </c>
      <c r="AH160" s="11">
        <v>50</v>
      </c>
      <c r="AI160" s="11">
        <v>0</v>
      </c>
      <c r="AJ160" s="11">
        <v>30</v>
      </c>
      <c r="AK160" s="11" t="b">
        <v>0</v>
      </c>
      <c r="AL160" s="11" t="b">
        <v>0</v>
      </c>
      <c r="AM160" s="11">
        <v>3</v>
      </c>
      <c r="AN160" s="11" t="b">
        <v>0</v>
      </c>
      <c r="AO160" s="11" t="b">
        <v>0</v>
      </c>
      <c r="AP160" s="11">
        <v>0</v>
      </c>
      <c r="AQ160" s="11">
        <v>0</v>
      </c>
      <c r="AR160" s="11">
        <v>0</v>
      </c>
      <c r="AS160" s="11" t="b">
        <v>0</v>
      </c>
      <c r="AT160" s="11" t="b">
        <v>0</v>
      </c>
      <c r="AU160" s="11">
        <v>0</v>
      </c>
      <c r="AV160" s="11">
        <v>0</v>
      </c>
      <c r="AW160" s="11" t="b">
        <v>0</v>
      </c>
      <c r="AX160" s="11">
        <v>0</v>
      </c>
      <c r="AY160" s="11">
        <v>0</v>
      </c>
      <c r="AZ160" s="11">
        <v>0</v>
      </c>
    </row>
    <row r="161" spans="1:52" ht="14.4" x14ac:dyDescent="0.25">
      <c r="A161" s="11">
        <v>160</v>
      </c>
      <c r="B161" s="12" t="s">
        <v>1231</v>
      </c>
      <c r="C161" s="12" t="s">
        <v>253</v>
      </c>
      <c r="D161" s="11">
        <v>153</v>
      </c>
      <c r="E161" s="11">
        <v>7</v>
      </c>
      <c r="F161" s="11" t="b">
        <v>0</v>
      </c>
      <c r="G161" s="11">
        <v>0</v>
      </c>
      <c r="H161" s="11">
        <v>0</v>
      </c>
      <c r="I161" s="11" t="b">
        <v>1</v>
      </c>
      <c r="J161" s="11">
        <v>1</v>
      </c>
      <c r="K161" s="11">
        <v>0</v>
      </c>
      <c r="L161" s="11">
        <v>5</v>
      </c>
      <c r="M161" s="11">
        <v>5</v>
      </c>
      <c r="N161" s="11">
        <v>1</v>
      </c>
      <c r="O161" s="11">
        <v>7.5</v>
      </c>
      <c r="P161" s="11" t="b">
        <v>0</v>
      </c>
      <c r="Q161" s="11">
        <v>100</v>
      </c>
      <c r="R161" s="12" t="s">
        <v>949</v>
      </c>
      <c r="S161" s="12" t="s">
        <v>254</v>
      </c>
      <c r="T161" s="11" t="b">
        <v>0</v>
      </c>
      <c r="U161" s="11" t="b">
        <v>0</v>
      </c>
      <c r="V161" s="11">
        <v>100</v>
      </c>
      <c r="W161" s="12" t="s">
        <v>14</v>
      </c>
      <c r="X161" s="11" t="b">
        <v>1</v>
      </c>
      <c r="Y161" s="11" t="b">
        <v>1</v>
      </c>
      <c r="Z161" s="11" t="b">
        <v>0</v>
      </c>
      <c r="AA161" s="11" t="b">
        <v>0</v>
      </c>
      <c r="AB161" s="11">
        <v>0</v>
      </c>
      <c r="AC161" s="11">
        <v>8</v>
      </c>
      <c r="AD161" s="11">
        <v>5</v>
      </c>
      <c r="AE161" s="11">
        <v>9</v>
      </c>
      <c r="AF161" s="11">
        <v>2</v>
      </c>
      <c r="AG161" s="11">
        <v>0</v>
      </c>
      <c r="AH161" s="11">
        <v>50</v>
      </c>
      <c r="AI161" s="11">
        <v>0</v>
      </c>
      <c r="AJ161" s="11">
        <v>30</v>
      </c>
      <c r="AK161" s="11" t="b">
        <v>0</v>
      </c>
      <c r="AL161" s="11" t="b">
        <v>0</v>
      </c>
      <c r="AM161" s="11">
        <v>3</v>
      </c>
      <c r="AN161" s="11" t="b">
        <v>0</v>
      </c>
      <c r="AO161" s="11" t="b">
        <v>0</v>
      </c>
      <c r="AP161" s="11">
        <v>0</v>
      </c>
      <c r="AQ161" s="11">
        <v>0</v>
      </c>
      <c r="AR161" s="11">
        <v>0</v>
      </c>
      <c r="AS161" s="11" t="b">
        <v>0</v>
      </c>
      <c r="AT161" s="11" t="b">
        <v>0</v>
      </c>
      <c r="AU161" s="11">
        <v>0</v>
      </c>
      <c r="AV161" s="11">
        <v>0</v>
      </c>
      <c r="AW161" s="11" t="b">
        <v>0</v>
      </c>
      <c r="AX161" s="11">
        <v>0</v>
      </c>
      <c r="AY161" s="11">
        <v>0</v>
      </c>
      <c r="AZ161" s="11">
        <v>0</v>
      </c>
    </row>
    <row r="162" spans="1:52" ht="28.8" x14ac:dyDescent="0.25">
      <c r="A162" s="11">
        <v>161</v>
      </c>
      <c r="B162" s="12" t="s">
        <v>1230</v>
      </c>
      <c r="C162" s="12" t="s">
        <v>1229</v>
      </c>
      <c r="D162" s="11">
        <v>153</v>
      </c>
      <c r="E162" s="11">
        <v>8</v>
      </c>
      <c r="F162" s="11" t="b">
        <v>0</v>
      </c>
      <c r="G162" s="11">
        <v>0</v>
      </c>
      <c r="H162" s="11">
        <v>0</v>
      </c>
      <c r="I162" s="11" t="b">
        <v>0</v>
      </c>
      <c r="J162" s="11">
        <v>1</v>
      </c>
      <c r="K162" s="11">
        <v>0</v>
      </c>
      <c r="L162" s="11">
        <v>0</v>
      </c>
      <c r="M162" s="11">
        <v>5</v>
      </c>
      <c r="N162" s="11">
        <v>1</v>
      </c>
      <c r="O162" s="11">
        <v>7.5</v>
      </c>
      <c r="P162" s="11" t="b">
        <v>0</v>
      </c>
      <c r="Q162" s="11">
        <v>100</v>
      </c>
      <c r="R162" s="12" t="s">
        <v>949</v>
      </c>
      <c r="S162" s="12" t="s">
        <v>254</v>
      </c>
      <c r="T162" s="11" t="b">
        <v>0</v>
      </c>
      <c r="U162" s="11" t="b">
        <v>0</v>
      </c>
      <c r="V162" s="11">
        <v>100</v>
      </c>
      <c r="W162" s="12" t="s">
        <v>14</v>
      </c>
      <c r="X162" s="11" t="b">
        <v>1</v>
      </c>
      <c r="Y162" s="11" t="b">
        <v>1</v>
      </c>
      <c r="Z162" s="11" t="b">
        <v>0</v>
      </c>
      <c r="AA162" s="11" t="b">
        <v>0</v>
      </c>
      <c r="AB162" s="11">
        <v>0</v>
      </c>
      <c r="AC162" s="11">
        <v>8</v>
      </c>
      <c r="AD162" s="11">
        <v>5</v>
      </c>
      <c r="AE162" s="11">
        <v>9</v>
      </c>
      <c r="AF162" s="11">
        <v>2</v>
      </c>
      <c r="AG162" s="11">
        <v>0</v>
      </c>
      <c r="AH162" s="11">
        <v>50</v>
      </c>
      <c r="AI162" s="11">
        <v>0</v>
      </c>
      <c r="AJ162" s="11">
        <v>30</v>
      </c>
      <c r="AK162" s="11" t="b">
        <v>0</v>
      </c>
      <c r="AL162" s="11" t="b">
        <v>0</v>
      </c>
      <c r="AM162" s="11">
        <v>3</v>
      </c>
      <c r="AN162" s="11" t="b">
        <v>0</v>
      </c>
      <c r="AO162" s="11" t="b">
        <v>0</v>
      </c>
      <c r="AP162" s="11">
        <v>0</v>
      </c>
      <c r="AQ162" s="11">
        <v>0</v>
      </c>
      <c r="AR162" s="11">
        <v>0</v>
      </c>
      <c r="AS162" s="11" t="b">
        <v>0</v>
      </c>
      <c r="AT162" s="11" t="b">
        <v>1</v>
      </c>
      <c r="AU162" s="11">
        <v>0</v>
      </c>
      <c r="AV162" s="11">
        <v>0</v>
      </c>
      <c r="AW162" s="11" t="b">
        <v>0</v>
      </c>
      <c r="AX162" s="11">
        <v>0</v>
      </c>
      <c r="AY162" s="11">
        <v>0</v>
      </c>
      <c r="AZ162" s="11">
        <v>0</v>
      </c>
    </row>
    <row r="163" spans="1:52" ht="14.4" x14ac:dyDescent="0.25">
      <c r="A163" s="11">
        <v>162</v>
      </c>
      <c r="B163" s="12" t="s">
        <v>656</v>
      </c>
      <c r="C163" s="12" t="s">
        <v>14</v>
      </c>
      <c r="E163" s="11">
        <v>15</v>
      </c>
      <c r="F163" s="11" t="b">
        <v>1</v>
      </c>
      <c r="G163" s="11">
        <v>0</v>
      </c>
      <c r="H163" s="11">
        <v>0</v>
      </c>
      <c r="I163" s="11" t="b">
        <v>0</v>
      </c>
      <c r="J163" s="11">
        <v>0</v>
      </c>
      <c r="K163" s="11">
        <v>0</v>
      </c>
      <c r="L163" s="11">
        <v>0</v>
      </c>
      <c r="M163" s="11">
        <v>0</v>
      </c>
      <c r="N163" s="11">
        <v>0</v>
      </c>
      <c r="O163" s="11">
        <v>0</v>
      </c>
      <c r="P163" s="11" t="b">
        <v>0</v>
      </c>
      <c r="Q163" s="11">
        <v>0</v>
      </c>
      <c r="R163" s="12" t="s">
        <v>14</v>
      </c>
      <c r="S163" s="12" t="s">
        <v>14</v>
      </c>
      <c r="T163" s="11" t="b">
        <v>0</v>
      </c>
      <c r="U163" s="11" t="b">
        <v>0</v>
      </c>
      <c r="V163" s="11">
        <v>0</v>
      </c>
      <c r="W163" s="12" t="s">
        <v>14</v>
      </c>
      <c r="X163" s="11" t="b">
        <v>0</v>
      </c>
      <c r="Y163" s="11" t="b">
        <v>0</v>
      </c>
      <c r="Z163" s="11" t="b">
        <v>0</v>
      </c>
      <c r="AA163" s="11" t="b">
        <v>0</v>
      </c>
      <c r="AB163" s="11">
        <v>0</v>
      </c>
      <c r="AC163" s="11">
        <v>0</v>
      </c>
      <c r="AD163" s="11">
        <v>0</v>
      </c>
      <c r="AE163" s="11">
        <v>0</v>
      </c>
      <c r="AF163" s="11">
        <v>0</v>
      </c>
      <c r="AG163" s="11">
        <v>0</v>
      </c>
      <c r="AH163" s="11">
        <v>0</v>
      </c>
      <c r="AI163" s="11">
        <v>0</v>
      </c>
      <c r="AJ163" s="11">
        <v>0</v>
      </c>
      <c r="AK163" s="11" t="b">
        <v>0</v>
      </c>
      <c r="AL163" s="11" t="b">
        <v>0</v>
      </c>
      <c r="AM163" s="11">
        <v>0</v>
      </c>
      <c r="AN163" s="11" t="b">
        <v>0</v>
      </c>
      <c r="AO163" s="11" t="b">
        <v>0</v>
      </c>
      <c r="AP163" s="11">
        <v>0</v>
      </c>
      <c r="AQ163" s="11">
        <v>0</v>
      </c>
      <c r="AR163" s="11">
        <v>0</v>
      </c>
      <c r="AS163" s="11" t="b">
        <v>0</v>
      </c>
      <c r="AT163" s="11" t="b">
        <v>0</v>
      </c>
      <c r="AU163" s="11">
        <v>0</v>
      </c>
      <c r="AV163" s="11">
        <v>0</v>
      </c>
      <c r="AW163" s="11" t="b">
        <v>0</v>
      </c>
      <c r="AX163" s="11">
        <v>0</v>
      </c>
      <c r="AY163" s="11">
        <v>0</v>
      </c>
      <c r="AZ163" s="11">
        <v>0</v>
      </c>
    </row>
    <row r="164" spans="1:52" ht="28.8" x14ac:dyDescent="0.25">
      <c r="A164" s="11">
        <v>163</v>
      </c>
      <c r="B164" s="12" t="s">
        <v>1228</v>
      </c>
      <c r="C164" s="12" t="s">
        <v>1227</v>
      </c>
      <c r="D164" s="11">
        <v>162</v>
      </c>
      <c r="E164" s="11">
        <v>1</v>
      </c>
      <c r="F164" s="11" t="b">
        <v>0</v>
      </c>
      <c r="G164" s="11">
        <v>0</v>
      </c>
      <c r="H164" s="11">
        <v>0</v>
      </c>
      <c r="I164" s="11" t="b">
        <v>0</v>
      </c>
      <c r="J164" s="11">
        <v>1</v>
      </c>
      <c r="K164" s="11">
        <v>0</v>
      </c>
      <c r="L164" s="11">
        <v>0</v>
      </c>
      <c r="M164" s="11">
        <v>5</v>
      </c>
      <c r="N164" s="11">
        <v>1</v>
      </c>
      <c r="O164" s="11">
        <v>7.5</v>
      </c>
      <c r="P164" s="11" t="b">
        <v>0</v>
      </c>
      <c r="Q164" s="11">
        <v>100</v>
      </c>
      <c r="R164" s="12" t="s">
        <v>949</v>
      </c>
      <c r="S164" s="12" t="s">
        <v>254</v>
      </c>
      <c r="T164" s="11" t="b">
        <v>0</v>
      </c>
      <c r="U164" s="11" t="b">
        <v>0</v>
      </c>
      <c r="V164" s="11">
        <v>100</v>
      </c>
      <c r="W164" s="12" t="s">
        <v>14</v>
      </c>
      <c r="X164" s="11" t="b">
        <v>1</v>
      </c>
      <c r="Y164" s="11" t="b">
        <v>1</v>
      </c>
      <c r="Z164" s="11" t="b">
        <v>0</v>
      </c>
      <c r="AA164" s="11" t="b">
        <v>0</v>
      </c>
      <c r="AB164" s="11">
        <v>0</v>
      </c>
      <c r="AC164" s="11">
        <v>8</v>
      </c>
      <c r="AD164" s="11">
        <v>5</v>
      </c>
      <c r="AE164" s="11">
        <v>9</v>
      </c>
      <c r="AF164" s="11">
        <v>2</v>
      </c>
      <c r="AG164" s="11">
        <v>0</v>
      </c>
      <c r="AH164" s="11">
        <v>50</v>
      </c>
      <c r="AI164" s="11">
        <v>0</v>
      </c>
      <c r="AJ164" s="11">
        <v>30</v>
      </c>
      <c r="AK164" s="11" t="b">
        <v>0</v>
      </c>
      <c r="AL164" s="11" t="b">
        <v>0</v>
      </c>
      <c r="AM164" s="11">
        <v>3</v>
      </c>
      <c r="AN164" s="11" t="b">
        <v>0</v>
      </c>
      <c r="AO164" s="11" t="b">
        <v>0</v>
      </c>
      <c r="AP164" s="11">
        <v>0</v>
      </c>
      <c r="AQ164" s="11">
        <v>0</v>
      </c>
      <c r="AR164" s="11">
        <v>0</v>
      </c>
      <c r="AS164" s="11" t="b">
        <v>0</v>
      </c>
      <c r="AT164" s="11" t="b">
        <v>1</v>
      </c>
      <c r="AU164" s="11">
        <v>0</v>
      </c>
      <c r="AV164" s="11">
        <v>0</v>
      </c>
      <c r="AW164" s="11" t="b">
        <v>0</v>
      </c>
      <c r="AX164" s="11">
        <v>0</v>
      </c>
      <c r="AY164" s="11">
        <v>0</v>
      </c>
      <c r="AZ164" s="11">
        <v>0</v>
      </c>
    </row>
    <row r="165" spans="1:52" ht="28.8" x14ac:dyDescent="0.25">
      <c r="A165" s="11">
        <v>164</v>
      </c>
      <c r="B165" s="12" t="s">
        <v>1226</v>
      </c>
      <c r="C165" s="12" t="s">
        <v>1225</v>
      </c>
      <c r="D165" s="11">
        <v>162</v>
      </c>
      <c r="E165" s="11">
        <v>2</v>
      </c>
      <c r="F165" s="11" t="b">
        <v>0</v>
      </c>
      <c r="G165" s="11">
        <v>0</v>
      </c>
      <c r="H165" s="11">
        <v>0</v>
      </c>
      <c r="I165" s="11" t="b">
        <v>0</v>
      </c>
      <c r="J165" s="11">
        <v>1</v>
      </c>
      <c r="K165" s="11">
        <v>0</v>
      </c>
      <c r="L165" s="11">
        <v>0</v>
      </c>
      <c r="M165" s="11">
        <v>5</v>
      </c>
      <c r="N165" s="11">
        <v>1</v>
      </c>
      <c r="O165" s="11">
        <v>7.5</v>
      </c>
      <c r="P165" s="11" t="b">
        <v>0</v>
      </c>
      <c r="Q165" s="11">
        <v>100</v>
      </c>
      <c r="R165" s="12" t="s">
        <v>949</v>
      </c>
      <c r="S165" s="12" t="s">
        <v>254</v>
      </c>
      <c r="T165" s="11" t="b">
        <v>0</v>
      </c>
      <c r="U165" s="11" t="b">
        <v>0</v>
      </c>
      <c r="V165" s="11">
        <v>100</v>
      </c>
      <c r="W165" s="12" t="s">
        <v>14</v>
      </c>
      <c r="X165" s="11" t="b">
        <v>1</v>
      </c>
      <c r="Y165" s="11" t="b">
        <v>1</v>
      </c>
      <c r="Z165" s="11" t="b">
        <v>0</v>
      </c>
      <c r="AA165" s="11" t="b">
        <v>0</v>
      </c>
      <c r="AB165" s="11">
        <v>0</v>
      </c>
      <c r="AC165" s="11">
        <v>8</v>
      </c>
      <c r="AD165" s="11">
        <v>5</v>
      </c>
      <c r="AE165" s="11">
        <v>9</v>
      </c>
      <c r="AF165" s="11">
        <v>2</v>
      </c>
      <c r="AG165" s="11">
        <v>0</v>
      </c>
      <c r="AH165" s="11">
        <v>50</v>
      </c>
      <c r="AI165" s="11">
        <v>0</v>
      </c>
      <c r="AJ165" s="11">
        <v>30</v>
      </c>
      <c r="AK165" s="11" t="b">
        <v>0</v>
      </c>
      <c r="AL165" s="11" t="b">
        <v>0</v>
      </c>
      <c r="AM165" s="11">
        <v>3</v>
      </c>
      <c r="AN165" s="11" t="b">
        <v>0</v>
      </c>
      <c r="AO165" s="11" t="b">
        <v>0</v>
      </c>
      <c r="AP165" s="11">
        <v>0</v>
      </c>
      <c r="AQ165" s="11">
        <v>0</v>
      </c>
      <c r="AR165" s="11">
        <v>0</v>
      </c>
      <c r="AS165" s="11" t="b">
        <v>0</v>
      </c>
      <c r="AT165" s="11" t="b">
        <v>1</v>
      </c>
      <c r="AU165" s="11">
        <v>0</v>
      </c>
      <c r="AV165" s="11">
        <v>0</v>
      </c>
      <c r="AW165" s="11" t="b">
        <v>0</v>
      </c>
      <c r="AX165" s="11">
        <v>0</v>
      </c>
      <c r="AY165" s="11">
        <v>0</v>
      </c>
      <c r="AZ165" s="11">
        <v>0</v>
      </c>
    </row>
    <row r="166" spans="1:52" ht="28.8" x14ac:dyDescent="0.25">
      <c r="A166" s="11">
        <v>165</v>
      </c>
      <c r="B166" s="12" t="s">
        <v>1224</v>
      </c>
      <c r="C166" s="12" t="s">
        <v>1223</v>
      </c>
      <c r="D166" s="11">
        <v>162</v>
      </c>
      <c r="E166" s="11">
        <v>3</v>
      </c>
      <c r="F166" s="11" t="b">
        <v>0</v>
      </c>
      <c r="G166" s="11">
        <v>0</v>
      </c>
      <c r="H166" s="11">
        <v>0</v>
      </c>
      <c r="I166" s="11" t="b">
        <v>0</v>
      </c>
      <c r="J166" s="11">
        <v>1</v>
      </c>
      <c r="K166" s="11">
        <v>0</v>
      </c>
      <c r="L166" s="11">
        <v>0</v>
      </c>
      <c r="M166" s="11">
        <v>5</v>
      </c>
      <c r="N166" s="11">
        <v>1</v>
      </c>
      <c r="O166" s="11">
        <v>7.5</v>
      </c>
      <c r="P166" s="11" t="b">
        <v>0</v>
      </c>
      <c r="Q166" s="11">
        <v>100</v>
      </c>
      <c r="R166" s="12" t="s">
        <v>949</v>
      </c>
      <c r="S166" s="12" t="s">
        <v>254</v>
      </c>
      <c r="T166" s="11" t="b">
        <v>0</v>
      </c>
      <c r="U166" s="11" t="b">
        <v>0</v>
      </c>
      <c r="V166" s="11">
        <v>100</v>
      </c>
      <c r="W166" s="12" t="s">
        <v>14</v>
      </c>
      <c r="X166" s="11" t="b">
        <v>1</v>
      </c>
      <c r="Y166" s="11" t="b">
        <v>1</v>
      </c>
      <c r="Z166" s="11" t="b">
        <v>0</v>
      </c>
      <c r="AA166" s="11" t="b">
        <v>0</v>
      </c>
      <c r="AB166" s="11">
        <v>0</v>
      </c>
      <c r="AC166" s="11">
        <v>8</v>
      </c>
      <c r="AD166" s="11">
        <v>5</v>
      </c>
      <c r="AE166" s="11">
        <v>9</v>
      </c>
      <c r="AF166" s="11">
        <v>2</v>
      </c>
      <c r="AG166" s="11">
        <v>0</v>
      </c>
      <c r="AH166" s="11">
        <v>50</v>
      </c>
      <c r="AI166" s="11">
        <v>0</v>
      </c>
      <c r="AJ166" s="11">
        <v>30</v>
      </c>
      <c r="AK166" s="11" t="b">
        <v>0</v>
      </c>
      <c r="AL166" s="11" t="b">
        <v>0</v>
      </c>
      <c r="AM166" s="11">
        <v>3</v>
      </c>
      <c r="AN166" s="11" t="b">
        <v>0</v>
      </c>
      <c r="AO166" s="11" t="b">
        <v>0</v>
      </c>
      <c r="AP166" s="11">
        <v>0</v>
      </c>
      <c r="AQ166" s="11">
        <v>0</v>
      </c>
      <c r="AR166" s="11">
        <v>0</v>
      </c>
      <c r="AS166" s="11" t="b">
        <v>0</v>
      </c>
      <c r="AT166" s="11" t="b">
        <v>1</v>
      </c>
      <c r="AU166" s="11">
        <v>0</v>
      </c>
      <c r="AV166" s="11">
        <v>0</v>
      </c>
      <c r="AW166" s="11" t="b">
        <v>0</v>
      </c>
      <c r="AX166" s="11">
        <v>0</v>
      </c>
      <c r="AY166" s="11">
        <v>0</v>
      </c>
      <c r="AZ166" s="11">
        <v>0</v>
      </c>
    </row>
    <row r="167" spans="1:52" ht="28.8" x14ac:dyDescent="0.25">
      <c r="A167" s="11">
        <v>166</v>
      </c>
      <c r="B167" s="12" t="s">
        <v>1222</v>
      </c>
      <c r="C167" s="12" t="s">
        <v>1221</v>
      </c>
      <c r="D167" s="11">
        <v>162</v>
      </c>
      <c r="E167" s="11">
        <v>4</v>
      </c>
      <c r="F167" s="11" t="b">
        <v>0</v>
      </c>
      <c r="G167" s="11">
        <v>0</v>
      </c>
      <c r="H167" s="11">
        <v>0</v>
      </c>
      <c r="I167" s="11" t="b">
        <v>1</v>
      </c>
      <c r="J167" s="11">
        <v>1</v>
      </c>
      <c r="K167" s="11">
        <v>0</v>
      </c>
      <c r="L167" s="11">
        <v>0</v>
      </c>
      <c r="M167" s="11">
        <v>5</v>
      </c>
      <c r="N167" s="11">
        <v>1</v>
      </c>
      <c r="O167" s="11">
        <v>7.5</v>
      </c>
      <c r="P167" s="11" t="b">
        <v>0</v>
      </c>
      <c r="Q167" s="11">
        <v>100</v>
      </c>
      <c r="R167" s="12" t="s">
        <v>949</v>
      </c>
      <c r="S167" s="12" t="s">
        <v>1008</v>
      </c>
      <c r="T167" s="11" t="b">
        <v>0</v>
      </c>
      <c r="U167" s="11" t="b">
        <v>0</v>
      </c>
      <c r="V167" s="11">
        <v>100</v>
      </c>
      <c r="W167" s="12" t="s">
        <v>14</v>
      </c>
      <c r="X167" s="11" t="b">
        <v>1</v>
      </c>
      <c r="Y167" s="11" t="b">
        <v>1</v>
      </c>
      <c r="Z167" s="11" t="b">
        <v>0</v>
      </c>
      <c r="AA167" s="11" t="b">
        <v>0</v>
      </c>
      <c r="AB167" s="11">
        <v>0</v>
      </c>
      <c r="AC167" s="11">
        <v>8</v>
      </c>
      <c r="AD167" s="11">
        <v>5</v>
      </c>
      <c r="AE167" s="11">
        <v>9</v>
      </c>
      <c r="AF167" s="11">
        <v>2</v>
      </c>
      <c r="AG167" s="11">
        <v>0</v>
      </c>
      <c r="AH167" s="11">
        <v>50</v>
      </c>
      <c r="AI167" s="11">
        <v>0</v>
      </c>
      <c r="AJ167" s="11">
        <v>30</v>
      </c>
      <c r="AK167" s="11" t="b">
        <v>0</v>
      </c>
      <c r="AL167" s="11" t="b">
        <v>0</v>
      </c>
      <c r="AM167" s="11">
        <v>3</v>
      </c>
      <c r="AN167" s="11" t="b">
        <v>0</v>
      </c>
      <c r="AO167" s="11" t="b">
        <v>0</v>
      </c>
      <c r="AP167" s="11">
        <v>0</v>
      </c>
      <c r="AQ167" s="11">
        <v>0</v>
      </c>
      <c r="AR167" s="11">
        <v>0</v>
      </c>
      <c r="AS167" s="11" t="b">
        <v>0</v>
      </c>
      <c r="AT167" s="11" t="b">
        <v>0</v>
      </c>
      <c r="AU167" s="11">
        <v>0</v>
      </c>
      <c r="AV167" s="11">
        <v>0</v>
      </c>
      <c r="AW167" s="11" t="b">
        <v>0</v>
      </c>
      <c r="AX167" s="11">
        <v>0</v>
      </c>
      <c r="AY167" s="11">
        <v>0</v>
      </c>
      <c r="AZ167" s="11">
        <v>0</v>
      </c>
    </row>
    <row r="168" spans="1:52" ht="14.4" x14ac:dyDescent="0.25">
      <c r="A168" s="11">
        <v>167</v>
      </c>
      <c r="B168" s="12" t="s">
        <v>1220</v>
      </c>
      <c r="C168" s="12" t="s">
        <v>1219</v>
      </c>
      <c r="D168" s="11">
        <v>162</v>
      </c>
      <c r="E168" s="11">
        <v>5</v>
      </c>
      <c r="F168" s="11" t="b">
        <v>0</v>
      </c>
      <c r="G168" s="11">
        <v>0</v>
      </c>
      <c r="H168" s="11">
        <v>0</v>
      </c>
      <c r="I168" s="11" t="b">
        <v>1</v>
      </c>
      <c r="J168" s="11">
        <v>1</v>
      </c>
      <c r="K168" s="11">
        <v>0</v>
      </c>
      <c r="L168" s="11">
        <v>5</v>
      </c>
      <c r="M168" s="11">
        <v>5</v>
      </c>
      <c r="N168" s="11">
        <v>1</v>
      </c>
      <c r="O168" s="11">
        <v>7.5</v>
      </c>
      <c r="P168" s="11" t="b">
        <v>0</v>
      </c>
      <c r="Q168" s="11">
        <v>100</v>
      </c>
      <c r="R168" s="12" t="s">
        <v>949</v>
      </c>
      <c r="S168" s="12" t="s">
        <v>264</v>
      </c>
      <c r="T168" s="11" t="b">
        <v>0</v>
      </c>
      <c r="U168" s="11" t="b">
        <v>0</v>
      </c>
      <c r="V168" s="11">
        <v>100</v>
      </c>
      <c r="W168" s="12" t="s">
        <v>14</v>
      </c>
      <c r="X168" s="11" t="b">
        <v>1</v>
      </c>
      <c r="Y168" s="11" t="b">
        <v>1</v>
      </c>
      <c r="Z168" s="11" t="b">
        <v>0</v>
      </c>
      <c r="AA168" s="11" t="b">
        <v>0</v>
      </c>
      <c r="AB168" s="11">
        <v>0</v>
      </c>
      <c r="AC168" s="11">
        <v>8</v>
      </c>
      <c r="AD168" s="11">
        <v>5</v>
      </c>
      <c r="AE168" s="11">
        <v>9</v>
      </c>
      <c r="AF168" s="11">
        <v>2</v>
      </c>
      <c r="AG168" s="11">
        <v>0</v>
      </c>
      <c r="AH168" s="11">
        <v>50</v>
      </c>
      <c r="AI168" s="11">
        <v>0</v>
      </c>
      <c r="AJ168" s="11">
        <v>30</v>
      </c>
      <c r="AK168" s="11" t="b">
        <v>0</v>
      </c>
      <c r="AL168" s="11" t="b">
        <v>0</v>
      </c>
      <c r="AM168" s="11">
        <v>3</v>
      </c>
      <c r="AN168" s="11" t="b">
        <v>0</v>
      </c>
      <c r="AO168" s="11" t="b">
        <v>0</v>
      </c>
      <c r="AP168" s="11">
        <v>0</v>
      </c>
      <c r="AQ168" s="11">
        <v>0</v>
      </c>
      <c r="AR168" s="11">
        <v>0</v>
      </c>
      <c r="AS168" s="11" t="b">
        <v>0</v>
      </c>
      <c r="AT168" s="11" t="b">
        <v>0</v>
      </c>
      <c r="AU168" s="11">
        <v>0</v>
      </c>
      <c r="AV168" s="11">
        <v>0</v>
      </c>
      <c r="AW168" s="11" t="b">
        <v>0</v>
      </c>
      <c r="AX168" s="11">
        <v>0</v>
      </c>
      <c r="AY168" s="11">
        <v>0</v>
      </c>
      <c r="AZ168" s="11">
        <v>0</v>
      </c>
    </row>
    <row r="169" spans="1:52" ht="28.8" x14ac:dyDescent="0.25">
      <c r="A169" s="11">
        <v>168</v>
      </c>
      <c r="B169" s="12" t="s">
        <v>1218</v>
      </c>
      <c r="C169" s="12" t="s">
        <v>1217</v>
      </c>
      <c r="D169" s="11">
        <v>162</v>
      </c>
      <c r="E169" s="11">
        <v>6</v>
      </c>
      <c r="F169" s="11" t="b">
        <v>0</v>
      </c>
      <c r="G169" s="11">
        <v>0</v>
      </c>
      <c r="H169" s="11">
        <v>0</v>
      </c>
      <c r="I169" s="11" t="b">
        <v>1</v>
      </c>
      <c r="J169" s="11">
        <v>1</v>
      </c>
      <c r="K169" s="11">
        <v>0</v>
      </c>
      <c r="L169" s="11">
        <v>5</v>
      </c>
      <c r="M169" s="11">
        <v>5</v>
      </c>
      <c r="N169" s="11">
        <v>1</v>
      </c>
      <c r="O169" s="11">
        <v>7.5</v>
      </c>
      <c r="P169" s="11" t="b">
        <v>0</v>
      </c>
      <c r="Q169" s="11">
        <v>100</v>
      </c>
      <c r="R169" s="12" t="s">
        <v>949</v>
      </c>
      <c r="S169" s="12" t="s">
        <v>1210</v>
      </c>
      <c r="T169" s="11" t="b">
        <v>0</v>
      </c>
      <c r="U169" s="11" t="b">
        <v>0</v>
      </c>
      <c r="V169" s="11">
        <v>100</v>
      </c>
      <c r="W169" s="12" t="s">
        <v>14</v>
      </c>
      <c r="X169" s="11" t="b">
        <v>1</v>
      </c>
      <c r="Y169" s="11" t="b">
        <v>1</v>
      </c>
      <c r="Z169" s="11" t="b">
        <v>0</v>
      </c>
      <c r="AA169" s="11" t="b">
        <v>0</v>
      </c>
      <c r="AB169" s="11">
        <v>0</v>
      </c>
      <c r="AC169" s="11">
        <v>8</v>
      </c>
      <c r="AD169" s="11">
        <v>5</v>
      </c>
      <c r="AE169" s="11">
        <v>9</v>
      </c>
      <c r="AF169" s="11">
        <v>2</v>
      </c>
      <c r="AG169" s="11">
        <v>0</v>
      </c>
      <c r="AH169" s="11">
        <v>50</v>
      </c>
      <c r="AI169" s="11">
        <v>0</v>
      </c>
      <c r="AJ169" s="11">
        <v>30</v>
      </c>
      <c r="AK169" s="11" t="b">
        <v>0</v>
      </c>
      <c r="AL169" s="11" t="b">
        <v>0</v>
      </c>
      <c r="AM169" s="11">
        <v>3</v>
      </c>
      <c r="AN169" s="11" t="b">
        <v>0</v>
      </c>
      <c r="AO169" s="11" t="b">
        <v>0</v>
      </c>
      <c r="AP169" s="11">
        <v>0</v>
      </c>
      <c r="AQ169" s="11">
        <v>0</v>
      </c>
      <c r="AR169" s="11">
        <v>0</v>
      </c>
      <c r="AS169" s="11" t="b">
        <v>0</v>
      </c>
      <c r="AT169" s="11" t="b">
        <v>0</v>
      </c>
      <c r="AU169" s="11">
        <v>0</v>
      </c>
      <c r="AV169" s="11">
        <v>0</v>
      </c>
      <c r="AW169" s="11" t="b">
        <v>0</v>
      </c>
      <c r="AX169" s="11">
        <v>0</v>
      </c>
      <c r="AY169" s="11">
        <v>0</v>
      </c>
      <c r="AZ169" s="11">
        <v>0</v>
      </c>
    </row>
    <row r="170" spans="1:52" ht="14.4" x14ac:dyDescent="0.25">
      <c r="A170" s="11">
        <v>169</v>
      </c>
      <c r="B170" s="12" t="s">
        <v>1216</v>
      </c>
      <c r="C170" s="12" t="s">
        <v>14</v>
      </c>
      <c r="E170" s="11">
        <v>16</v>
      </c>
      <c r="F170" s="11" t="b">
        <v>1</v>
      </c>
      <c r="G170" s="11">
        <v>0</v>
      </c>
      <c r="H170" s="11">
        <v>0</v>
      </c>
      <c r="I170" s="11" t="b">
        <v>0</v>
      </c>
      <c r="J170" s="11">
        <v>0</v>
      </c>
      <c r="K170" s="11">
        <v>0</v>
      </c>
      <c r="L170" s="11">
        <v>0</v>
      </c>
      <c r="M170" s="11">
        <v>0</v>
      </c>
      <c r="N170" s="11">
        <v>0</v>
      </c>
      <c r="O170" s="11">
        <v>0</v>
      </c>
      <c r="P170" s="11" t="b">
        <v>0</v>
      </c>
      <c r="Q170" s="11">
        <v>0</v>
      </c>
      <c r="R170" s="12" t="s">
        <v>14</v>
      </c>
      <c r="S170" s="12" t="s">
        <v>14</v>
      </c>
      <c r="T170" s="11" t="b">
        <v>0</v>
      </c>
      <c r="U170" s="11" t="b">
        <v>0</v>
      </c>
      <c r="V170" s="11">
        <v>0</v>
      </c>
      <c r="W170" s="12" t="s">
        <v>14</v>
      </c>
      <c r="X170" s="11" t="b">
        <v>0</v>
      </c>
      <c r="Y170" s="11" t="b">
        <v>0</v>
      </c>
      <c r="Z170" s="11" t="b">
        <v>0</v>
      </c>
      <c r="AA170" s="11" t="b">
        <v>0</v>
      </c>
      <c r="AB170" s="11">
        <v>0</v>
      </c>
      <c r="AC170" s="11">
        <v>0</v>
      </c>
      <c r="AD170" s="11">
        <v>0</v>
      </c>
      <c r="AE170" s="11">
        <v>0</v>
      </c>
      <c r="AF170" s="11">
        <v>0</v>
      </c>
      <c r="AG170" s="11">
        <v>0</v>
      </c>
      <c r="AH170" s="11">
        <v>0</v>
      </c>
      <c r="AI170" s="11">
        <v>0</v>
      </c>
      <c r="AJ170" s="11">
        <v>0</v>
      </c>
      <c r="AK170" s="11" t="b">
        <v>0</v>
      </c>
      <c r="AL170" s="11" t="b">
        <v>0</v>
      </c>
      <c r="AM170" s="11">
        <v>0</v>
      </c>
      <c r="AN170" s="11" t="b">
        <v>0</v>
      </c>
      <c r="AO170" s="11" t="b">
        <v>0</v>
      </c>
      <c r="AP170" s="11">
        <v>0</v>
      </c>
      <c r="AQ170" s="11">
        <v>0</v>
      </c>
      <c r="AR170" s="11">
        <v>0</v>
      </c>
      <c r="AS170" s="11" t="b">
        <v>0</v>
      </c>
      <c r="AT170" s="11" t="b">
        <v>0</v>
      </c>
      <c r="AU170" s="11">
        <v>0</v>
      </c>
      <c r="AV170" s="11">
        <v>0</v>
      </c>
      <c r="AW170" s="11" t="b">
        <v>0</v>
      </c>
      <c r="AX170" s="11">
        <v>0</v>
      </c>
      <c r="AY170" s="11">
        <v>0</v>
      </c>
      <c r="AZ170" s="11">
        <v>0</v>
      </c>
    </row>
    <row r="171" spans="1:52" ht="14.4" x14ac:dyDescent="0.25">
      <c r="A171" s="11">
        <v>170</v>
      </c>
      <c r="B171" s="12" t="s">
        <v>1215</v>
      </c>
      <c r="C171" s="12" t="s">
        <v>1214</v>
      </c>
      <c r="D171" s="11">
        <v>169</v>
      </c>
      <c r="E171" s="11">
        <v>1</v>
      </c>
      <c r="F171" s="11" t="b">
        <v>0</v>
      </c>
      <c r="G171" s="11">
        <v>0</v>
      </c>
      <c r="H171" s="11">
        <v>0</v>
      </c>
      <c r="I171" s="11" t="b">
        <v>0</v>
      </c>
      <c r="J171" s="11">
        <v>1</v>
      </c>
      <c r="K171" s="11">
        <v>0</v>
      </c>
      <c r="L171" s="11">
        <v>0</v>
      </c>
      <c r="M171" s="11">
        <v>5</v>
      </c>
      <c r="N171" s="11">
        <v>1</v>
      </c>
      <c r="O171" s="11">
        <v>7.5</v>
      </c>
      <c r="P171" s="11" t="b">
        <v>0</v>
      </c>
      <c r="Q171" s="11">
        <v>100</v>
      </c>
      <c r="R171" s="12" t="s">
        <v>949</v>
      </c>
      <c r="S171" s="12" t="s">
        <v>1210</v>
      </c>
      <c r="T171" s="11" t="b">
        <v>0</v>
      </c>
      <c r="U171" s="11" t="b">
        <v>0</v>
      </c>
      <c r="V171" s="11">
        <v>100</v>
      </c>
      <c r="W171" s="12" t="s">
        <v>14</v>
      </c>
      <c r="X171" s="11" t="b">
        <v>1</v>
      </c>
      <c r="Y171" s="11" t="b">
        <v>1</v>
      </c>
      <c r="Z171" s="11" t="b">
        <v>0</v>
      </c>
      <c r="AA171" s="11" t="b">
        <v>0</v>
      </c>
      <c r="AB171" s="11">
        <v>0</v>
      </c>
      <c r="AC171" s="11">
        <v>8</v>
      </c>
      <c r="AD171" s="11">
        <v>5</v>
      </c>
      <c r="AE171" s="11">
        <v>9</v>
      </c>
      <c r="AF171" s="11">
        <v>2</v>
      </c>
      <c r="AG171" s="11">
        <v>0</v>
      </c>
      <c r="AH171" s="11">
        <v>50</v>
      </c>
      <c r="AI171" s="11">
        <v>0</v>
      </c>
      <c r="AJ171" s="11">
        <v>30</v>
      </c>
      <c r="AK171" s="11" t="b">
        <v>0</v>
      </c>
      <c r="AL171" s="11" t="b">
        <v>0</v>
      </c>
      <c r="AM171" s="11">
        <v>3</v>
      </c>
      <c r="AN171" s="11" t="b">
        <v>0</v>
      </c>
      <c r="AO171" s="11" t="b">
        <v>0</v>
      </c>
      <c r="AP171" s="11">
        <v>0</v>
      </c>
      <c r="AQ171" s="11">
        <v>0</v>
      </c>
      <c r="AR171" s="11">
        <v>0</v>
      </c>
      <c r="AS171" s="11" t="b">
        <v>0</v>
      </c>
      <c r="AT171" s="11" t="b">
        <v>1</v>
      </c>
      <c r="AU171" s="11">
        <v>0</v>
      </c>
      <c r="AV171" s="11">
        <v>0</v>
      </c>
      <c r="AW171" s="11" t="b">
        <v>0</v>
      </c>
      <c r="AX171" s="11">
        <v>0</v>
      </c>
      <c r="AY171" s="11">
        <v>0</v>
      </c>
      <c r="AZ171" s="11">
        <v>0</v>
      </c>
    </row>
    <row r="172" spans="1:52" ht="14.4" x14ac:dyDescent="0.25">
      <c r="A172" s="11">
        <v>171</v>
      </c>
      <c r="B172" s="12" t="s">
        <v>1213</v>
      </c>
      <c r="C172" s="12" t="s">
        <v>1212</v>
      </c>
      <c r="D172" s="11">
        <v>169</v>
      </c>
      <c r="E172" s="11">
        <v>2</v>
      </c>
      <c r="F172" s="11" t="b">
        <v>0</v>
      </c>
      <c r="G172" s="11">
        <v>0</v>
      </c>
      <c r="H172" s="11">
        <v>0</v>
      </c>
      <c r="I172" s="11" t="b">
        <v>0</v>
      </c>
      <c r="J172" s="11">
        <v>1</v>
      </c>
      <c r="K172" s="11">
        <v>0</v>
      </c>
      <c r="L172" s="11">
        <v>0</v>
      </c>
      <c r="M172" s="11">
        <v>5</v>
      </c>
      <c r="N172" s="11">
        <v>1</v>
      </c>
      <c r="O172" s="11">
        <v>7.5</v>
      </c>
      <c r="P172" s="11" t="b">
        <v>0</v>
      </c>
      <c r="Q172" s="11">
        <v>100</v>
      </c>
      <c r="R172" s="12" t="s">
        <v>949</v>
      </c>
      <c r="S172" s="12" t="s">
        <v>1210</v>
      </c>
      <c r="T172" s="11" t="b">
        <v>0</v>
      </c>
      <c r="U172" s="11" t="b">
        <v>0</v>
      </c>
      <c r="V172" s="11">
        <v>100</v>
      </c>
      <c r="W172" s="12" t="s">
        <v>14</v>
      </c>
      <c r="X172" s="11" t="b">
        <v>1</v>
      </c>
      <c r="Y172" s="11" t="b">
        <v>1</v>
      </c>
      <c r="Z172" s="11" t="b">
        <v>0</v>
      </c>
      <c r="AA172" s="11" t="b">
        <v>0</v>
      </c>
      <c r="AB172" s="11">
        <v>0</v>
      </c>
      <c r="AC172" s="11">
        <v>8</v>
      </c>
      <c r="AD172" s="11">
        <v>5</v>
      </c>
      <c r="AE172" s="11">
        <v>9</v>
      </c>
      <c r="AF172" s="11">
        <v>2</v>
      </c>
      <c r="AG172" s="11">
        <v>0</v>
      </c>
      <c r="AH172" s="11">
        <v>50</v>
      </c>
      <c r="AI172" s="11">
        <v>0</v>
      </c>
      <c r="AJ172" s="11">
        <v>30</v>
      </c>
      <c r="AK172" s="11" t="b">
        <v>0</v>
      </c>
      <c r="AL172" s="11" t="b">
        <v>0</v>
      </c>
      <c r="AM172" s="11">
        <v>3</v>
      </c>
      <c r="AN172" s="11" t="b">
        <v>0</v>
      </c>
      <c r="AO172" s="11" t="b">
        <v>0</v>
      </c>
      <c r="AP172" s="11">
        <v>0</v>
      </c>
      <c r="AQ172" s="11">
        <v>0</v>
      </c>
      <c r="AR172" s="11">
        <v>0</v>
      </c>
      <c r="AS172" s="11" t="b">
        <v>0</v>
      </c>
      <c r="AT172" s="11" t="b">
        <v>1</v>
      </c>
      <c r="AU172" s="11">
        <v>0</v>
      </c>
      <c r="AV172" s="11">
        <v>0</v>
      </c>
      <c r="AW172" s="11" t="b">
        <v>0</v>
      </c>
      <c r="AX172" s="11">
        <v>0</v>
      </c>
      <c r="AY172" s="11">
        <v>0</v>
      </c>
      <c r="AZ172" s="11">
        <v>0</v>
      </c>
    </row>
    <row r="173" spans="1:52" ht="14.4" x14ac:dyDescent="0.25">
      <c r="A173" s="11">
        <v>172</v>
      </c>
      <c r="B173" s="12" t="s">
        <v>1211</v>
      </c>
      <c r="C173" s="12" t="s">
        <v>274</v>
      </c>
      <c r="D173" s="11">
        <v>169</v>
      </c>
      <c r="E173" s="11">
        <v>3</v>
      </c>
      <c r="F173" s="11" t="b">
        <v>0</v>
      </c>
      <c r="G173" s="11">
        <v>0</v>
      </c>
      <c r="H173" s="11">
        <v>0</v>
      </c>
      <c r="I173" s="11" t="b">
        <v>0</v>
      </c>
      <c r="J173" s="11">
        <v>1</v>
      </c>
      <c r="K173" s="11">
        <v>0</v>
      </c>
      <c r="L173" s="11">
        <v>0</v>
      </c>
      <c r="M173" s="11">
        <v>5</v>
      </c>
      <c r="N173" s="11">
        <v>1</v>
      </c>
      <c r="O173" s="11">
        <v>7.5</v>
      </c>
      <c r="P173" s="11" t="b">
        <v>0</v>
      </c>
      <c r="Q173" s="11">
        <v>100</v>
      </c>
      <c r="R173" s="12" t="s">
        <v>949</v>
      </c>
      <c r="S173" s="12" t="s">
        <v>1210</v>
      </c>
      <c r="T173" s="11" t="b">
        <v>0</v>
      </c>
      <c r="U173" s="11" t="b">
        <v>0</v>
      </c>
      <c r="V173" s="11">
        <v>100</v>
      </c>
      <c r="W173" s="12" t="s">
        <v>14</v>
      </c>
      <c r="X173" s="11" t="b">
        <v>1</v>
      </c>
      <c r="Y173" s="11" t="b">
        <v>1</v>
      </c>
      <c r="Z173" s="11" t="b">
        <v>0</v>
      </c>
      <c r="AA173" s="11" t="b">
        <v>0</v>
      </c>
      <c r="AB173" s="11">
        <v>0</v>
      </c>
      <c r="AC173" s="11">
        <v>8</v>
      </c>
      <c r="AD173" s="11">
        <v>5</v>
      </c>
      <c r="AE173" s="11">
        <v>9</v>
      </c>
      <c r="AF173" s="11">
        <v>2</v>
      </c>
      <c r="AG173" s="11">
        <v>0</v>
      </c>
      <c r="AH173" s="11">
        <v>50</v>
      </c>
      <c r="AI173" s="11">
        <v>0</v>
      </c>
      <c r="AJ173" s="11">
        <v>30</v>
      </c>
      <c r="AK173" s="11" t="b">
        <v>0</v>
      </c>
      <c r="AL173" s="11" t="b">
        <v>0</v>
      </c>
      <c r="AM173" s="11">
        <v>3</v>
      </c>
      <c r="AN173" s="11" t="b">
        <v>0</v>
      </c>
      <c r="AO173" s="11" t="b">
        <v>0</v>
      </c>
      <c r="AP173" s="11">
        <v>0</v>
      </c>
      <c r="AQ173" s="11">
        <v>0</v>
      </c>
      <c r="AR173" s="11">
        <v>0</v>
      </c>
      <c r="AS173" s="11" t="b">
        <v>0</v>
      </c>
      <c r="AT173" s="11" t="b">
        <v>1</v>
      </c>
      <c r="AU173" s="11">
        <v>0</v>
      </c>
      <c r="AV173" s="11">
        <v>0</v>
      </c>
      <c r="AW173" s="11" t="b">
        <v>0</v>
      </c>
      <c r="AX173" s="11">
        <v>0</v>
      </c>
      <c r="AY173" s="11">
        <v>0</v>
      </c>
      <c r="AZ173" s="11">
        <v>0</v>
      </c>
    </row>
    <row r="174" spans="1:52" ht="14.4" x14ac:dyDescent="0.25">
      <c r="A174" s="11">
        <v>173</v>
      </c>
      <c r="B174" s="12" t="s">
        <v>1209</v>
      </c>
      <c r="C174" s="12" t="s">
        <v>276</v>
      </c>
      <c r="D174" s="11">
        <v>169</v>
      </c>
      <c r="E174" s="11">
        <v>4</v>
      </c>
      <c r="F174" s="11" t="b">
        <v>0</v>
      </c>
      <c r="G174" s="11">
        <v>0</v>
      </c>
      <c r="H174" s="11">
        <v>0</v>
      </c>
      <c r="I174" s="11" t="b">
        <v>1</v>
      </c>
      <c r="J174" s="11">
        <v>1</v>
      </c>
      <c r="K174" s="11">
        <v>0</v>
      </c>
      <c r="L174" s="11">
        <v>5</v>
      </c>
      <c r="M174" s="11">
        <v>5</v>
      </c>
      <c r="N174" s="11">
        <v>1</v>
      </c>
      <c r="O174" s="11">
        <v>7.5</v>
      </c>
      <c r="P174" s="11" t="b">
        <v>0</v>
      </c>
      <c r="Q174" s="11">
        <v>100</v>
      </c>
      <c r="R174" s="12" t="s">
        <v>949</v>
      </c>
      <c r="S174" s="12" t="s">
        <v>277</v>
      </c>
      <c r="T174" s="11" t="b">
        <v>0</v>
      </c>
      <c r="U174" s="11" t="b">
        <v>0</v>
      </c>
      <c r="V174" s="11">
        <v>100</v>
      </c>
      <c r="W174" s="12" t="s">
        <v>14</v>
      </c>
      <c r="X174" s="11" t="b">
        <v>1</v>
      </c>
      <c r="Y174" s="11" t="b">
        <v>1</v>
      </c>
      <c r="Z174" s="11" t="b">
        <v>0</v>
      </c>
      <c r="AA174" s="11" t="b">
        <v>0</v>
      </c>
      <c r="AB174" s="11">
        <v>0</v>
      </c>
      <c r="AC174" s="11">
        <v>8</v>
      </c>
      <c r="AD174" s="11">
        <v>5</v>
      </c>
      <c r="AE174" s="11">
        <v>9</v>
      </c>
      <c r="AF174" s="11">
        <v>2</v>
      </c>
      <c r="AG174" s="11">
        <v>0</v>
      </c>
      <c r="AH174" s="11">
        <v>50</v>
      </c>
      <c r="AI174" s="11">
        <v>0</v>
      </c>
      <c r="AJ174" s="11">
        <v>30</v>
      </c>
      <c r="AK174" s="11" t="b">
        <v>0</v>
      </c>
      <c r="AL174" s="11" t="b">
        <v>0</v>
      </c>
      <c r="AM174" s="11">
        <v>3</v>
      </c>
      <c r="AN174" s="11" t="b">
        <v>0</v>
      </c>
      <c r="AO174" s="11" t="b">
        <v>0</v>
      </c>
      <c r="AP174" s="11">
        <v>0</v>
      </c>
      <c r="AQ174" s="11">
        <v>0</v>
      </c>
      <c r="AR174" s="11">
        <v>0</v>
      </c>
      <c r="AS174" s="11" t="b">
        <v>0</v>
      </c>
      <c r="AT174" s="11" t="b">
        <v>0</v>
      </c>
      <c r="AU174" s="11">
        <v>0</v>
      </c>
      <c r="AV174" s="11">
        <v>0</v>
      </c>
      <c r="AW174" s="11" t="b">
        <v>0</v>
      </c>
      <c r="AX174" s="11">
        <v>0</v>
      </c>
      <c r="AY174" s="11">
        <v>0</v>
      </c>
      <c r="AZ174" s="11">
        <v>0</v>
      </c>
    </row>
    <row r="175" spans="1:52" ht="14.4" x14ac:dyDescent="0.25">
      <c r="A175" s="11">
        <v>174</v>
      </c>
      <c r="B175" s="12" t="s">
        <v>1208</v>
      </c>
      <c r="C175" s="12" t="s">
        <v>278</v>
      </c>
      <c r="D175" s="11">
        <v>169</v>
      </c>
      <c r="E175" s="11">
        <v>5</v>
      </c>
      <c r="F175" s="11" t="b">
        <v>0</v>
      </c>
      <c r="G175" s="11">
        <v>0</v>
      </c>
      <c r="H175" s="11">
        <v>0</v>
      </c>
      <c r="I175" s="11" t="b">
        <v>1</v>
      </c>
      <c r="J175" s="11">
        <v>1</v>
      </c>
      <c r="K175" s="11">
        <v>0</v>
      </c>
      <c r="L175" s="11">
        <v>5</v>
      </c>
      <c r="M175" s="11">
        <v>5</v>
      </c>
      <c r="N175" s="11">
        <v>1</v>
      </c>
      <c r="O175" s="11">
        <v>7.5</v>
      </c>
      <c r="P175" s="11" t="b">
        <v>0</v>
      </c>
      <c r="Q175" s="11">
        <v>100</v>
      </c>
      <c r="R175" s="12" t="s">
        <v>949</v>
      </c>
      <c r="S175" s="12" t="s">
        <v>279</v>
      </c>
      <c r="T175" s="11" t="b">
        <v>0</v>
      </c>
      <c r="U175" s="11" t="b">
        <v>0</v>
      </c>
      <c r="V175" s="11">
        <v>100</v>
      </c>
      <c r="W175" s="12" t="s">
        <v>14</v>
      </c>
      <c r="X175" s="11" t="b">
        <v>1</v>
      </c>
      <c r="Y175" s="11" t="b">
        <v>1</v>
      </c>
      <c r="Z175" s="11" t="b">
        <v>0</v>
      </c>
      <c r="AA175" s="11" t="b">
        <v>0</v>
      </c>
      <c r="AB175" s="11">
        <v>0</v>
      </c>
      <c r="AC175" s="11">
        <v>8</v>
      </c>
      <c r="AD175" s="11">
        <v>5</v>
      </c>
      <c r="AE175" s="11">
        <v>9</v>
      </c>
      <c r="AF175" s="11">
        <v>2</v>
      </c>
      <c r="AG175" s="11">
        <v>0</v>
      </c>
      <c r="AH175" s="11">
        <v>50</v>
      </c>
      <c r="AI175" s="11">
        <v>0</v>
      </c>
      <c r="AJ175" s="11">
        <v>30</v>
      </c>
      <c r="AK175" s="11" t="b">
        <v>0</v>
      </c>
      <c r="AL175" s="11" t="b">
        <v>0</v>
      </c>
      <c r="AM175" s="11">
        <v>3</v>
      </c>
      <c r="AN175" s="11" t="b">
        <v>0</v>
      </c>
      <c r="AO175" s="11" t="b">
        <v>0</v>
      </c>
      <c r="AP175" s="11">
        <v>0</v>
      </c>
      <c r="AQ175" s="11">
        <v>0</v>
      </c>
      <c r="AR175" s="11">
        <v>0</v>
      </c>
      <c r="AS175" s="11" t="b">
        <v>0</v>
      </c>
      <c r="AT175" s="11" t="b">
        <v>0</v>
      </c>
      <c r="AU175" s="11">
        <v>0</v>
      </c>
      <c r="AV175" s="11">
        <v>0</v>
      </c>
      <c r="AW175" s="11" t="b">
        <v>0</v>
      </c>
      <c r="AX175" s="11">
        <v>0</v>
      </c>
      <c r="AY175" s="11">
        <v>0</v>
      </c>
      <c r="AZ175" s="11">
        <v>0</v>
      </c>
    </row>
    <row r="176" spans="1:52" ht="28.8" x14ac:dyDescent="0.25">
      <c r="A176" s="11">
        <v>175</v>
      </c>
      <c r="B176" s="12" t="s">
        <v>1207</v>
      </c>
      <c r="C176" s="12" t="s">
        <v>1206</v>
      </c>
      <c r="D176" s="11">
        <v>169</v>
      </c>
      <c r="E176" s="11">
        <v>6</v>
      </c>
      <c r="F176" s="11" t="b">
        <v>0</v>
      </c>
      <c r="G176" s="11">
        <v>0</v>
      </c>
      <c r="H176" s="11">
        <v>0</v>
      </c>
      <c r="I176" s="11" t="b">
        <v>0</v>
      </c>
      <c r="J176" s="11">
        <v>1</v>
      </c>
      <c r="K176" s="11">
        <v>0</v>
      </c>
      <c r="L176" s="11">
        <v>0</v>
      </c>
      <c r="M176" s="11">
        <v>5</v>
      </c>
      <c r="N176" s="11">
        <v>1</v>
      </c>
      <c r="O176" s="11">
        <v>7.5</v>
      </c>
      <c r="P176" s="11" t="b">
        <v>0</v>
      </c>
      <c r="Q176" s="11">
        <v>100</v>
      </c>
      <c r="R176" s="12" t="s">
        <v>949</v>
      </c>
      <c r="S176" s="12" t="s">
        <v>279</v>
      </c>
      <c r="T176" s="11" t="b">
        <v>0</v>
      </c>
      <c r="U176" s="11" t="b">
        <v>0</v>
      </c>
      <c r="V176" s="11">
        <v>100</v>
      </c>
      <c r="W176" s="12" t="s">
        <v>14</v>
      </c>
      <c r="X176" s="11" t="b">
        <v>1</v>
      </c>
      <c r="Y176" s="11" t="b">
        <v>1</v>
      </c>
      <c r="Z176" s="11" t="b">
        <v>0</v>
      </c>
      <c r="AA176" s="11" t="b">
        <v>0</v>
      </c>
      <c r="AB176" s="11">
        <v>0</v>
      </c>
      <c r="AC176" s="11">
        <v>8</v>
      </c>
      <c r="AD176" s="11">
        <v>5</v>
      </c>
      <c r="AE176" s="11">
        <v>9</v>
      </c>
      <c r="AF176" s="11">
        <v>2</v>
      </c>
      <c r="AG176" s="11">
        <v>0</v>
      </c>
      <c r="AH176" s="11">
        <v>50</v>
      </c>
      <c r="AI176" s="11">
        <v>0</v>
      </c>
      <c r="AJ176" s="11">
        <v>30</v>
      </c>
      <c r="AK176" s="11" t="b">
        <v>0</v>
      </c>
      <c r="AL176" s="11" t="b">
        <v>0</v>
      </c>
      <c r="AM176" s="11">
        <v>3</v>
      </c>
      <c r="AN176" s="11" t="b">
        <v>0</v>
      </c>
      <c r="AO176" s="11" t="b">
        <v>0</v>
      </c>
      <c r="AP176" s="11">
        <v>0</v>
      </c>
      <c r="AQ176" s="11">
        <v>0</v>
      </c>
      <c r="AR176" s="11">
        <v>0</v>
      </c>
      <c r="AS176" s="11" t="b">
        <v>0</v>
      </c>
      <c r="AT176" s="11" t="b">
        <v>1</v>
      </c>
      <c r="AU176" s="11">
        <v>0</v>
      </c>
      <c r="AV176" s="11">
        <v>0</v>
      </c>
      <c r="AW176" s="11" t="b">
        <v>0</v>
      </c>
      <c r="AX176" s="11">
        <v>0</v>
      </c>
      <c r="AY176" s="11">
        <v>0</v>
      </c>
      <c r="AZ176" s="11">
        <v>0</v>
      </c>
    </row>
    <row r="177" spans="1:52" ht="28.8" x14ac:dyDescent="0.25">
      <c r="A177" s="11">
        <v>176</v>
      </c>
      <c r="B177" s="12" t="s">
        <v>1205</v>
      </c>
      <c r="C177" s="12" t="s">
        <v>1204</v>
      </c>
      <c r="D177" s="11">
        <v>169</v>
      </c>
      <c r="E177" s="11">
        <v>7</v>
      </c>
      <c r="F177" s="11" t="b">
        <v>0</v>
      </c>
      <c r="G177" s="11">
        <v>0</v>
      </c>
      <c r="H177" s="11">
        <v>0</v>
      </c>
      <c r="I177" s="11" t="b">
        <v>0</v>
      </c>
      <c r="J177" s="11">
        <v>1</v>
      </c>
      <c r="K177" s="11">
        <v>0</v>
      </c>
      <c r="L177" s="11">
        <v>0</v>
      </c>
      <c r="M177" s="11">
        <v>5</v>
      </c>
      <c r="N177" s="11">
        <v>1</v>
      </c>
      <c r="O177" s="11">
        <v>7.5</v>
      </c>
      <c r="P177" s="11" t="b">
        <v>0</v>
      </c>
      <c r="Q177" s="11">
        <v>100</v>
      </c>
      <c r="R177" s="12" t="s">
        <v>949</v>
      </c>
      <c r="S177" s="12" t="s">
        <v>279</v>
      </c>
      <c r="T177" s="11" t="b">
        <v>0</v>
      </c>
      <c r="U177" s="11" t="b">
        <v>0</v>
      </c>
      <c r="V177" s="11">
        <v>100</v>
      </c>
      <c r="W177" s="12" t="s">
        <v>14</v>
      </c>
      <c r="X177" s="11" t="b">
        <v>1</v>
      </c>
      <c r="Y177" s="11" t="b">
        <v>1</v>
      </c>
      <c r="Z177" s="11" t="b">
        <v>0</v>
      </c>
      <c r="AA177" s="11" t="b">
        <v>0</v>
      </c>
      <c r="AB177" s="11">
        <v>0</v>
      </c>
      <c r="AC177" s="11">
        <v>8</v>
      </c>
      <c r="AD177" s="11">
        <v>5</v>
      </c>
      <c r="AE177" s="11">
        <v>9</v>
      </c>
      <c r="AF177" s="11">
        <v>2</v>
      </c>
      <c r="AG177" s="11">
        <v>0</v>
      </c>
      <c r="AH177" s="11">
        <v>50</v>
      </c>
      <c r="AI177" s="11">
        <v>0</v>
      </c>
      <c r="AJ177" s="11">
        <v>30</v>
      </c>
      <c r="AK177" s="11" t="b">
        <v>0</v>
      </c>
      <c r="AL177" s="11" t="b">
        <v>0</v>
      </c>
      <c r="AM177" s="11">
        <v>3</v>
      </c>
      <c r="AN177" s="11" t="b">
        <v>0</v>
      </c>
      <c r="AO177" s="11" t="b">
        <v>0</v>
      </c>
      <c r="AP177" s="11">
        <v>0</v>
      </c>
      <c r="AQ177" s="11">
        <v>0</v>
      </c>
      <c r="AR177" s="11">
        <v>0</v>
      </c>
      <c r="AS177" s="11" t="b">
        <v>0</v>
      </c>
      <c r="AT177" s="11" t="b">
        <v>1</v>
      </c>
      <c r="AU177" s="11">
        <v>0</v>
      </c>
      <c r="AV177" s="11">
        <v>0</v>
      </c>
      <c r="AW177" s="11" t="b">
        <v>0</v>
      </c>
      <c r="AX177" s="11">
        <v>0</v>
      </c>
      <c r="AY177" s="11">
        <v>0</v>
      </c>
      <c r="AZ177" s="11">
        <v>0</v>
      </c>
    </row>
    <row r="178" spans="1:52" ht="14.4" x14ac:dyDescent="0.25">
      <c r="A178" s="11">
        <v>177</v>
      </c>
      <c r="B178" s="12" t="s">
        <v>1203</v>
      </c>
      <c r="C178" s="12" t="s">
        <v>14</v>
      </c>
      <c r="E178" s="11">
        <v>17</v>
      </c>
      <c r="F178" s="11" t="b">
        <v>1</v>
      </c>
      <c r="G178" s="11">
        <v>0</v>
      </c>
      <c r="H178" s="11">
        <v>0</v>
      </c>
      <c r="I178" s="11" t="b">
        <v>0</v>
      </c>
      <c r="J178" s="11">
        <v>0</v>
      </c>
      <c r="K178" s="11">
        <v>0</v>
      </c>
      <c r="L178" s="11">
        <v>0</v>
      </c>
      <c r="M178" s="11">
        <v>0</v>
      </c>
      <c r="N178" s="11">
        <v>0</v>
      </c>
      <c r="O178" s="11">
        <v>0</v>
      </c>
      <c r="P178" s="11" t="b">
        <v>0</v>
      </c>
      <c r="Q178" s="11">
        <v>0</v>
      </c>
      <c r="R178" s="12" t="s">
        <v>14</v>
      </c>
      <c r="S178" s="12" t="s">
        <v>14</v>
      </c>
      <c r="T178" s="11" t="b">
        <v>0</v>
      </c>
      <c r="U178" s="11" t="b">
        <v>0</v>
      </c>
      <c r="V178" s="11">
        <v>0</v>
      </c>
      <c r="W178" s="12" t="s">
        <v>14</v>
      </c>
      <c r="X178" s="11" t="b">
        <v>0</v>
      </c>
      <c r="Y178" s="11" t="b">
        <v>0</v>
      </c>
      <c r="Z178" s="11" t="b">
        <v>0</v>
      </c>
      <c r="AA178" s="11" t="b">
        <v>0</v>
      </c>
      <c r="AB178" s="11">
        <v>0</v>
      </c>
      <c r="AC178" s="11">
        <v>0</v>
      </c>
      <c r="AD178" s="11">
        <v>0</v>
      </c>
      <c r="AE178" s="11">
        <v>0</v>
      </c>
      <c r="AF178" s="11">
        <v>0</v>
      </c>
      <c r="AG178" s="11">
        <v>0</v>
      </c>
      <c r="AH178" s="11">
        <v>0</v>
      </c>
      <c r="AI178" s="11">
        <v>0</v>
      </c>
      <c r="AJ178" s="11">
        <v>0</v>
      </c>
      <c r="AK178" s="11" t="b">
        <v>0</v>
      </c>
      <c r="AL178" s="11" t="b">
        <v>0</v>
      </c>
      <c r="AM178" s="11">
        <v>0</v>
      </c>
      <c r="AN178" s="11" t="b">
        <v>0</v>
      </c>
      <c r="AO178" s="11" t="b">
        <v>0</v>
      </c>
      <c r="AP178" s="11">
        <v>0</v>
      </c>
      <c r="AQ178" s="11">
        <v>0</v>
      </c>
      <c r="AR178" s="11">
        <v>0</v>
      </c>
      <c r="AS178" s="11" t="b">
        <v>0</v>
      </c>
      <c r="AT178" s="11" t="b">
        <v>0</v>
      </c>
      <c r="AU178" s="11">
        <v>0</v>
      </c>
      <c r="AV178" s="11">
        <v>0</v>
      </c>
      <c r="AW178" s="11" t="b">
        <v>0</v>
      </c>
      <c r="AX178" s="11">
        <v>0</v>
      </c>
      <c r="AY178" s="11">
        <v>0</v>
      </c>
      <c r="AZ178" s="11">
        <v>0</v>
      </c>
    </row>
    <row r="179" spans="1:52" ht="14.4" x14ac:dyDescent="0.25">
      <c r="A179" s="11">
        <v>178</v>
      </c>
      <c r="B179" s="12" t="s">
        <v>1202</v>
      </c>
      <c r="C179" s="12" t="s">
        <v>1201</v>
      </c>
      <c r="D179" s="11">
        <v>177</v>
      </c>
      <c r="E179" s="11">
        <v>1</v>
      </c>
      <c r="F179" s="11" t="b">
        <v>0</v>
      </c>
      <c r="G179" s="11">
        <v>0</v>
      </c>
      <c r="H179" s="11">
        <v>0</v>
      </c>
      <c r="I179" s="11" t="b">
        <v>0</v>
      </c>
      <c r="J179" s="11">
        <v>1</v>
      </c>
      <c r="K179" s="11">
        <v>0</v>
      </c>
      <c r="L179" s="11">
        <v>0</v>
      </c>
      <c r="M179" s="11">
        <v>5</v>
      </c>
      <c r="N179" s="11">
        <v>1</v>
      </c>
      <c r="O179" s="11">
        <v>7.5</v>
      </c>
      <c r="P179" s="11" t="b">
        <v>0</v>
      </c>
      <c r="Q179" s="11">
        <v>100</v>
      </c>
      <c r="R179" s="12" t="s">
        <v>949</v>
      </c>
      <c r="S179" s="12" t="s">
        <v>279</v>
      </c>
      <c r="T179" s="11" t="b">
        <v>0</v>
      </c>
      <c r="U179" s="11" t="b">
        <v>0</v>
      </c>
      <c r="V179" s="11">
        <v>100</v>
      </c>
      <c r="W179" s="12" t="s">
        <v>14</v>
      </c>
      <c r="X179" s="11" t="b">
        <v>1</v>
      </c>
      <c r="Y179" s="11" t="b">
        <v>1</v>
      </c>
      <c r="Z179" s="11" t="b">
        <v>0</v>
      </c>
      <c r="AA179" s="11" t="b">
        <v>0</v>
      </c>
      <c r="AB179" s="11">
        <v>0</v>
      </c>
      <c r="AC179" s="11">
        <v>8</v>
      </c>
      <c r="AD179" s="11">
        <v>5</v>
      </c>
      <c r="AE179" s="11">
        <v>9</v>
      </c>
      <c r="AF179" s="11">
        <v>2</v>
      </c>
      <c r="AG179" s="11">
        <v>0</v>
      </c>
      <c r="AH179" s="11">
        <v>50</v>
      </c>
      <c r="AI179" s="11">
        <v>0</v>
      </c>
      <c r="AJ179" s="11">
        <v>30</v>
      </c>
      <c r="AK179" s="11" t="b">
        <v>0</v>
      </c>
      <c r="AL179" s="11" t="b">
        <v>0</v>
      </c>
      <c r="AM179" s="11">
        <v>3</v>
      </c>
      <c r="AN179" s="11" t="b">
        <v>0</v>
      </c>
      <c r="AO179" s="11" t="b">
        <v>0</v>
      </c>
      <c r="AP179" s="11">
        <v>0</v>
      </c>
      <c r="AQ179" s="11">
        <v>0</v>
      </c>
      <c r="AR179" s="11">
        <v>0</v>
      </c>
      <c r="AS179" s="11" t="b">
        <v>0</v>
      </c>
      <c r="AT179" s="11" t="b">
        <v>1</v>
      </c>
      <c r="AU179" s="11">
        <v>0</v>
      </c>
      <c r="AV179" s="11">
        <v>0</v>
      </c>
      <c r="AW179" s="11" t="b">
        <v>0</v>
      </c>
      <c r="AX179" s="11">
        <v>0</v>
      </c>
      <c r="AY179" s="11">
        <v>0</v>
      </c>
      <c r="AZ179" s="11">
        <v>0</v>
      </c>
    </row>
    <row r="180" spans="1:52" ht="14.4" x14ac:dyDescent="0.25">
      <c r="A180" s="11">
        <v>179</v>
      </c>
      <c r="B180" s="12" t="s">
        <v>1200</v>
      </c>
      <c r="C180" s="12" t="s">
        <v>286</v>
      </c>
      <c r="D180" s="11">
        <v>177</v>
      </c>
      <c r="E180" s="11">
        <v>2</v>
      </c>
      <c r="F180" s="11" t="b">
        <v>0</v>
      </c>
      <c r="G180" s="11">
        <v>0</v>
      </c>
      <c r="H180" s="11">
        <v>0</v>
      </c>
      <c r="I180" s="11" t="b">
        <v>0</v>
      </c>
      <c r="J180" s="11">
        <v>1</v>
      </c>
      <c r="K180" s="11">
        <v>0</v>
      </c>
      <c r="L180" s="11">
        <v>0</v>
      </c>
      <c r="M180" s="11">
        <v>5</v>
      </c>
      <c r="N180" s="11">
        <v>1</v>
      </c>
      <c r="O180" s="11">
        <v>7.5</v>
      </c>
      <c r="P180" s="11" t="b">
        <v>0</v>
      </c>
      <c r="Q180" s="11">
        <v>100</v>
      </c>
      <c r="R180" s="12" t="s">
        <v>949</v>
      </c>
      <c r="S180" s="12" t="s">
        <v>279</v>
      </c>
      <c r="T180" s="11" t="b">
        <v>0</v>
      </c>
      <c r="U180" s="11" t="b">
        <v>0</v>
      </c>
      <c r="V180" s="11">
        <v>100</v>
      </c>
      <c r="W180" s="12" t="s">
        <v>14</v>
      </c>
      <c r="X180" s="11" t="b">
        <v>1</v>
      </c>
      <c r="Y180" s="11" t="b">
        <v>1</v>
      </c>
      <c r="Z180" s="11" t="b">
        <v>0</v>
      </c>
      <c r="AA180" s="11" t="b">
        <v>0</v>
      </c>
      <c r="AB180" s="11">
        <v>0</v>
      </c>
      <c r="AC180" s="11">
        <v>8</v>
      </c>
      <c r="AD180" s="11">
        <v>5</v>
      </c>
      <c r="AE180" s="11">
        <v>9</v>
      </c>
      <c r="AF180" s="11">
        <v>2</v>
      </c>
      <c r="AG180" s="11">
        <v>0</v>
      </c>
      <c r="AH180" s="11">
        <v>50</v>
      </c>
      <c r="AI180" s="11">
        <v>0</v>
      </c>
      <c r="AJ180" s="11">
        <v>30</v>
      </c>
      <c r="AK180" s="11" t="b">
        <v>0</v>
      </c>
      <c r="AL180" s="11" t="b">
        <v>0</v>
      </c>
      <c r="AM180" s="11">
        <v>3</v>
      </c>
      <c r="AN180" s="11" t="b">
        <v>0</v>
      </c>
      <c r="AO180" s="11" t="b">
        <v>0</v>
      </c>
      <c r="AP180" s="11">
        <v>0</v>
      </c>
      <c r="AQ180" s="11">
        <v>0</v>
      </c>
      <c r="AR180" s="11">
        <v>0</v>
      </c>
      <c r="AS180" s="11" t="b">
        <v>0</v>
      </c>
      <c r="AT180" s="11" t="b">
        <v>1</v>
      </c>
      <c r="AU180" s="11">
        <v>0</v>
      </c>
      <c r="AV180" s="11">
        <v>0</v>
      </c>
      <c r="AW180" s="11" t="b">
        <v>0</v>
      </c>
      <c r="AX180" s="11">
        <v>0</v>
      </c>
      <c r="AY180" s="11">
        <v>0</v>
      </c>
      <c r="AZ180" s="11">
        <v>0</v>
      </c>
    </row>
    <row r="181" spans="1:52" ht="28.8" x14ac:dyDescent="0.25">
      <c r="A181" s="11">
        <v>180</v>
      </c>
      <c r="B181" s="12" t="s">
        <v>1199</v>
      </c>
      <c r="C181" s="12" t="s">
        <v>288</v>
      </c>
      <c r="D181" s="11">
        <v>177</v>
      </c>
      <c r="E181" s="11">
        <v>3</v>
      </c>
      <c r="F181" s="11" t="b">
        <v>0</v>
      </c>
      <c r="G181" s="11">
        <v>0</v>
      </c>
      <c r="H181" s="11">
        <v>0</v>
      </c>
      <c r="I181" s="11" t="b">
        <v>1</v>
      </c>
      <c r="J181" s="11">
        <v>1</v>
      </c>
      <c r="K181" s="11">
        <v>0</v>
      </c>
      <c r="L181" s="11">
        <v>0</v>
      </c>
      <c r="M181" s="11">
        <v>5</v>
      </c>
      <c r="N181" s="11">
        <v>1</v>
      </c>
      <c r="O181" s="11">
        <v>7.5</v>
      </c>
      <c r="P181" s="11" t="b">
        <v>0</v>
      </c>
      <c r="Q181" s="11">
        <v>100</v>
      </c>
      <c r="R181" s="12" t="s">
        <v>949</v>
      </c>
      <c r="S181" s="12" t="s">
        <v>1008</v>
      </c>
      <c r="T181" s="11" t="b">
        <v>0</v>
      </c>
      <c r="U181" s="11" t="b">
        <v>0</v>
      </c>
      <c r="V181" s="11">
        <v>100</v>
      </c>
      <c r="W181" s="12" t="s">
        <v>14</v>
      </c>
      <c r="X181" s="11" t="b">
        <v>1</v>
      </c>
      <c r="Y181" s="11" t="b">
        <v>1</v>
      </c>
      <c r="Z181" s="11" t="b">
        <v>0</v>
      </c>
      <c r="AA181" s="11" t="b">
        <v>0</v>
      </c>
      <c r="AB181" s="11">
        <v>0</v>
      </c>
      <c r="AC181" s="11">
        <v>8</v>
      </c>
      <c r="AD181" s="11">
        <v>5</v>
      </c>
      <c r="AE181" s="11">
        <v>9</v>
      </c>
      <c r="AF181" s="11">
        <v>2</v>
      </c>
      <c r="AG181" s="11">
        <v>0</v>
      </c>
      <c r="AH181" s="11">
        <v>50</v>
      </c>
      <c r="AI181" s="11">
        <v>0</v>
      </c>
      <c r="AJ181" s="11">
        <v>30</v>
      </c>
      <c r="AK181" s="11" t="b">
        <v>0</v>
      </c>
      <c r="AL181" s="11" t="b">
        <v>0</v>
      </c>
      <c r="AM181" s="11">
        <v>3</v>
      </c>
      <c r="AN181" s="11" t="b">
        <v>0</v>
      </c>
      <c r="AO181" s="11" t="b">
        <v>0</v>
      </c>
      <c r="AP181" s="11">
        <v>0</v>
      </c>
      <c r="AQ181" s="11">
        <v>0</v>
      </c>
      <c r="AR181" s="11">
        <v>0</v>
      </c>
      <c r="AS181" s="11" t="b">
        <v>0</v>
      </c>
      <c r="AT181" s="11" t="b">
        <v>0</v>
      </c>
      <c r="AU181" s="11">
        <v>0</v>
      </c>
      <c r="AV181" s="11">
        <v>0</v>
      </c>
      <c r="AW181" s="11" t="b">
        <v>0</v>
      </c>
      <c r="AX181" s="11">
        <v>0</v>
      </c>
      <c r="AY181" s="11">
        <v>0</v>
      </c>
      <c r="AZ181" s="11">
        <v>0</v>
      </c>
    </row>
    <row r="182" spans="1:52" ht="14.4" x14ac:dyDescent="0.25">
      <c r="A182" s="11">
        <v>181</v>
      </c>
      <c r="B182" s="12" t="s">
        <v>1198</v>
      </c>
      <c r="C182" s="12" t="s">
        <v>290</v>
      </c>
      <c r="D182" s="11">
        <v>177</v>
      </c>
      <c r="E182" s="11">
        <v>4</v>
      </c>
      <c r="F182" s="11" t="b">
        <v>0</v>
      </c>
      <c r="G182" s="11">
        <v>0</v>
      </c>
      <c r="H182" s="11">
        <v>0</v>
      </c>
      <c r="I182" s="11" t="b">
        <v>1</v>
      </c>
      <c r="J182" s="11">
        <v>1</v>
      </c>
      <c r="K182" s="11">
        <v>0</v>
      </c>
      <c r="L182" s="11">
        <v>4</v>
      </c>
      <c r="M182" s="11">
        <v>5</v>
      </c>
      <c r="N182" s="11">
        <v>1</v>
      </c>
      <c r="O182" s="11">
        <v>7.5</v>
      </c>
      <c r="P182" s="11" t="b">
        <v>0</v>
      </c>
      <c r="Q182" s="11">
        <v>100</v>
      </c>
      <c r="R182" s="12" t="s">
        <v>949</v>
      </c>
      <c r="S182" s="12" t="s">
        <v>291</v>
      </c>
      <c r="T182" s="11" t="b">
        <v>0</v>
      </c>
      <c r="U182" s="11" t="b">
        <v>0</v>
      </c>
      <c r="V182" s="11">
        <v>100</v>
      </c>
      <c r="W182" s="12" t="s">
        <v>14</v>
      </c>
      <c r="X182" s="11" t="b">
        <v>1</v>
      </c>
      <c r="Y182" s="11" t="b">
        <v>1</v>
      </c>
      <c r="Z182" s="11" t="b">
        <v>0</v>
      </c>
      <c r="AA182" s="11" t="b">
        <v>0</v>
      </c>
      <c r="AB182" s="11">
        <v>0</v>
      </c>
      <c r="AC182" s="11">
        <v>8</v>
      </c>
      <c r="AD182" s="11">
        <v>5</v>
      </c>
      <c r="AE182" s="11">
        <v>9</v>
      </c>
      <c r="AF182" s="11">
        <v>2</v>
      </c>
      <c r="AG182" s="11">
        <v>0</v>
      </c>
      <c r="AH182" s="11">
        <v>50</v>
      </c>
      <c r="AI182" s="11">
        <v>0</v>
      </c>
      <c r="AJ182" s="11">
        <v>30</v>
      </c>
      <c r="AK182" s="11" t="b">
        <v>0</v>
      </c>
      <c r="AL182" s="11" t="b">
        <v>0</v>
      </c>
      <c r="AM182" s="11">
        <v>3</v>
      </c>
      <c r="AN182" s="11" t="b">
        <v>0</v>
      </c>
      <c r="AO182" s="11" t="b">
        <v>0</v>
      </c>
      <c r="AP182" s="11">
        <v>0</v>
      </c>
      <c r="AQ182" s="11">
        <v>0</v>
      </c>
      <c r="AR182" s="11">
        <v>0</v>
      </c>
      <c r="AS182" s="11" t="b">
        <v>0</v>
      </c>
      <c r="AT182" s="11" t="b">
        <v>0</v>
      </c>
      <c r="AU182" s="11">
        <v>0</v>
      </c>
      <c r="AV182" s="11">
        <v>0</v>
      </c>
      <c r="AW182" s="11" t="b">
        <v>0</v>
      </c>
      <c r="AX182" s="11">
        <v>0</v>
      </c>
      <c r="AY182" s="11">
        <v>0</v>
      </c>
      <c r="AZ182" s="11">
        <v>0</v>
      </c>
    </row>
    <row r="183" spans="1:52" ht="28.8" x14ac:dyDescent="0.25">
      <c r="A183" s="11">
        <v>182</v>
      </c>
      <c r="B183" s="12" t="s">
        <v>1197</v>
      </c>
      <c r="C183" s="12" t="s">
        <v>1196</v>
      </c>
      <c r="D183" s="11">
        <v>177</v>
      </c>
      <c r="E183" s="11">
        <v>5</v>
      </c>
      <c r="F183" s="11" t="b">
        <v>0</v>
      </c>
      <c r="G183" s="11">
        <v>0</v>
      </c>
      <c r="H183" s="11">
        <v>0</v>
      </c>
      <c r="I183" s="11" t="b">
        <v>0</v>
      </c>
      <c r="J183" s="11">
        <v>1</v>
      </c>
      <c r="K183" s="11">
        <v>0</v>
      </c>
      <c r="L183" s="11">
        <v>0</v>
      </c>
      <c r="M183" s="11">
        <v>5</v>
      </c>
      <c r="N183" s="11">
        <v>1</v>
      </c>
      <c r="O183" s="11">
        <v>7.5</v>
      </c>
      <c r="P183" s="11" t="b">
        <v>0</v>
      </c>
      <c r="Q183" s="11">
        <v>100</v>
      </c>
      <c r="R183" s="12" t="s">
        <v>949</v>
      </c>
      <c r="S183" s="12" t="s">
        <v>291</v>
      </c>
      <c r="T183" s="11" t="b">
        <v>0</v>
      </c>
      <c r="U183" s="11" t="b">
        <v>0</v>
      </c>
      <c r="V183" s="11">
        <v>100</v>
      </c>
      <c r="W183" s="12" t="s">
        <v>14</v>
      </c>
      <c r="X183" s="11" t="b">
        <v>1</v>
      </c>
      <c r="Y183" s="11" t="b">
        <v>1</v>
      </c>
      <c r="Z183" s="11" t="b">
        <v>0</v>
      </c>
      <c r="AA183" s="11" t="b">
        <v>0</v>
      </c>
      <c r="AB183" s="11">
        <v>0</v>
      </c>
      <c r="AC183" s="11">
        <v>8</v>
      </c>
      <c r="AD183" s="11">
        <v>5</v>
      </c>
      <c r="AE183" s="11">
        <v>9</v>
      </c>
      <c r="AF183" s="11">
        <v>2</v>
      </c>
      <c r="AG183" s="11">
        <v>0</v>
      </c>
      <c r="AH183" s="11">
        <v>50</v>
      </c>
      <c r="AI183" s="11">
        <v>0</v>
      </c>
      <c r="AJ183" s="11">
        <v>30</v>
      </c>
      <c r="AK183" s="11" t="b">
        <v>0</v>
      </c>
      <c r="AL183" s="11" t="b">
        <v>0</v>
      </c>
      <c r="AM183" s="11">
        <v>3</v>
      </c>
      <c r="AN183" s="11" t="b">
        <v>0</v>
      </c>
      <c r="AO183" s="11" t="b">
        <v>0</v>
      </c>
      <c r="AP183" s="11">
        <v>0</v>
      </c>
      <c r="AQ183" s="11">
        <v>0</v>
      </c>
      <c r="AR183" s="11">
        <v>0</v>
      </c>
      <c r="AS183" s="11" t="b">
        <v>0</v>
      </c>
      <c r="AT183" s="11" t="b">
        <v>1</v>
      </c>
      <c r="AU183" s="11">
        <v>0</v>
      </c>
      <c r="AV183" s="11">
        <v>0</v>
      </c>
      <c r="AW183" s="11" t="b">
        <v>0</v>
      </c>
      <c r="AX183" s="11">
        <v>0</v>
      </c>
      <c r="AY183" s="11">
        <v>0</v>
      </c>
      <c r="AZ183" s="11">
        <v>0</v>
      </c>
    </row>
    <row r="184" spans="1:52" ht="28.8" x14ac:dyDescent="0.25">
      <c r="A184" s="11">
        <v>183</v>
      </c>
      <c r="B184" s="12" t="s">
        <v>1195</v>
      </c>
      <c r="C184" s="12" t="s">
        <v>294</v>
      </c>
      <c r="D184" s="11">
        <v>177</v>
      </c>
      <c r="E184" s="11">
        <v>6</v>
      </c>
      <c r="F184" s="11" t="b">
        <v>0</v>
      </c>
      <c r="G184" s="11">
        <v>0</v>
      </c>
      <c r="H184" s="11">
        <v>0</v>
      </c>
      <c r="I184" s="11" t="b">
        <v>1</v>
      </c>
      <c r="J184" s="11">
        <v>1</v>
      </c>
      <c r="K184" s="11">
        <v>0</v>
      </c>
      <c r="L184" s="11">
        <v>5</v>
      </c>
      <c r="M184" s="11">
        <v>5</v>
      </c>
      <c r="N184" s="11">
        <v>1</v>
      </c>
      <c r="O184" s="11">
        <v>7.5</v>
      </c>
      <c r="P184" s="11" t="b">
        <v>0</v>
      </c>
      <c r="Q184" s="11">
        <v>100</v>
      </c>
      <c r="R184" s="12" t="s">
        <v>949</v>
      </c>
      <c r="S184" s="12" t="s">
        <v>295</v>
      </c>
      <c r="T184" s="11" t="b">
        <v>0</v>
      </c>
      <c r="U184" s="11" t="b">
        <v>0</v>
      </c>
      <c r="V184" s="11">
        <v>100</v>
      </c>
      <c r="W184" s="12" t="s">
        <v>14</v>
      </c>
      <c r="X184" s="11" t="b">
        <v>1</v>
      </c>
      <c r="Y184" s="11" t="b">
        <v>1</v>
      </c>
      <c r="Z184" s="11" t="b">
        <v>0</v>
      </c>
      <c r="AA184" s="11" t="b">
        <v>0</v>
      </c>
      <c r="AB184" s="11">
        <v>0</v>
      </c>
      <c r="AC184" s="11">
        <v>8</v>
      </c>
      <c r="AD184" s="11">
        <v>5</v>
      </c>
      <c r="AE184" s="11">
        <v>9</v>
      </c>
      <c r="AF184" s="11">
        <v>2</v>
      </c>
      <c r="AG184" s="11">
        <v>0</v>
      </c>
      <c r="AH184" s="11">
        <v>50</v>
      </c>
      <c r="AI184" s="11">
        <v>0</v>
      </c>
      <c r="AJ184" s="11">
        <v>30</v>
      </c>
      <c r="AK184" s="11" t="b">
        <v>0</v>
      </c>
      <c r="AL184" s="11" t="b">
        <v>0</v>
      </c>
      <c r="AM184" s="11">
        <v>3</v>
      </c>
      <c r="AN184" s="11" t="b">
        <v>0</v>
      </c>
      <c r="AO184" s="11" t="b">
        <v>0</v>
      </c>
      <c r="AP184" s="11">
        <v>0</v>
      </c>
      <c r="AQ184" s="11">
        <v>0</v>
      </c>
      <c r="AR184" s="11">
        <v>0</v>
      </c>
      <c r="AS184" s="11" t="b">
        <v>0</v>
      </c>
      <c r="AT184" s="11" t="b">
        <v>0</v>
      </c>
      <c r="AU184" s="11">
        <v>0</v>
      </c>
      <c r="AV184" s="11">
        <v>0</v>
      </c>
      <c r="AW184" s="11" t="b">
        <v>0</v>
      </c>
      <c r="AX184" s="11">
        <v>0</v>
      </c>
      <c r="AY184" s="11">
        <v>0</v>
      </c>
      <c r="AZ184" s="11">
        <v>0</v>
      </c>
    </row>
    <row r="185" spans="1:52" ht="14.4" x14ac:dyDescent="0.25">
      <c r="A185" s="11">
        <v>184</v>
      </c>
      <c r="B185" s="12" t="s">
        <v>1194</v>
      </c>
      <c r="C185" s="12" t="s">
        <v>1193</v>
      </c>
      <c r="D185" s="11">
        <v>177</v>
      </c>
      <c r="E185" s="11">
        <v>7</v>
      </c>
      <c r="F185" s="11" t="b">
        <v>0</v>
      </c>
      <c r="G185" s="11">
        <v>0</v>
      </c>
      <c r="H185" s="11">
        <v>0</v>
      </c>
      <c r="I185" s="11" t="b">
        <v>1</v>
      </c>
      <c r="J185" s="11">
        <v>1</v>
      </c>
      <c r="K185" s="11">
        <v>0</v>
      </c>
      <c r="L185" s="11">
        <v>5</v>
      </c>
      <c r="M185" s="11">
        <v>5</v>
      </c>
      <c r="N185" s="11">
        <v>1</v>
      </c>
      <c r="O185" s="11">
        <v>7.5</v>
      </c>
      <c r="P185" s="11" t="b">
        <v>0</v>
      </c>
      <c r="Q185" s="11">
        <v>100</v>
      </c>
      <c r="R185" s="12" t="s">
        <v>949</v>
      </c>
      <c r="S185" s="12" t="s">
        <v>302</v>
      </c>
      <c r="T185" s="11" t="b">
        <v>0</v>
      </c>
      <c r="U185" s="11" t="b">
        <v>0</v>
      </c>
      <c r="V185" s="11">
        <v>100</v>
      </c>
      <c r="W185" s="12" t="s">
        <v>14</v>
      </c>
      <c r="X185" s="11" t="b">
        <v>1</v>
      </c>
      <c r="Y185" s="11" t="b">
        <v>1</v>
      </c>
      <c r="Z185" s="11" t="b">
        <v>0</v>
      </c>
      <c r="AA185" s="11" t="b">
        <v>0</v>
      </c>
      <c r="AB185" s="11">
        <v>0</v>
      </c>
      <c r="AC185" s="11">
        <v>8</v>
      </c>
      <c r="AD185" s="11">
        <v>5</v>
      </c>
      <c r="AE185" s="11">
        <v>9</v>
      </c>
      <c r="AF185" s="11">
        <v>2</v>
      </c>
      <c r="AG185" s="11">
        <v>0</v>
      </c>
      <c r="AH185" s="11">
        <v>50</v>
      </c>
      <c r="AI185" s="11">
        <v>0</v>
      </c>
      <c r="AJ185" s="11">
        <v>30</v>
      </c>
      <c r="AK185" s="11" t="b">
        <v>0</v>
      </c>
      <c r="AL185" s="11" t="b">
        <v>0</v>
      </c>
      <c r="AM185" s="11">
        <v>3</v>
      </c>
      <c r="AN185" s="11" t="b">
        <v>0</v>
      </c>
      <c r="AO185" s="11" t="b">
        <v>0</v>
      </c>
      <c r="AP185" s="11">
        <v>0</v>
      </c>
      <c r="AQ185" s="11">
        <v>0</v>
      </c>
      <c r="AR185" s="11">
        <v>0</v>
      </c>
      <c r="AS185" s="11" t="b">
        <v>0</v>
      </c>
      <c r="AT185" s="11" t="b">
        <v>0</v>
      </c>
      <c r="AU185" s="11">
        <v>0</v>
      </c>
      <c r="AV185" s="11">
        <v>0</v>
      </c>
      <c r="AW185" s="11" t="b">
        <v>0</v>
      </c>
      <c r="AX185" s="11">
        <v>0</v>
      </c>
      <c r="AY185" s="11">
        <v>0</v>
      </c>
      <c r="AZ185" s="11">
        <v>0</v>
      </c>
    </row>
    <row r="186" spans="1:52" ht="14.4" x14ac:dyDescent="0.25">
      <c r="A186" s="11">
        <v>185</v>
      </c>
      <c r="B186" s="12" t="s">
        <v>1192</v>
      </c>
      <c r="C186" s="12" t="s">
        <v>303</v>
      </c>
      <c r="D186" s="11">
        <v>177</v>
      </c>
      <c r="E186" s="11">
        <v>8</v>
      </c>
      <c r="F186" s="11" t="b">
        <v>0</v>
      </c>
      <c r="G186" s="11">
        <v>0</v>
      </c>
      <c r="H186" s="11">
        <v>0</v>
      </c>
      <c r="I186" s="11" t="b">
        <v>1</v>
      </c>
      <c r="J186" s="11">
        <v>1</v>
      </c>
      <c r="K186" s="11">
        <v>0</v>
      </c>
      <c r="L186" s="11">
        <v>5</v>
      </c>
      <c r="M186" s="11">
        <v>5</v>
      </c>
      <c r="N186" s="11">
        <v>1</v>
      </c>
      <c r="O186" s="11">
        <v>7.5</v>
      </c>
      <c r="P186" s="11" t="b">
        <v>0</v>
      </c>
      <c r="Q186" s="11">
        <v>100</v>
      </c>
      <c r="R186" s="12" t="s">
        <v>949</v>
      </c>
      <c r="S186" s="12" t="s">
        <v>94</v>
      </c>
      <c r="T186" s="11" t="b">
        <v>0</v>
      </c>
      <c r="U186" s="11" t="b">
        <v>0</v>
      </c>
      <c r="V186" s="11">
        <v>100</v>
      </c>
      <c r="W186" s="12" t="s">
        <v>14</v>
      </c>
      <c r="X186" s="11" t="b">
        <v>1</v>
      </c>
      <c r="Y186" s="11" t="b">
        <v>1</v>
      </c>
      <c r="Z186" s="11" t="b">
        <v>0</v>
      </c>
      <c r="AA186" s="11" t="b">
        <v>0</v>
      </c>
      <c r="AB186" s="11">
        <v>0</v>
      </c>
      <c r="AC186" s="11">
        <v>8</v>
      </c>
      <c r="AD186" s="11">
        <v>5</v>
      </c>
      <c r="AE186" s="11">
        <v>9</v>
      </c>
      <c r="AF186" s="11">
        <v>2</v>
      </c>
      <c r="AG186" s="11">
        <v>0</v>
      </c>
      <c r="AH186" s="11">
        <v>50</v>
      </c>
      <c r="AI186" s="11">
        <v>0</v>
      </c>
      <c r="AJ186" s="11">
        <v>30</v>
      </c>
      <c r="AK186" s="11" t="b">
        <v>0</v>
      </c>
      <c r="AL186" s="11" t="b">
        <v>0</v>
      </c>
      <c r="AM186" s="11">
        <v>3</v>
      </c>
      <c r="AN186" s="11" t="b">
        <v>0</v>
      </c>
      <c r="AO186" s="11" t="b">
        <v>0</v>
      </c>
      <c r="AP186" s="11">
        <v>0</v>
      </c>
      <c r="AQ186" s="11">
        <v>0</v>
      </c>
      <c r="AR186" s="11">
        <v>0</v>
      </c>
      <c r="AS186" s="11" t="b">
        <v>0</v>
      </c>
      <c r="AT186" s="11" t="b">
        <v>0</v>
      </c>
      <c r="AU186" s="11">
        <v>0</v>
      </c>
      <c r="AV186" s="11">
        <v>0</v>
      </c>
      <c r="AW186" s="11" t="b">
        <v>0</v>
      </c>
      <c r="AX186" s="11">
        <v>0</v>
      </c>
      <c r="AY186" s="11">
        <v>0</v>
      </c>
      <c r="AZ186" s="11">
        <v>0</v>
      </c>
    </row>
    <row r="187" spans="1:52" ht="28.8" x14ac:dyDescent="0.25">
      <c r="A187" s="11">
        <v>186</v>
      </c>
      <c r="B187" s="12" t="s">
        <v>1191</v>
      </c>
      <c r="C187" s="12" t="s">
        <v>1190</v>
      </c>
      <c r="D187" s="11">
        <v>177</v>
      </c>
      <c r="E187" s="11">
        <v>9</v>
      </c>
      <c r="F187" s="11" t="b">
        <v>0</v>
      </c>
      <c r="G187" s="11">
        <v>0</v>
      </c>
      <c r="H187" s="11">
        <v>0</v>
      </c>
      <c r="I187" s="11" t="b">
        <v>0</v>
      </c>
      <c r="J187" s="11">
        <v>1</v>
      </c>
      <c r="K187" s="11">
        <v>0</v>
      </c>
      <c r="L187" s="11">
        <v>0</v>
      </c>
      <c r="M187" s="11">
        <v>5</v>
      </c>
      <c r="N187" s="11">
        <v>1</v>
      </c>
      <c r="O187" s="11">
        <v>7.5</v>
      </c>
      <c r="P187" s="11" t="b">
        <v>0</v>
      </c>
      <c r="Q187" s="11">
        <v>100</v>
      </c>
      <c r="R187" s="12" t="s">
        <v>949</v>
      </c>
      <c r="S187" s="12" t="s">
        <v>94</v>
      </c>
      <c r="T187" s="11" t="b">
        <v>0</v>
      </c>
      <c r="U187" s="11" t="b">
        <v>0</v>
      </c>
      <c r="V187" s="11">
        <v>100</v>
      </c>
      <c r="W187" s="12" t="s">
        <v>14</v>
      </c>
      <c r="X187" s="11" t="b">
        <v>1</v>
      </c>
      <c r="Y187" s="11" t="b">
        <v>1</v>
      </c>
      <c r="Z187" s="11" t="b">
        <v>0</v>
      </c>
      <c r="AA187" s="11" t="b">
        <v>0</v>
      </c>
      <c r="AB187" s="11">
        <v>0</v>
      </c>
      <c r="AC187" s="11">
        <v>8</v>
      </c>
      <c r="AD187" s="11">
        <v>5</v>
      </c>
      <c r="AE187" s="11">
        <v>9</v>
      </c>
      <c r="AF187" s="11">
        <v>2</v>
      </c>
      <c r="AG187" s="11">
        <v>0</v>
      </c>
      <c r="AH187" s="11">
        <v>50</v>
      </c>
      <c r="AI187" s="11">
        <v>0</v>
      </c>
      <c r="AJ187" s="11">
        <v>30</v>
      </c>
      <c r="AK187" s="11" t="b">
        <v>0</v>
      </c>
      <c r="AL187" s="11" t="b">
        <v>0</v>
      </c>
      <c r="AM187" s="11">
        <v>3</v>
      </c>
      <c r="AN187" s="11" t="b">
        <v>0</v>
      </c>
      <c r="AO187" s="11" t="b">
        <v>0</v>
      </c>
      <c r="AP187" s="11">
        <v>0</v>
      </c>
      <c r="AQ187" s="11">
        <v>0</v>
      </c>
      <c r="AR187" s="11">
        <v>0</v>
      </c>
      <c r="AS187" s="11" t="b">
        <v>0</v>
      </c>
      <c r="AT187" s="11" t="b">
        <v>1</v>
      </c>
      <c r="AU187" s="11">
        <v>0</v>
      </c>
      <c r="AV187" s="11">
        <v>0</v>
      </c>
      <c r="AW187" s="11" t="b">
        <v>0</v>
      </c>
      <c r="AX187" s="11">
        <v>0</v>
      </c>
      <c r="AY187" s="11">
        <v>0</v>
      </c>
      <c r="AZ187" s="11">
        <v>0</v>
      </c>
    </row>
    <row r="188" spans="1:52" ht="14.4" x14ac:dyDescent="0.25">
      <c r="A188" s="11">
        <v>187</v>
      </c>
      <c r="B188" s="12" t="s">
        <v>1189</v>
      </c>
      <c r="C188" s="12" t="s">
        <v>14</v>
      </c>
      <c r="E188" s="11">
        <v>18</v>
      </c>
      <c r="F188" s="11" t="b">
        <v>1</v>
      </c>
      <c r="G188" s="11">
        <v>0</v>
      </c>
      <c r="H188" s="11">
        <v>0</v>
      </c>
      <c r="I188" s="11" t="b">
        <v>0</v>
      </c>
      <c r="J188" s="11">
        <v>0</v>
      </c>
      <c r="K188" s="11">
        <v>0</v>
      </c>
      <c r="L188" s="11">
        <v>0</v>
      </c>
      <c r="M188" s="11">
        <v>0</v>
      </c>
      <c r="N188" s="11">
        <v>0</v>
      </c>
      <c r="O188" s="11">
        <v>0</v>
      </c>
      <c r="P188" s="11" t="b">
        <v>0</v>
      </c>
      <c r="Q188" s="11">
        <v>0</v>
      </c>
      <c r="R188" s="12" t="s">
        <v>14</v>
      </c>
      <c r="S188" s="12" t="s">
        <v>14</v>
      </c>
      <c r="T188" s="11" t="b">
        <v>0</v>
      </c>
      <c r="U188" s="11" t="b">
        <v>0</v>
      </c>
      <c r="V188" s="11">
        <v>0</v>
      </c>
      <c r="W188" s="12" t="s">
        <v>14</v>
      </c>
      <c r="X188" s="11" t="b">
        <v>0</v>
      </c>
      <c r="Y188" s="11" t="b">
        <v>0</v>
      </c>
      <c r="Z188" s="11" t="b">
        <v>0</v>
      </c>
      <c r="AA188" s="11" t="b">
        <v>0</v>
      </c>
      <c r="AB188" s="11">
        <v>0</v>
      </c>
      <c r="AC188" s="11">
        <v>0</v>
      </c>
      <c r="AD188" s="11">
        <v>0</v>
      </c>
      <c r="AE188" s="11">
        <v>0</v>
      </c>
      <c r="AF188" s="11">
        <v>0</v>
      </c>
      <c r="AG188" s="11">
        <v>0</v>
      </c>
      <c r="AH188" s="11">
        <v>0</v>
      </c>
      <c r="AI188" s="11">
        <v>0</v>
      </c>
      <c r="AJ188" s="11">
        <v>0</v>
      </c>
      <c r="AK188" s="11" t="b">
        <v>0</v>
      </c>
      <c r="AL188" s="11" t="b">
        <v>0</v>
      </c>
      <c r="AM188" s="11">
        <v>0</v>
      </c>
      <c r="AN188" s="11" t="b">
        <v>0</v>
      </c>
      <c r="AO188" s="11" t="b">
        <v>0</v>
      </c>
      <c r="AP188" s="11">
        <v>0</v>
      </c>
      <c r="AQ188" s="11">
        <v>0</v>
      </c>
      <c r="AR188" s="11">
        <v>0</v>
      </c>
      <c r="AS188" s="11" t="b">
        <v>0</v>
      </c>
      <c r="AT188" s="11" t="b">
        <v>0</v>
      </c>
      <c r="AU188" s="11">
        <v>0</v>
      </c>
      <c r="AV188" s="11">
        <v>0</v>
      </c>
      <c r="AW188" s="11" t="b">
        <v>0</v>
      </c>
      <c r="AX188" s="11">
        <v>0</v>
      </c>
      <c r="AY188" s="11">
        <v>0</v>
      </c>
      <c r="AZ188" s="11">
        <v>0</v>
      </c>
    </row>
    <row r="189" spans="1:52" ht="28.8" x14ac:dyDescent="0.25">
      <c r="A189" s="11">
        <v>188</v>
      </c>
      <c r="B189" s="12" t="s">
        <v>1188</v>
      </c>
      <c r="C189" s="12" t="s">
        <v>1187</v>
      </c>
      <c r="D189" s="11">
        <v>187</v>
      </c>
      <c r="E189" s="11">
        <v>1</v>
      </c>
      <c r="F189" s="11" t="b">
        <v>0</v>
      </c>
      <c r="G189" s="11">
        <v>0</v>
      </c>
      <c r="H189" s="11">
        <v>0</v>
      </c>
      <c r="I189" s="11" t="b">
        <v>0</v>
      </c>
      <c r="J189" s="11">
        <v>1</v>
      </c>
      <c r="K189" s="11">
        <v>0</v>
      </c>
      <c r="L189" s="11">
        <v>0</v>
      </c>
      <c r="M189" s="11">
        <v>5</v>
      </c>
      <c r="N189" s="11">
        <v>1</v>
      </c>
      <c r="O189" s="11">
        <v>7.5</v>
      </c>
      <c r="P189" s="11" t="b">
        <v>0</v>
      </c>
      <c r="Q189" s="11">
        <v>100</v>
      </c>
      <c r="R189" s="12" t="s">
        <v>949</v>
      </c>
      <c r="S189" s="12" t="s">
        <v>94</v>
      </c>
      <c r="T189" s="11" t="b">
        <v>0</v>
      </c>
      <c r="U189" s="11" t="b">
        <v>0</v>
      </c>
      <c r="V189" s="11">
        <v>100</v>
      </c>
      <c r="W189" s="12" t="s">
        <v>14</v>
      </c>
      <c r="X189" s="11" t="b">
        <v>1</v>
      </c>
      <c r="Y189" s="11" t="b">
        <v>1</v>
      </c>
      <c r="Z189" s="11" t="b">
        <v>0</v>
      </c>
      <c r="AA189" s="11" t="b">
        <v>0</v>
      </c>
      <c r="AB189" s="11">
        <v>0</v>
      </c>
      <c r="AC189" s="11">
        <v>8</v>
      </c>
      <c r="AD189" s="11">
        <v>5</v>
      </c>
      <c r="AE189" s="11">
        <v>9</v>
      </c>
      <c r="AF189" s="11">
        <v>2</v>
      </c>
      <c r="AG189" s="11">
        <v>0</v>
      </c>
      <c r="AH189" s="11">
        <v>50</v>
      </c>
      <c r="AI189" s="11">
        <v>0</v>
      </c>
      <c r="AJ189" s="11">
        <v>30</v>
      </c>
      <c r="AK189" s="11" t="b">
        <v>0</v>
      </c>
      <c r="AL189" s="11" t="b">
        <v>0</v>
      </c>
      <c r="AM189" s="11">
        <v>3</v>
      </c>
      <c r="AN189" s="11" t="b">
        <v>0</v>
      </c>
      <c r="AO189" s="11" t="b">
        <v>0</v>
      </c>
      <c r="AP189" s="11">
        <v>0</v>
      </c>
      <c r="AQ189" s="11">
        <v>0</v>
      </c>
      <c r="AR189" s="11">
        <v>0</v>
      </c>
      <c r="AS189" s="11" t="b">
        <v>0</v>
      </c>
      <c r="AT189" s="11" t="b">
        <v>1</v>
      </c>
      <c r="AU189" s="11">
        <v>0</v>
      </c>
      <c r="AV189" s="11">
        <v>0</v>
      </c>
      <c r="AW189" s="11" t="b">
        <v>0</v>
      </c>
      <c r="AX189" s="11">
        <v>0</v>
      </c>
      <c r="AY189" s="11">
        <v>0</v>
      </c>
      <c r="AZ189" s="11">
        <v>0</v>
      </c>
    </row>
    <row r="190" spans="1:52" ht="14.4" x14ac:dyDescent="0.25">
      <c r="A190" s="11">
        <v>189</v>
      </c>
      <c r="B190" s="12" t="s">
        <v>1186</v>
      </c>
      <c r="C190" s="12" t="s">
        <v>1185</v>
      </c>
      <c r="D190" s="11">
        <v>187</v>
      </c>
      <c r="E190" s="11">
        <v>2</v>
      </c>
      <c r="F190" s="11" t="b">
        <v>0</v>
      </c>
      <c r="G190" s="11">
        <v>0</v>
      </c>
      <c r="H190" s="11">
        <v>0</v>
      </c>
      <c r="I190" s="11" t="b">
        <v>0</v>
      </c>
      <c r="J190" s="11">
        <v>1</v>
      </c>
      <c r="K190" s="11">
        <v>0</v>
      </c>
      <c r="L190" s="11">
        <v>0</v>
      </c>
      <c r="M190" s="11">
        <v>5</v>
      </c>
      <c r="N190" s="11">
        <v>1</v>
      </c>
      <c r="O190" s="11">
        <v>7.5</v>
      </c>
      <c r="P190" s="11" t="b">
        <v>0</v>
      </c>
      <c r="Q190" s="11">
        <v>100</v>
      </c>
      <c r="R190" s="12" t="s">
        <v>949</v>
      </c>
      <c r="S190" s="12" t="s">
        <v>94</v>
      </c>
      <c r="T190" s="11" t="b">
        <v>0</v>
      </c>
      <c r="U190" s="11" t="b">
        <v>0</v>
      </c>
      <c r="V190" s="11">
        <v>100</v>
      </c>
      <c r="W190" s="12" t="s">
        <v>14</v>
      </c>
      <c r="X190" s="11" t="b">
        <v>1</v>
      </c>
      <c r="Y190" s="11" t="b">
        <v>1</v>
      </c>
      <c r="Z190" s="11" t="b">
        <v>0</v>
      </c>
      <c r="AA190" s="11" t="b">
        <v>0</v>
      </c>
      <c r="AB190" s="11">
        <v>0</v>
      </c>
      <c r="AC190" s="11">
        <v>8</v>
      </c>
      <c r="AD190" s="11">
        <v>5</v>
      </c>
      <c r="AE190" s="11">
        <v>9</v>
      </c>
      <c r="AF190" s="11">
        <v>2</v>
      </c>
      <c r="AG190" s="11">
        <v>0</v>
      </c>
      <c r="AH190" s="11">
        <v>50</v>
      </c>
      <c r="AI190" s="11">
        <v>0</v>
      </c>
      <c r="AJ190" s="11">
        <v>30</v>
      </c>
      <c r="AK190" s="11" t="b">
        <v>0</v>
      </c>
      <c r="AL190" s="11" t="b">
        <v>0</v>
      </c>
      <c r="AM190" s="11">
        <v>3</v>
      </c>
      <c r="AN190" s="11" t="b">
        <v>0</v>
      </c>
      <c r="AO190" s="11" t="b">
        <v>0</v>
      </c>
      <c r="AP190" s="11">
        <v>0</v>
      </c>
      <c r="AQ190" s="11">
        <v>0</v>
      </c>
      <c r="AR190" s="11">
        <v>0</v>
      </c>
      <c r="AS190" s="11" t="b">
        <v>0</v>
      </c>
      <c r="AT190" s="11" t="b">
        <v>1</v>
      </c>
      <c r="AU190" s="11">
        <v>0</v>
      </c>
      <c r="AV190" s="11">
        <v>0</v>
      </c>
      <c r="AW190" s="11" t="b">
        <v>0</v>
      </c>
      <c r="AX190" s="11">
        <v>0</v>
      </c>
      <c r="AY190" s="11">
        <v>0</v>
      </c>
      <c r="AZ190" s="11">
        <v>0</v>
      </c>
    </row>
    <row r="191" spans="1:52" ht="28.8" x14ac:dyDescent="0.25">
      <c r="A191" s="11">
        <v>190</v>
      </c>
      <c r="B191" s="12" t="s">
        <v>1184</v>
      </c>
      <c r="C191" s="12" t="s">
        <v>1183</v>
      </c>
      <c r="D191" s="11">
        <v>187</v>
      </c>
      <c r="E191" s="11">
        <v>3</v>
      </c>
      <c r="F191" s="11" t="b">
        <v>0</v>
      </c>
      <c r="G191" s="11">
        <v>0</v>
      </c>
      <c r="H191" s="11">
        <v>0</v>
      </c>
      <c r="I191" s="11" t="b">
        <v>0</v>
      </c>
      <c r="J191" s="11">
        <v>1</v>
      </c>
      <c r="K191" s="11">
        <v>0</v>
      </c>
      <c r="L191" s="11">
        <v>0</v>
      </c>
      <c r="M191" s="11">
        <v>5</v>
      </c>
      <c r="N191" s="11">
        <v>1</v>
      </c>
      <c r="O191" s="11">
        <v>7.5</v>
      </c>
      <c r="P191" s="11" t="b">
        <v>0</v>
      </c>
      <c r="Q191" s="11">
        <v>100</v>
      </c>
      <c r="R191" s="12" t="s">
        <v>949</v>
      </c>
      <c r="S191" s="12" t="s">
        <v>94</v>
      </c>
      <c r="T191" s="11" t="b">
        <v>0</v>
      </c>
      <c r="U191" s="11" t="b">
        <v>0</v>
      </c>
      <c r="V191" s="11">
        <v>100</v>
      </c>
      <c r="W191" s="12" t="s">
        <v>14</v>
      </c>
      <c r="X191" s="11" t="b">
        <v>1</v>
      </c>
      <c r="Y191" s="11" t="b">
        <v>1</v>
      </c>
      <c r="Z191" s="11" t="b">
        <v>0</v>
      </c>
      <c r="AA191" s="11" t="b">
        <v>0</v>
      </c>
      <c r="AB191" s="11">
        <v>0</v>
      </c>
      <c r="AC191" s="11">
        <v>8</v>
      </c>
      <c r="AD191" s="11">
        <v>5</v>
      </c>
      <c r="AE191" s="11">
        <v>9</v>
      </c>
      <c r="AF191" s="11">
        <v>2</v>
      </c>
      <c r="AG191" s="11">
        <v>0</v>
      </c>
      <c r="AH191" s="11">
        <v>50</v>
      </c>
      <c r="AI191" s="11">
        <v>0</v>
      </c>
      <c r="AJ191" s="11">
        <v>30</v>
      </c>
      <c r="AK191" s="11" t="b">
        <v>0</v>
      </c>
      <c r="AL191" s="11" t="b">
        <v>0</v>
      </c>
      <c r="AM191" s="11">
        <v>3</v>
      </c>
      <c r="AN191" s="11" t="b">
        <v>0</v>
      </c>
      <c r="AO191" s="11" t="b">
        <v>0</v>
      </c>
      <c r="AP191" s="11">
        <v>0</v>
      </c>
      <c r="AQ191" s="11">
        <v>0</v>
      </c>
      <c r="AR191" s="11">
        <v>0</v>
      </c>
      <c r="AS191" s="11" t="b">
        <v>0</v>
      </c>
      <c r="AT191" s="11" t="b">
        <v>1</v>
      </c>
      <c r="AU191" s="11">
        <v>0</v>
      </c>
      <c r="AV191" s="11">
        <v>0</v>
      </c>
      <c r="AW191" s="11" t="b">
        <v>0</v>
      </c>
      <c r="AX191" s="11">
        <v>0</v>
      </c>
      <c r="AY191" s="11">
        <v>0</v>
      </c>
      <c r="AZ191" s="11">
        <v>0</v>
      </c>
    </row>
    <row r="192" spans="1:52" ht="14.4" x14ac:dyDescent="0.25">
      <c r="A192" s="11">
        <v>191</v>
      </c>
      <c r="B192" s="12" t="s">
        <v>1182</v>
      </c>
      <c r="C192" s="12" t="s">
        <v>1181</v>
      </c>
      <c r="D192" s="11">
        <v>187</v>
      </c>
      <c r="E192" s="11">
        <v>4</v>
      </c>
      <c r="F192" s="11" t="b">
        <v>0</v>
      </c>
      <c r="G192" s="11">
        <v>0</v>
      </c>
      <c r="H192" s="11">
        <v>0</v>
      </c>
      <c r="I192" s="11" t="b">
        <v>0</v>
      </c>
      <c r="J192" s="11">
        <v>1</v>
      </c>
      <c r="K192" s="11">
        <v>0</v>
      </c>
      <c r="L192" s="11">
        <v>0</v>
      </c>
      <c r="M192" s="11">
        <v>5</v>
      </c>
      <c r="N192" s="11">
        <v>1</v>
      </c>
      <c r="O192" s="11">
        <v>7.5</v>
      </c>
      <c r="P192" s="11" t="b">
        <v>0</v>
      </c>
      <c r="Q192" s="11">
        <v>100</v>
      </c>
      <c r="R192" s="12" t="s">
        <v>949</v>
      </c>
      <c r="S192" s="12" t="s">
        <v>94</v>
      </c>
      <c r="T192" s="11" t="b">
        <v>0</v>
      </c>
      <c r="U192" s="11" t="b">
        <v>0</v>
      </c>
      <c r="V192" s="11">
        <v>100</v>
      </c>
      <c r="W192" s="12" t="s">
        <v>14</v>
      </c>
      <c r="X192" s="11" t="b">
        <v>1</v>
      </c>
      <c r="Y192" s="11" t="b">
        <v>1</v>
      </c>
      <c r="Z192" s="11" t="b">
        <v>0</v>
      </c>
      <c r="AA192" s="11" t="b">
        <v>0</v>
      </c>
      <c r="AB192" s="11">
        <v>0</v>
      </c>
      <c r="AC192" s="11">
        <v>8</v>
      </c>
      <c r="AD192" s="11">
        <v>5</v>
      </c>
      <c r="AE192" s="11">
        <v>9</v>
      </c>
      <c r="AF192" s="11">
        <v>2</v>
      </c>
      <c r="AG192" s="11">
        <v>0</v>
      </c>
      <c r="AH192" s="11">
        <v>50</v>
      </c>
      <c r="AI192" s="11">
        <v>0</v>
      </c>
      <c r="AJ192" s="11">
        <v>30</v>
      </c>
      <c r="AK192" s="11" t="b">
        <v>0</v>
      </c>
      <c r="AL192" s="11" t="b">
        <v>0</v>
      </c>
      <c r="AM192" s="11">
        <v>3</v>
      </c>
      <c r="AN192" s="11" t="b">
        <v>0</v>
      </c>
      <c r="AO192" s="11" t="b">
        <v>0</v>
      </c>
      <c r="AP192" s="11">
        <v>0</v>
      </c>
      <c r="AQ192" s="11">
        <v>0</v>
      </c>
      <c r="AR192" s="11">
        <v>0</v>
      </c>
      <c r="AS192" s="11" t="b">
        <v>0</v>
      </c>
      <c r="AT192" s="11" t="b">
        <v>1</v>
      </c>
      <c r="AU192" s="11">
        <v>0</v>
      </c>
      <c r="AV192" s="11">
        <v>0</v>
      </c>
      <c r="AW192" s="11" t="b">
        <v>0</v>
      </c>
      <c r="AX192" s="11">
        <v>0</v>
      </c>
      <c r="AY192" s="11">
        <v>0</v>
      </c>
      <c r="AZ192" s="11">
        <v>0</v>
      </c>
    </row>
    <row r="193" spans="1:52" ht="28.8" x14ac:dyDescent="0.25">
      <c r="A193" s="11">
        <v>192</v>
      </c>
      <c r="B193" s="12" t="s">
        <v>1180</v>
      </c>
      <c r="C193" s="12" t="s">
        <v>1179</v>
      </c>
      <c r="D193" s="11">
        <v>187</v>
      </c>
      <c r="E193" s="11">
        <v>5</v>
      </c>
      <c r="F193" s="11" t="b">
        <v>0</v>
      </c>
      <c r="G193" s="11">
        <v>0</v>
      </c>
      <c r="H193" s="11">
        <v>0</v>
      </c>
      <c r="I193" s="11" t="b">
        <v>0</v>
      </c>
      <c r="J193" s="11">
        <v>1</v>
      </c>
      <c r="K193" s="11">
        <v>0</v>
      </c>
      <c r="L193" s="11">
        <v>0</v>
      </c>
      <c r="M193" s="11">
        <v>5</v>
      </c>
      <c r="N193" s="11">
        <v>1</v>
      </c>
      <c r="O193" s="11">
        <v>7.5</v>
      </c>
      <c r="P193" s="11" t="b">
        <v>0</v>
      </c>
      <c r="Q193" s="11">
        <v>100</v>
      </c>
      <c r="R193" s="12" t="s">
        <v>949</v>
      </c>
      <c r="S193" s="12" t="s">
        <v>94</v>
      </c>
      <c r="T193" s="11" t="b">
        <v>0</v>
      </c>
      <c r="U193" s="11" t="b">
        <v>0</v>
      </c>
      <c r="V193" s="11">
        <v>100</v>
      </c>
      <c r="W193" s="12" t="s">
        <v>14</v>
      </c>
      <c r="X193" s="11" t="b">
        <v>1</v>
      </c>
      <c r="Y193" s="11" t="b">
        <v>1</v>
      </c>
      <c r="Z193" s="11" t="b">
        <v>0</v>
      </c>
      <c r="AA193" s="11" t="b">
        <v>0</v>
      </c>
      <c r="AB193" s="11">
        <v>0</v>
      </c>
      <c r="AC193" s="11">
        <v>8</v>
      </c>
      <c r="AD193" s="11">
        <v>5</v>
      </c>
      <c r="AE193" s="11">
        <v>9</v>
      </c>
      <c r="AF193" s="11">
        <v>2</v>
      </c>
      <c r="AG193" s="11">
        <v>0</v>
      </c>
      <c r="AH193" s="11">
        <v>50</v>
      </c>
      <c r="AI193" s="11">
        <v>0</v>
      </c>
      <c r="AJ193" s="11">
        <v>30</v>
      </c>
      <c r="AK193" s="11" t="b">
        <v>0</v>
      </c>
      <c r="AL193" s="11" t="b">
        <v>0</v>
      </c>
      <c r="AM193" s="11">
        <v>3</v>
      </c>
      <c r="AN193" s="11" t="b">
        <v>0</v>
      </c>
      <c r="AO193" s="11" t="b">
        <v>0</v>
      </c>
      <c r="AP193" s="11">
        <v>0</v>
      </c>
      <c r="AQ193" s="11">
        <v>0</v>
      </c>
      <c r="AR193" s="11">
        <v>0</v>
      </c>
      <c r="AS193" s="11" t="b">
        <v>0</v>
      </c>
      <c r="AT193" s="11" t="b">
        <v>1</v>
      </c>
      <c r="AU193" s="11">
        <v>0</v>
      </c>
      <c r="AV193" s="11">
        <v>0</v>
      </c>
      <c r="AW193" s="11" t="b">
        <v>0</v>
      </c>
      <c r="AX193" s="11">
        <v>0</v>
      </c>
      <c r="AY193" s="11">
        <v>0</v>
      </c>
      <c r="AZ193" s="11">
        <v>0</v>
      </c>
    </row>
    <row r="194" spans="1:52" ht="28.8" x14ac:dyDescent="0.25">
      <c r="A194" s="11">
        <v>193</v>
      </c>
      <c r="B194" s="12" t="s">
        <v>1178</v>
      </c>
      <c r="C194" s="12" t="s">
        <v>1177</v>
      </c>
      <c r="D194" s="11">
        <v>187</v>
      </c>
      <c r="E194" s="11">
        <v>6</v>
      </c>
      <c r="F194" s="11" t="b">
        <v>0</v>
      </c>
      <c r="G194" s="11">
        <v>0</v>
      </c>
      <c r="H194" s="11">
        <v>0</v>
      </c>
      <c r="I194" s="11" t="b">
        <v>0</v>
      </c>
      <c r="J194" s="11">
        <v>1</v>
      </c>
      <c r="K194" s="11">
        <v>0</v>
      </c>
      <c r="L194" s="11">
        <v>0</v>
      </c>
      <c r="M194" s="11">
        <v>5</v>
      </c>
      <c r="N194" s="11">
        <v>1</v>
      </c>
      <c r="O194" s="11">
        <v>7.5</v>
      </c>
      <c r="P194" s="11" t="b">
        <v>0</v>
      </c>
      <c r="Q194" s="11">
        <v>100</v>
      </c>
      <c r="R194" s="12" t="s">
        <v>949</v>
      </c>
      <c r="S194" s="12" t="s">
        <v>94</v>
      </c>
      <c r="T194" s="11" t="b">
        <v>0</v>
      </c>
      <c r="U194" s="11" t="b">
        <v>0</v>
      </c>
      <c r="V194" s="11">
        <v>100</v>
      </c>
      <c r="W194" s="12" t="s">
        <v>14</v>
      </c>
      <c r="X194" s="11" t="b">
        <v>1</v>
      </c>
      <c r="Y194" s="11" t="b">
        <v>1</v>
      </c>
      <c r="Z194" s="11" t="b">
        <v>0</v>
      </c>
      <c r="AA194" s="11" t="b">
        <v>0</v>
      </c>
      <c r="AB194" s="11">
        <v>0</v>
      </c>
      <c r="AC194" s="11">
        <v>8</v>
      </c>
      <c r="AD194" s="11">
        <v>5</v>
      </c>
      <c r="AE194" s="11">
        <v>9</v>
      </c>
      <c r="AF194" s="11">
        <v>2</v>
      </c>
      <c r="AG194" s="11">
        <v>0</v>
      </c>
      <c r="AH194" s="11">
        <v>50</v>
      </c>
      <c r="AI194" s="11">
        <v>0</v>
      </c>
      <c r="AJ194" s="11">
        <v>30</v>
      </c>
      <c r="AK194" s="11" t="b">
        <v>0</v>
      </c>
      <c r="AL194" s="11" t="b">
        <v>0</v>
      </c>
      <c r="AM194" s="11">
        <v>3</v>
      </c>
      <c r="AN194" s="11" t="b">
        <v>0</v>
      </c>
      <c r="AO194" s="11" t="b">
        <v>0</v>
      </c>
      <c r="AP194" s="11">
        <v>0</v>
      </c>
      <c r="AQ194" s="11">
        <v>0</v>
      </c>
      <c r="AR194" s="11">
        <v>0</v>
      </c>
      <c r="AS194" s="11" t="b">
        <v>0</v>
      </c>
      <c r="AT194" s="11" t="b">
        <v>1</v>
      </c>
      <c r="AU194" s="11">
        <v>0</v>
      </c>
      <c r="AV194" s="11">
        <v>0</v>
      </c>
      <c r="AW194" s="11" t="b">
        <v>0</v>
      </c>
      <c r="AX194" s="11">
        <v>0</v>
      </c>
      <c r="AY194" s="11">
        <v>0</v>
      </c>
      <c r="AZ194" s="11">
        <v>0</v>
      </c>
    </row>
    <row r="195" spans="1:52" ht="28.8" x14ac:dyDescent="0.25">
      <c r="A195" s="11">
        <v>194</v>
      </c>
      <c r="B195" s="12" t="s">
        <v>1176</v>
      </c>
      <c r="C195" s="12" t="s">
        <v>1175</v>
      </c>
      <c r="D195" s="11">
        <v>187</v>
      </c>
      <c r="E195" s="11">
        <v>7</v>
      </c>
      <c r="F195" s="11" t="b">
        <v>0</v>
      </c>
      <c r="G195" s="11">
        <v>0</v>
      </c>
      <c r="H195" s="11">
        <v>0</v>
      </c>
      <c r="I195" s="11" t="b">
        <v>0</v>
      </c>
      <c r="J195" s="11">
        <v>1</v>
      </c>
      <c r="K195" s="11">
        <v>0</v>
      </c>
      <c r="L195" s="11">
        <v>0</v>
      </c>
      <c r="M195" s="11">
        <v>5</v>
      </c>
      <c r="N195" s="11">
        <v>1</v>
      </c>
      <c r="O195" s="11">
        <v>7.5</v>
      </c>
      <c r="P195" s="11" t="b">
        <v>0</v>
      </c>
      <c r="Q195" s="11">
        <v>100</v>
      </c>
      <c r="R195" s="12" t="s">
        <v>949</v>
      </c>
      <c r="S195" s="12" t="s">
        <v>94</v>
      </c>
      <c r="T195" s="11" t="b">
        <v>0</v>
      </c>
      <c r="U195" s="11" t="b">
        <v>0</v>
      </c>
      <c r="V195" s="11">
        <v>100</v>
      </c>
      <c r="W195" s="12" t="s">
        <v>14</v>
      </c>
      <c r="X195" s="11" t="b">
        <v>1</v>
      </c>
      <c r="Y195" s="11" t="b">
        <v>1</v>
      </c>
      <c r="Z195" s="11" t="b">
        <v>0</v>
      </c>
      <c r="AA195" s="11" t="b">
        <v>0</v>
      </c>
      <c r="AB195" s="11">
        <v>0</v>
      </c>
      <c r="AC195" s="11">
        <v>8</v>
      </c>
      <c r="AD195" s="11">
        <v>5</v>
      </c>
      <c r="AE195" s="11">
        <v>9</v>
      </c>
      <c r="AF195" s="11">
        <v>2</v>
      </c>
      <c r="AG195" s="11">
        <v>0</v>
      </c>
      <c r="AH195" s="11">
        <v>50</v>
      </c>
      <c r="AI195" s="11">
        <v>0</v>
      </c>
      <c r="AJ195" s="11">
        <v>30</v>
      </c>
      <c r="AK195" s="11" t="b">
        <v>0</v>
      </c>
      <c r="AL195" s="11" t="b">
        <v>0</v>
      </c>
      <c r="AM195" s="11">
        <v>3</v>
      </c>
      <c r="AN195" s="11" t="b">
        <v>0</v>
      </c>
      <c r="AO195" s="11" t="b">
        <v>0</v>
      </c>
      <c r="AP195" s="11">
        <v>0</v>
      </c>
      <c r="AQ195" s="11">
        <v>0</v>
      </c>
      <c r="AR195" s="11">
        <v>0</v>
      </c>
      <c r="AS195" s="11" t="b">
        <v>0</v>
      </c>
      <c r="AT195" s="11" t="b">
        <v>1</v>
      </c>
      <c r="AU195" s="11">
        <v>0</v>
      </c>
      <c r="AV195" s="11">
        <v>0</v>
      </c>
      <c r="AW195" s="11" t="b">
        <v>0</v>
      </c>
      <c r="AX195" s="11">
        <v>0</v>
      </c>
      <c r="AY195" s="11">
        <v>0</v>
      </c>
      <c r="AZ195" s="11">
        <v>0</v>
      </c>
    </row>
    <row r="196" spans="1:52" ht="14.4" x14ac:dyDescent="0.25">
      <c r="A196" s="11">
        <v>195</v>
      </c>
      <c r="B196" s="12" t="s">
        <v>1174</v>
      </c>
      <c r="C196" s="12" t="s">
        <v>1173</v>
      </c>
      <c r="D196" s="11">
        <v>187</v>
      </c>
      <c r="E196" s="11">
        <v>8</v>
      </c>
      <c r="F196" s="11" t="b">
        <v>0</v>
      </c>
      <c r="G196" s="11">
        <v>0</v>
      </c>
      <c r="H196" s="11">
        <v>0</v>
      </c>
      <c r="I196" s="11" t="b">
        <v>0</v>
      </c>
      <c r="J196" s="11">
        <v>1</v>
      </c>
      <c r="K196" s="11">
        <v>0</v>
      </c>
      <c r="L196" s="11">
        <v>0</v>
      </c>
      <c r="M196" s="11">
        <v>5</v>
      </c>
      <c r="N196" s="11">
        <v>1</v>
      </c>
      <c r="O196" s="11">
        <v>7.5</v>
      </c>
      <c r="P196" s="11" t="b">
        <v>0</v>
      </c>
      <c r="Q196" s="11">
        <v>100</v>
      </c>
      <c r="R196" s="12" t="s">
        <v>949</v>
      </c>
      <c r="S196" s="12" t="s">
        <v>94</v>
      </c>
      <c r="T196" s="11" t="b">
        <v>0</v>
      </c>
      <c r="U196" s="11" t="b">
        <v>0</v>
      </c>
      <c r="V196" s="11">
        <v>100</v>
      </c>
      <c r="W196" s="12" t="s">
        <v>14</v>
      </c>
      <c r="X196" s="11" t="b">
        <v>1</v>
      </c>
      <c r="Y196" s="11" t="b">
        <v>1</v>
      </c>
      <c r="Z196" s="11" t="b">
        <v>0</v>
      </c>
      <c r="AA196" s="11" t="b">
        <v>0</v>
      </c>
      <c r="AB196" s="11">
        <v>0</v>
      </c>
      <c r="AC196" s="11">
        <v>8</v>
      </c>
      <c r="AD196" s="11">
        <v>5</v>
      </c>
      <c r="AE196" s="11">
        <v>9</v>
      </c>
      <c r="AF196" s="11">
        <v>2</v>
      </c>
      <c r="AG196" s="11">
        <v>0</v>
      </c>
      <c r="AH196" s="11">
        <v>50</v>
      </c>
      <c r="AI196" s="11">
        <v>0</v>
      </c>
      <c r="AJ196" s="11">
        <v>30</v>
      </c>
      <c r="AK196" s="11" t="b">
        <v>0</v>
      </c>
      <c r="AL196" s="11" t="b">
        <v>0</v>
      </c>
      <c r="AM196" s="11">
        <v>3</v>
      </c>
      <c r="AN196" s="11" t="b">
        <v>0</v>
      </c>
      <c r="AO196" s="11" t="b">
        <v>0</v>
      </c>
      <c r="AP196" s="11">
        <v>0</v>
      </c>
      <c r="AQ196" s="11">
        <v>0</v>
      </c>
      <c r="AR196" s="11">
        <v>0</v>
      </c>
      <c r="AS196" s="11" t="b">
        <v>0</v>
      </c>
      <c r="AT196" s="11" t="b">
        <v>1</v>
      </c>
      <c r="AU196" s="11">
        <v>0</v>
      </c>
      <c r="AV196" s="11">
        <v>0</v>
      </c>
      <c r="AW196" s="11" t="b">
        <v>0</v>
      </c>
      <c r="AX196" s="11">
        <v>0</v>
      </c>
      <c r="AY196" s="11">
        <v>0</v>
      </c>
      <c r="AZ196" s="11">
        <v>0</v>
      </c>
    </row>
    <row r="197" spans="1:52" ht="14.4" x14ac:dyDescent="0.25">
      <c r="A197" s="11">
        <v>196</v>
      </c>
      <c r="B197" s="12" t="s">
        <v>1172</v>
      </c>
      <c r="C197" s="12" t="s">
        <v>1171</v>
      </c>
      <c r="D197" s="11">
        <v>187</v>
      </c>
      <c r="E197" s="11">
        <v>9</v>
      </c>
      <c r="F197" s="11" t="b">
        <v>0</v>
      </c>
      <c r="G197" s="11">
        <v>0</v>
      </c>
      <c r="H197" s="11">
        <v>0</v>
      </c>
      <c r="I197" s="11" t="b">
        <v>0</v>
      </c>
      <c r="J197" s="11">
        <v>1</v>
      </c>
      <c r="K197" s="11">
        <v>0</v>
      </c>
      <c r="L197" s="11">
        <v>0</v>
      </c>
      <c r="M197" s="11">
        <v>5</v>
      </c>
      <c r="N197" s="11">
        <v>1</v>
      </c>
      <c r="O197" s="11">
        <v>7.5</v>
      </c>
      <c r="P197" s="11" t="b">
        <v>0</v>
      </c>
      <c r="Q197" s="11">
        <v>100</v>
      </c>
      <c r="R197" s="12" t="s">
        <v>949</v>
      </c>
      <c r="S197" s="12" t="s">
        <v>94</v>
      </c>
      <c r="T197" s="11" t="b">
        <v>0</v>
      </c>
      <c r="U197" s="11" t="b">
        <v>0</v>
      </c>
      <c r="V197" s="11">
        <v>100</v>
      </c>
      <c r="W197" s="12" t="s">
        <v>14</v>
      </c>
      <c r="X197" s="11" t="b">
        <v>1</v>
      </c>
      <c r="Y197" s="11" t="b">
        <v>1</v>
      </c>
      <c r="Z197" s="11" t="b">
        <v>0</v>
      </c>
      <c r="AA197" s="11" t="b">
        <v>0</v>
      </c>
      <c r="AB197" s="11">
        <v>0</v>
      </c>
      <c r="AC197" s="11">
        <v>8</v>
      </c>
      <c r="AD197" s="11">
        <v>5</v>
      </c>
      <c r="AE197" s="11">
        <v>9</v>
      </c>
      <c r="AF197" s="11">
        <v>2</v>
      </c>
      <c r="AG197" s="11">
        <v>0</v>
      </c>
      <c r="AH197" s="11">
        <v>50</v>
      </c>
      <c r="AI197" s="11">
        <v>0</v>
      </c>
      <c r="AJ197" s="11">
        <v>30</v>
      </c>
      <c r="AK197" s="11" t="b">
        <v>0</v>
      </c>
      <c r="AL197" s="11" t="b">
        <v>0</v>
      </c>
      <c r="AM197" s="11">
        <v>3</v>
      </c>
      <c r="AN197" s="11" t="b">
        <v>0</v>
      </c>
      <c r="AO197" s="11" t="b">
        <v>0</v>
      </c>
      <c r="AP197" s="11">
        <v>0</v>
      </c>
      <c r="AQ197" s="11">
        <v>0</v>
      </c>
      <c r="AR197" s="11">
        <v>0</v>
      </c>
      <c r="AS197" s="11" t="b">
        <v>0</v>
      </c>
      <c r="AT197" s="11" t="b">
        <v>1</v>
      </c>
      <c r="AU197" s="11">
        <v>0</v>
      </c>
      <c r="AV197" s="11">
        <v>0</v>
      </c>
      <c r="AW197" s="11" t="b">
        <v>0</v>
      </c>
      <c r="AX197" s="11">
        <v>0</v>
      </c>
      <c r="AY197" s="11">
        <v>0</v>
      </c>
      <c r="AZ197" s="11">
        <v>0</v>
      </c>
    </row>
    <row r="198" spans="1:52" ht="14.4" x14ac:dyDescent="0.25">
      <c r="A198" s="11">
        <v>197</v>
      </c>
      <c r="B198" s="12" t="s">
        <v>1170</v>
      </c>
      <c r="C198" s="12" t="s">
        <v>1169</v>
      </c>
      <c r="D198" s="11">
        <v>187</v>
      </c>
      <c r="E198" s="11">
        <v>10</v>
      </c>
      <c r="F198" s="11" t="b">
        <v>0</v>
      </c>
      <c r="G198" s="11">
        <v>0</v>
      </c>
      <c r="H198" s="11">
        <v>0</v>
      </c>
      <c r="I198" s="11" t="b">
        <v>0</v>
      </c>
      <c r="J198" s="11">
        <v>1</v>
      </c>
      <c r="K198" s="11">
        <v>0</v>
      </c>
      <c r="L198" s="11">
        <v>0</v>
      </c>
      <c r="M198" s="11">
        <v>5</v>
      </c>
      <c r="N198" s="11">
        <v>1</v>
      </c>
      <c r="O198" s="11">
        <v>7.5</v>
      </c>
      <c r="P198" s="11" t="b">
        <v>0</v>
      </c>
      <c r="Q198" s="11">
        <v>100</v>
      </c>
      <c r="R198" s="12" t="s">
        <v>949</v>
      </c>
      <c r="S198" s="12" t="s">
        <v>94</v>
      </c>
      <c r="T198" s="11" t="b">
        <v>0</v>
      </c>
      <c r="U198" s="11" t="b">
        <v>0</v>
      </c>
      <c r="V198" s="11">
        <v>100</v>
      </c>
      <c r="W198" s="12" t="s">
        <v>14</v>
      </c>
      <c r="X198" s="11" t="b">
        <v>1</v>
      </c>
      <c r="Y198" s="11" t="b">
        <v>1</v>
      </c>
      <c r="Z198" s="11" t="b">
        <v>0</v>
      </c>
      <c r="AA198" s="11" t="b">
        <v>0</v>
      </c>
      <c r="AB198" s="11">
        <v>0</v>
      </c>
      <c r="AC198" s="11">
        <v>8</v>
      </c>
      <c r="AD198" s="11">
        <v>5</v>
      </c>
      <c r="AE198" s="11">
        <v>9</v>
      </c>
      <c r="AF198" s="11">
        <v>2</v>
      </c>
      <c r="AG198" s="11">
        <v>0</v>
      </c>
      <c r="AH198" s="11">
        <v>50</v>
      </c>
      <c r="AI198" s="11">
        <v>0</v>
      </c>
      <c r="AJ198" s="11">
        <v>30</v>
      </c>
      <c r="AK198" s="11" t="b">
        <v>0</v>
      </c>
      <c r="AL198" s="11" t="b">
        <v>0</v>
      </c>
      <c r="AM198" s="11">
        <v>3</v>
      </c>
      <c r="AN198" s="11" t="b">
        <v>0</v>
      </c>
      <c r="AO198" s="11" t="b">
        <v>0</v>
      </c>
      <c r="AP198" s="11">
        <v>0</v>
      </c>
      <c r="AQ198" s="11">
        <v>0</v>
      </c>
      <c r="AR198" s="11">
        <v>0</v>
      </c>
      <c r="AS198" s="11" t="b">
        <v>0</v>
      </c>
      <c r="AT198" s="11" t="b">
        <v>1</v>
      </c>
      <c r="AU198" s="11">
        <v>0</v>
      </c>
      <c r="AV198" s="11">
        <v>0</v>
      </c>
      <c r="AW198" s="11" t="b">
        <v>0</v>
      </c>
      <c r="AX198" s="11">
        <v>0</v>
      </c>
      <c r="AY198" s="11">
        <v>0</v>
      </c>
      <c r="AZ198" s="11">
        <v>0</v>
      </c>
    </row>
    <row r="199" spans="1:52" ht="14.4" x14ac:dyDescent="0.25">
      <c r="A199" s="11">
        <v>198</v>
      </c>
      <c r="B199" s="12" t="s">
        <v>1168</v>
      </c>
      <c r="C199" s="12" t="s">
        <v>1167</v>
      </c>
      <c r="D199" s="11">
        <v>187</v>
      </c>
      <c r="E199" s="11">
        <v>11</v>
      </c>
      <c r="F199" s="11" t="b">
        <v>0</v>
      </c>
      <c r="G199" s="11">
        <v>0</v>
      </c>
      <c r="H199" s="11">
        <v>0</v>
      </c>
      <c r="I199" s="11" t="b">
        <v>0</v>
      </c>
      <c r="J199" s="11">
        <v>1</v>
      </c>
      <c r="K199" s="11">
        <v>0</v>
      </c>
      <c r="L199" s="11">
        <v>0</v>
      </c>
      <c r="M199" s="11">
        <v>5</v>
      </c>
      <c r="N199" s="11">
        <v>1</v>
      </c>
      <c r="O199" s="11">
        <v>7.5</v>
      </c>
      <c r="P199" s="11" t="b">
        <v>0</v>
      </c>
      <c r="Q199" s="11">
        <v>100</v>
      </c>
      <c r="R199" s="12" t="s">
        <v>949</v>
      </c>
      <c r="S199" s="12" t="s">
        <v>94</v>
      </c>
      <c r="T199" s="11" t="b">
        <v>0</v>
      </c>
      <c r="U199" s="11" t="b">
        <v>0</v>
      </c>
      <c r="V199" s="11">
        <v>100</v>
      </c>
      <c r="W199" s="12" t="s">
        <v>14</v>
      </c>
      <c r="X199" s="11" t="b">
        <v>1</v>
      </c>
      <c r="Y199" s="11" t="b">
        <v>1</v>
      </c>
      <c r="Z199" s="11" t="b">
        <v>0</v>
      </c>
      <c r="AA199" s="11" t="b">
        <v>0</v>
      </c>
      <c r="AB199" s="11">
        <v>0</v>
      </c>
      <c r="AC199" s="11">
        <v>8</v>
      </c>
      <c r="AD199" s="11">
        <v>5</v>
      </c>
      <c r="AE199" s="11">
        <v>9</v>
      </c>
      <c r="AF199" s="11">
        <v>2</v>
      </c>
      <c r="AG199" s="11">
        <v>0</v>
      </c>
      <c r="AH199" s="11">
        <v>50</v>
      </c>
      <c r="AI199" s="11">
        <v>0</v>
      </c>
      <c r="AJ199" s="11">
        <v>30</v>
      </c>
      <c r="AK199" s="11" t="b">
        <v>0</v>
      </c>
      <c r="AL199" s="11" t="b">
        <v>0</v>
      </c>
      <c r="AM199" s="11">
        <v>3</v>
      </c>
      <c r="AN199" s="11" t="b">
        <v>0</v>
      </c>
      <c r="AO199" s="11" t="b">
        <v>0</v>
      </c>
      <c r="AP199" s="11">
        <v>0</v>
      </c>
      <c r="AQ199" s="11">
        <v>0</v>
      </c>
      <c r="AR199" s="11">
        <v>0</v>
      </c>
      <c r="AS199" s="11" t="b">
        <v>0</v>
      </c>
      <c r="AT199" s="11" t="b">
        <v>1</v>
      </c>
      <c r="AU199" s="11">
        <v>0</v>
      </c>
      <c r="AV199" s="11">
        <v>0</v>
      </c>
      <c r="AW199" s="11" t="b">
        <v>0</v>
      </c>
      <c r="AX199" s="11">
        <v>0</v>
      </c>
      <c r="AY199" s="11">
        <v>0</v>
      </c>
      <c r="AZ199" s="11">
        <v>0</v>
      </c>
    </row>
    <row r="200" spans="1:52" ht="14.4" x14ac:dyDescent="0.25">
      <c r="A200" s="11">
        <v>199</v>
      </c>
      <c r="B200" s="12" t="s">
        <v>1166</v>
      </c>
      <c r="C200" s="12" t="s">
        <v>1165</v>
      </c>
      <c r="D200" s="11">
        <v>187</v>
      </c>
      <c r="E200" s="11">
        <v>12</v>
      </c>
      <c r="F200" s="11" t="b">
        <v>0</v>
      </c>
      <c r="G200" s="11">
        <v>0</v>
      </c>
      <c r="H200" s="11">
        <v>0</v>
      </c>
      <c r="I200" s="11" t="b">
        <v>0</v>
      </c>
      <c r="J200" s="11">
        <v>1</v>
      </c>
      <c r="K200" s="11">
        <v>0</v>
      </c>
      <c r="L200" s="11">
        <v>0</v>
      </c>
      <c r="M200" s="11">
        <v>5</v>
      </c>
      <c r="N200" s="11">
        <v>1</v>
      </c>
      <c r="O200" s="11">
        <v>7.5</v>
      </c>
      <c r="P200" s="11" t="b">
        <v>0</v>
      </c>
      <c r="Q200" s="11">
        <v>100</v>
      </c>
      <c r="R200" s="12" t="s">
        <v>949</v>
      </c>
      <c r="S200" s="12" t="s">
        <v>94</v>
      </c>
      <c r="T200" s="11" t="b">
        <v>0</v>
      </c>
      <c r="U200" s="11" t="b">
        <v>0</v>
      </c>
      <c r="V200" s="11">
        <v>100</v>
      </c>
      <c r="W200" s="12" t="s">
        <v>14</v>
      </c>
      <c r="X200" s="11" t="b">
        <v>1</v>
      </c>
      <c r="Y200" s="11" t="b">
        <v>1</v>
      </c>
      <c r="Z200" s="11" t="b">
        <v>0</v>
      </c>
      <c r="AA200" s="11" t="b">
        <v>0</v>
      </c>
      <c r="AB200" s="11">
        <v>0</v>
      </c>
      <c r="AC200" s="11">
        <v>8</v>
      </c>
      <c r="AD200" s="11">
        <v>5</v>
      </c>
      <c r="AE200" s="11">
        <v>9</v>
      </c>
      <c r="AF200" s="11">
        <v>2</v>
      </c>
      <c r="AG200" s="11">
        <v>0</v>
      </c>
      <c r="AH200" s="11">
        <v>50</v>
      </c>
      <c r="AI200" s="11">
        <v>0</v>
      </c>
      <c r="AJ200" s="11">
        <v>30</v>
      </c>
      <c r="AK200" s="11" t="b">
        <v>0</v>
      </c>
      <c r="AL200" s="11" t="b">
        <v>0</v>
      </c>
      <c r="AM200" s="11">
        <v>3</v>
      </c>
      <c r="AN200" s="11" t="b">
        <v>0</v>
      </c>
      <c r="AO200" s="11" t="b">
        <v>0</v>
      </c>
      <c r="AP200" s="11">
        <v>0</v>
      </c>
      <c r="AQ200" s="11">
        <v>0</v>
      </c>
      <c r="AR200" s="11">
        <v>0</v>
      </c>
      <c r="AS200" s="11" t="b">
        <v>0</v>
      </c>
      <c r="AT200" s="11" t="b">
        <v>1</v>
      </c>
      <c r="AU200" s="11">
        <v>0</v>
      </c>
      <c r="AV200" s="11">
        <v>0</v>
      </c>
      <c r="AW200" s="11" t="b">
        <v>0</v>
      </c>
      <c r="AX200" s="11">
        <v>0</v>
      </c>
      <c r="AY200" s="11">
        <v>0</v>
      </c>
      <c r="AZ200" s="11">
        <v>0</v>
      </c>
    </row>
    <row r="201" spans="1:52" ht="14.4" x14ac:dyDescent="0.25">
      <c r="A201" s="11">
        <v>200</v>
      </c>
      <c r="B201" s="12" t="s">
        <v>1164</v>
      </c>
      <c r="C201" s="12" t="s">
        <v>1163</v>
      </c>
      <c r="D201" s="11">
        <v>187</v>
      </c>
      <c r="E201" s="11">
        <v>13</v>
      </c>
      <c r="F201" s="11" t="b">
        <v>0</v>
      </c>
      <c r="G201" s="11">
        <v>0</v>
      </c>
      <c r="H201" s="11">
        <v>0</v>
      </c>
      <c r="I201" s="11" t="b">
        <v>0</v>
      </c>
      <c r="J201" s="11">
        <v>1</v>
      </c>
      <c r="K201" s="11">
        <v>0</v>
      </c>
      <c r="L201" s="11">
        <v>0</v>
      </c>
      <c r="M201" s="11">
        <v>5</v>
      </c>
      <c r="N201" s="11">
        <v>1</v>
      </c>
      <c r="O201" s="11">
        <v>7.5</v>
      </c>
      <c r="P201" s="11" t="b">
        <v>0</v>
      </c>
      <c r="Q201" s="11">
        <v>100</v>
      </c>
      <c r="R201" s="12" t="s">
        <v>949</v>
      </c>
      <c r="S201" s="12" t="s">
        <v>94</v>
      </c>
      <c r="T201" s="11" t="b">
        <v>0</v>
      </c>
      <c r="U201" s="11" t="b">
        <v>0</v>
      </c>
      <c r="V201" s="11">
        <v>100</v>
      </c>
      <c r="W201" s="12" t="s">
        <v>14</v>
      </c>
      <c r="X201" s="11" t="b">
        <v>1</v>
      </c>
      <c r="Y201" s="11" t="b">
        <v>1</v>
      </c>
      <c r="Z201" s="11" t="b">
        <v>0</v>
      </c>
      <c r="AA201" s="11" t="b">
        <v>0</v>
      </c>
      <c r="AB201" s="11">
        <v>0</v>
      </c>
      <c r="AC201" s="11">
        <v>8</v>
      </c>
      <c r="AD201" s="11">
        <v>5</v>
      </c>
      <c r="AE201" s="11">
        <v>9</v>
      </c>
      <c r="AF201" s="11">
        <v>2</v>
      </c>
      <c r="AG201" s="11">
        <v>0</v>
      </c>
      <c r="AH201" s="11">
        <v>50</v>
      </c>
      <c r="AI201" s="11">
        <v>0</v>
      </c>
      <c r="AJ201" s="11">
        <v>30</v>
      </c>
      <c r="AK201" s="11" t="b">
        <v>0</v>
      </c>
      <c r="AL201" s="11" t="b">
        <v>0</v>
      </c>
      <c r="AM201" s="11">
        <v>3</v>
      </c>
      <c r="AN201" s="11" t="b">
        <v>0</v>
      </c>
      <c r="AO201" s="11" t="b">
        <v>0</v>
      </c>
      <c r="AP201" s="11">
        <v>0</v>
      </c>
      <c r="AQ201" s="11">
        <v>0</v>
      </c>
      <c r="AR201" s="11">
        <v>0</v>
      </c>
      <c r="AS201" s="11" t="b">
        <v>0</v>
      </c>
      <c r="AT201" s="11" t="b">
        <v>1</v>
      </c>
      <c r="AU201" s="11">
        <v>0</v>
      </c>
      <c r="AV201" s="11">
        <v>0</v>
      </c>
      <c r="AW201" s="11" t="b">
        <v>0</v>
      </c>
      <c r="AX201" s="11">
        <v>0</v>
      </c>
      <c r="AY201" s="11">
        <v>0</v>
      </c>
      <c r="AZ201" s="11">
        <v>0</v>
      </c>
    </row>
    <row r="202" spans="1:52" ht="14.4" x14ac:dyDescent="0.25">
      <c r="A202" s="11">
        <v>201</v>
      </c>
      <c r="B202" s="12" t="s">
        <v>1162</v>
      </c>
      <c r="C202" s="12" t="s">
        <v>1161</v>
      </c>
      <c r="D202" s="11">
        <v>187</v>
      </c>
      <c r="E202" s="11">
        <v>14</v>
      </c>
      <c r="F202" s="11" t="b">
        <v>0</v>
      </c>
      <c r="G202" s="11">
        <v>0</v>
      </c>
      <c r="H202" s="11">
        <v>0</v>
      </c>
      <c r="I202" s="11" t="b">
        <v>0</v>
      </c>
      <c r="J202" s="11">
        <v>1</v>
      </c>
      <c r="K202" s="11">
        <v>0</v>
      </c>
      <c r="L202" s="11">
        <v>0</v>
      </c>
      <c r="M202" s="11">
        <v>5</v>
      </c>
      <c r="N202" s="11">
        <v>1</v>
      </c>
      <c r="O202" s="11">
        <v>7.5</v>
      </c>
      <c r="P202" s="11" t="b">
        <v>0</v>
      </c>
      <c r="Q202" s="11">
        <v>100</v>
      </c>
      <c r="R202" s="12" t="s">
        <v>949</v>
      </c>
      <c r="S202" s="12" t="s">
        <v>94</v>
      </c>
      <c r="T202" s="11" t="b">
        <v>0</v>
      </c>
      <c r="U202" s="11" t="b">
        <v>0</v>
      </c>
      <c r="V202" s="11">
        <v>100</v>
      </c>
      <c r="W202" s="12" t="s">
        <v>14</v>
      </c>
      <c r="X202" s="11" t="b">
        <v>1</v>
      </c>
      <c r="Y202" s="11" t="b">
        <v>1</v>
      </c>
      <c r="Z202" s="11" t="b">
        <v>0</v>
      </c>
      <c r="AA202" s="11" t="b">
        <v>0</v>
      </c>
      <c r="AB202" s="11">
        <v>0</v>
      </c>
      <c r="AC202" s="11">
        <v>8</v>
      </c>
      <c r="AD202" s="11">
        <v>5</v>
      </c>
      <c r="AE202" s="11">
        <v>9</v>
      </c>
      <c r="AF202" s="11">
        <v>2</v>
      </c>
      <c r="AG202" s="11">
        <v>0</v>
      </c>
      <c r="AH202" s="11">
        <v>50</v>
      </c>
      <c r="AI202" s="11">
        <v>0</v>
      </c>
      <c r="AJ202" s="11">
        <v>30</v>
      </c>
      <c r="AK202" s="11" t="b">
        <v>0</v>
      </c>
      <c r="AL202" s="11" t="b">
        <v>0</v>
      </c>
      <c r="AM202" s="11">
        <v>3</v>
      </c>
      <c r="AN202" s="11" t="b">
        <v>0</v>
      </c>
      <c r="AO202" s="11" t="b">
        <v>0</v>
      </c>
      <c r="AP202" s="11">
        <v>0</v>
      </c>
      <c r="AQ202" s="11">
        <v>0</v>
      </c>
      <c r="AR202" s="11">
        <v>0</v>
      </c>
      <c r="AS202" s="11" t="b">
        <v>0</v>
      </c>
      <c r="AT202" s="11" t="b">
        <v>1</v>
      </c>
      <c r="AU202" s="11">
        <v>0</v>
      </c>
      <c r="AV202" s="11">
        <v>0</v>
      </c>
      <c r="AW202" s="11" t="b">
        <v>0</v>
      </c>
      <c r="AX202" s="11">
        <v>0</v>
      </c>
      <c r="AY202" s="11">
        <v>0</v>
      </c>
      <c r="AZ202" s="11">
        <v>0</v>
      </c>
    </row>
    <row r="203" spans="1:52" ht="14.4" x14ac:dyDescent="0.25">
      <c r="A203" s="11">
        <v>202</v>
      </c>
      <c r="B203" s="12" t="s">
        <v>1160</v>
      </c>
      <c r="C203" s="12" t="s">
        <v>1159</v>
      </c>
      <c r="D203" s="11">
        <v>187</v>
      </c>
      <c r="E203" s="11">
        <v>15</v>
      </c>
      <c r="F203" s="11" t="b">
        <v>0</v>
      </c>
      <c r="G203" s="11">
        <v>0</v>
      </c>
      <c r="H203" s="11">
        <v>0</v>
      </c>
      <c r="I203" s="11" t="b">
        <v>0</v>
      </c>
      <c r="J203" s="11">
        <v>1</v>
      </c>
      <c r="K203" s="11">
        <v>0</v>
      </c>
      <c r="L203" s="11">
        <v>0</v>
      </c>
      <c r="M203" s="11">
        <v>5</v>
      </c>
      <c r="N203" s="11">
        <v>1</v>
      </c>
      <c r="O203" s="11">
        <v>7.5</v>
      </c>
      <c r="P203" s="11" t="b">
        <v>0</v>
      </c>
      <c r="Q203" s="11">
        <v>100</v>
      </c>
      <c r="R203" s="12" t="s">
        <v>949</v>
      </c>
      <c r="S203" s="12" t="s">
        <v>94</v>
      </c>
      <c r="T203" s="11" t="b">
        <v>0</v>
      </c>
      <c r="U203" s="11" t="b">
        <v>0</v>
      </c>
      <c r="V203" s="11">
        <v>100</v>
      </c>
      <c r="W203" s="12" t="s">
        <v>14</v>
      </c>
      <c r="X203" s="11" t="b">
        <v>1</v>
      </c>
      <c r="Y203" s="11" t="b">
        <v>1</v>
      </c>
      <c r="Z203" s="11" t="b">
        <v>0</v>
      </c>
      <c r="AA203" s="11" t="b">
        <v>0</v>
      </c>
      <c r="AB203" s="11">
        <v>0</v>
      </c>
      <c r="AC203" s="11">
        <v>8</v>
      </c>
      <c r="AD203" s="11">
        <v>5</v>
      </c>
      <c r="AE203" s="11">
        <v>9</v>
      </c>
      <c r="AF203" s="11">
        <v>2</v>
      </c>
      <c r="AG203" s="11">
        <v>0</v>
      </c>
      <c r="AH203" s="11">
        <v>50</v>
      </c>
      <c r="AI203" s="11">
        <v>0</v>
      </c>
      <c r="AJ203" s="11">
        <v>30</v>
      </c>
      <c r="AK203" s="11" t="b">
        <v>0</v>
      </c>
      <c r="AL203" s="11" t="b">
        <v>0</v>
      </c>
      <c r="AM203" s="11">
        <v>3</v>
      </c>
      <c r="AN203" s="11" t="b">
        <v>0</v>
      </c>
      <c r="AO203" s="11" t="b">
        <v>0</v>
      </c>
      <c r="AP203" s="11">
        <v>0</v>
      </c>
      <c r="AQ203" s="11">
        <v>0</v>
      </c>
      <c r="AR203" s="11">
        <v>0</v>
      </c>
      <c r="AS203" s="11" t="b">
        <v>0</v>
      </c>
      <c r="AT203" s="11" t="b">
        <v>1</v>
      </c>
      <c r="AU203" s="11">
        <v>0</v>
      </c>
      <c r="AV203" s="11">
        <v>0</v>
      </c>
      <c r="AW203" s="11" t="b">
        <v>0</v>
      </c>
      <c r="AX203" s="11">
        <v>0</v>
      </c>
      <c r="AY203" s="11">
        <v>0</v>
      </c>
      <c r="AZ203" s="11">
        <v>0</v>
      </c>
    </row>
    <row r="204" spans="1:52" ht="14.4" x14ac:dyDescent="0.25">
      <c r="A204" s="11">
        <v>203</v>
      </c>
      <c r="B204" s="12" t="s">
        <v>1158</v>
      </c>
      <c r="C204" s="12" t="s">
        <v>1157</v>
      </c>
      <c r="D204" s="11">
        <v>187</v>
      </c>
      <c r="E204" s="11">
        <v>16</v>
      </c>
      <c r="F204" s="11" t="b">
        <v>0</v>
      </c>
      <c r="G204" s="11">
        <v>0</v>
      </c>
      <c r="H204" s="11">
        <v>0</v>
      </c>
      <c r="I204" s="11" t="b">
        <v>0</v>
      </c>
      <c r="J204" s="11">
        <v>1</v>
      </c>
      <c r="K204" s="11">
        <v>0</v>
      </c>
      <c r="L204" s="11">
        <v>0</v>
      </c>
      <c r="M204" s="11">
        <v>5</v>
      </c>
      <c r="N204" s="11">
        <v>1</v>
      </c>
      <c r="O204" s="11">
        <v>7.5</v>
      </c>
      <c r="P204" s="11" t="b">
        <v>0</v>
      </c>
      <c r="Q204" s="11">
        <v>100</v>
      </c>
      <c r="R204" s="12" t="s">
        <v>949</v>
      </c>
      <c r="S204" s="12" t="s">
        <v>94</v>
      </c>
      <c r="T204" s="11" t="b">
        <v>0</v>
      </c>
      <c r="U204" s="11" t="b">
        <v>0</v>
      </c>
      <c r="V204" s="11">
        <v>100</v>
      </c>
      <c r="W204" s="12" t="s">
        <v>14</v>
      </c>
      <c r="X204" s="11" t="b">
        <v>1</v>
      </c>
      <c r="Y204" s="11" t="b">
        <v>1</v>
      </c>
      <c r="Z204" s="11" t="b">
        <v>0</v>
      </c>
      <c r="AA204" s="11" t="b">
        <v>0</v>
      </c>
      <c r="AB204" s="11">
        <v>0</v>
      </c>
      <c r="AC204" s="11">
        <v>8</v>
      </c>
      <c r="AD204" s="11">
        <v>5</v>
      </c>
      <c r="AE204" s="11">
        <v>9</v>
      </c>
      <c r="AF204" s="11">
        <v>2</v>
      </c>
      <c r="AG204" s="11">
        <v>0</v>
      </c>
      <c r="AH204" s="11">
        <v>50</v>
      </c>
      <c r="AI204" s="11">
        <v>0</v>
      </c>
      <c r="AJ204" s="11">
        <v>30</v>
      </c>
      <c r="AK204" s="11" t="b">
        <v>0</v>
      </c>
      <c r="AL204" s="11" t="b">
        <v>0</v>
      </c>
      <c r="AM204" s="11">
        <v>3</v>
      </c>
      <c r="AN204" s="11" t="b">
        <v>0</v>
      </c>
      <c r="AO204" s="11" t="b">
        <v>0</v>
      </c>
      <c r="AP204" s="11">
        <v>0</v>
      </c>
      <c r="AQ204" s="11">
        <v>0</v>
      </c>
      <c r="AR204" s="11">
        <v>0</v>
      </c>
      <c r="AS204" s="11" t="b">
        <v>0</v>
      </c>
      <c r="AT204" s="11" t="b">
        <v>1</v>
      </c>
      <c r="AU204" s="11">
        <v>0</v>
      </c>
      <c r="AV204" s="11">
        <v>0</v>
      </c>
      <c r="AW204" s="11" t="b">
        <v>0</v>
      </c>
      <c r="AX204" s="11">
        <v>0</v>
      </c>
      <c r="AY204" s="11">
        <v>0</v>
      </c>
      <c r="AZ204" s="11">
        <v>0</v>
      </c>
    </row>
    <row r="205" spans="1:52" ht="14.4" x14ac:dyDescent="0.25">
      <c r="A205" s="11">
        <v>204</v>
      </c>
      <c r="B205" s="12" t="s">
        <v>1156</v>
      </c>
      <c r="C205" s="12" t="s">
        <v>1155</v>
      </c>
      <c r="D205" s="11">
        <v>187</v>
      </c>
      <c r="E205" s="11">
        <v>17</v>
      </c>
      <c r="F205" s="11" t="b">
        <v>0</v>
      </c>
      <c r="G205" s="11">
        <v>0</v>
      </c>
      <c r="H205" s="11">
        <v>0</v>
      </c>
      <c r="I205" s="11" t="b">
        <v>0</v>
      </c>
      <c r="J205" s="11">
        <v>1</v>
      </c>
      <c r="K205" s="11">
        <v>0</v>
      </c>
      <c r="L205" s="11">
        <v>0</v>
      </c>
      <c r="M205" s="11">
        <v>5</v>
      </c>
      <c r="N205" s="11">
        <v>1</v>
      </c>
      <c r="O205" s="11">
        <v>7.5</v>
      </c>
      <c r="P205" s="11" t="b">
        <v>0</v>
      </c>
      <c r="Q205" s="11">
        <v>100</v>
      </c>
      <c r="R205" s="12" t="s">
        <v>949</v>
      </c>
      <c r="S205" s="12" t="s">
        <v>94</v>
      </c>
      <c r="T205" s="11" t="b">
        <v>0</v>
      </c>
      <c r="U205" s="11" t="b">
        <v>0</v>
      </c>
      <c r="V205" s="11">
        <v>100</v>
      </c>
      <c r="W205" s="12" t="s">
        <v>14</v>
      </c>
      <c r="X205" s="11" t="b">
        <v>1</v>
      </c>
      <c r="Y205" s="11" t="b">
        <v>1</v>
      </c>
      <c r="Z205" s="11" t="b">
        <v>0</v>
      </c>
      <c r="AA205" s="11" t="b">
        <v>0</v>
      </c>
      <c r="AB205" s="11">
        <v>0</v>
      </c>
      <c r="AC205" s="11">
        <v>8</v>
      </c>
      <c r="AD205" s="11">
        <v>5</v>
      </c>
      <c r="AE205" s="11">
        <v>9</v>
      </c>
      <c r="AF205" s="11">
        <v>2</v>
      </c>
      <c r="AG205" s="11">
        <v>0</v>
      </c>
      <c r="AH205" s="11">
        <v>50</v>
      </c>
      <c r="AI205" s="11">
        <v>0</v>
      </c>
      <c r="AJ205" s="11">
        <v>30</v>
      </c>
      <c r="AK205" s="11" t="b">
        <v>0</v>
      </c>
      <c r="AL205" s="11" t="b">
        <v>0</v>
      </c>
      <c r="AM205" s="11">
        <v>3</v>
      </c>
      <c r="AN205" s="11" t="b">
        <v>0</v>
      </c>
      <c r="AO205" s="11" t="b">
        <v>0</v>
      </c>
      <c r="AP205" s="11">
        <v>0</v>
      </c>
      <c r="AQ205" s="11">
        <v>0</v>
      </c>
      <c r="AR205" s="11">
        <v>0</v>
      </c>
      <c r="AS205" s="11" t="b">
        <v>0</v>
      </c>
      <c r="AT205" s="11" t="b">
        <v>1</v>
      </c>
      <c r="AU205" s="11">
        <v>0</v>
      </c>
      <c r="AV205" s="11">
        <v>0</v>
      </c>
      <c r="AW205" s="11" t="b">
        <v>0</v>
      </c>
      <c r="AX205" s="11">
        <v>0</v>
      </c>
      <c r="AY205" s="11">
        <v>0</v>
      </c>
      <c r="AZ205" s="11">
        <v>0</v>
      </c>
    </row>
    <row r="206" spans="1:52" ht="14.4" x14ac:dyDescent="0.25">
      <c r="A206" s="11">
        <v>205</v>
      </c>
      <c r="B206" s="12" t="s">
        <v>1154</v>
      </c>
      <c r="C206" s="12" t="s">
        <v>1153</v>
      </c>
      <c r="D206" s="11">
        <v>187</v>
      </c>
      <c r="E206" s="11">
        <v>18</v>
      </c>
      <c r="F206" s="11" t="b">
        <v>0</v>
      </c>
      <c r="G206" s="11">
        <v>0</v>
      </c>
      <c r="H206" s="11">
        <v>0</v>
      </c>
      <c r="I206" s="11" t="b">
        <v>0</v>
      </c>
      <c r="J206" s="11">
        <v>1</v>
      </c>
      <c r="K206" s="11">
        <v>0</v>
      </c>
      <c r="L206" s="11">
        <v>0</v>
      </c>
      <c r="M206" s="11">
        <v>5</v>
      </c>
      <c r="N206" s="11">
        <v>1</v>
      </c>
      <c r="O206" s="11">
        <v>7.5</v>
      </c>
      <c r="P206" s="11" t="b">
        <v>0</v>
      </c>
      <c r="Q206" s="11">
        <v>100</v>
      </c>
      <c r="R206" s="12" t="s">
        <v>949</v>
      </c>
      <c r="S206" s="12" t="s">
        <v>94</v>
      </c>
      <c r="T206" s="11" t="b">
        <v>0</v>
      </c>
      <c r="U206" s="11" t="b">
        <v>0</v>
      </c>
      <c r="V206" s="11">
        <v>100</v>
      </c>
      <c r="W206" s="12" t="s">
        <v>14</v>
      </c>
      <c r="X206" s="11" t="b">
        <v>1</v>
      </c>
      <c r="Y206" s="11" t="b">
        <v>1</v>
      </c>
      <c r="Z206" s="11" t="b">
        <v>0</v>
      </c>
      <c r="AA206" s="11" t="b">
        <v>0</v>
      </c>
      <c r="AB206" s="11">
        <v>0</v>
      </c>
      <c r="AC206" s="11">
        <v>8</v>
      </c>
      <c r="AD206" s="11">
        <v>5</v>
      </c>
      <c r="AE206" s="11">
        <v>9</v>
      </c>
      <c r="AF206" s="11">
        <v>2</v>
      </c>
      <c r="AG206" s="11">
        <v>0</v>
      </c>
      <c r="AH206" s="11">
        <v>50</v>
      </c>
      <c r="AI206" s="11">
        <v>0</v>
      </c>
      <c r="AJ206" s="11">
        <v>30</v>
      </c>
      <c r="AK206" s="11" t="b">
        <v>0</v>
      </c>
      <c r="AL206" s="11" t="b">
        <v>0</v>
      </c>
      <c r="AM206" s="11">
        <v>3</v>
      </c>
      <c r="AN206" s="11" t="b">
        <v>0</v>
      </c>
      <c r="AO206" s="11" t="b">
        <v>0</v>
      </c>
      <c r="AP206" s="11">
        <v>0</v>
      </c>
      <c r="AQ206" s="11">
        <v>0</v>
      </c>
      <c r="AR206" s="11">
        <v>0</v>
      </c>
      <c r="AS206" s="11" t="b">
        <v>0</v>
      </c>
      <c r="AT206" s="11" t="b">
        <v>1</v>
      </c>
      <c r="AU206" s="11">
        <v>0</v>
      </c>
      <c r="AV206" s="11">
        <v>0</v>
      </c>
      <c r="AW206" s="11" t="b">
        <v>0</v>
      </c>
      <c r="AX206" s="11">
        <v>0</v>
      </c>
      <c r="AY206" s="11">
        <v>0</v>
      </c>
      <c r="AZ206" s="11">
        <v>0</v>
      </c>
    </row>
    <row r="207" spans="1:52" ht="14.4" x14ac:dyDescent="0.25">
      <c r="A207" s="11">
        <v>206</v>
      </c>
      <c r="B207" s="12" t="s">
        <v>1152</v>
      </c>
      <c r="C207" s="12" t="s">
        <v>1151</v>
      </c>
      <c r="D207" s="11">
        <v>187</v>
      </c>
      <c r="E207" s="11">
        <v>19</v>
      </c>
      <c r="F207" s="11" t="b">
        <v>0</v>
      </c>
      <c r="G207" s="11">
        <v>0</v>
      </c>
      <c r="H207" s="11">
        <v>0</v>
      </c>
      <c r="I207" s="11" t="b">
        <v>0</v>
      </c>
      <c r="J207" s="11">
        <v>1</v>
      </c>
      <c r="K207" s="11">
        <v>0</v>
      </c>
      <c r="L207" s="11">
        <v>0</v>
      </c>
      <c r="M207" s="11">
        <v>5</v>
      </c>
      <c r="N207" s="11">
        <v>1</v>
      </c>
      <c r="O207" s="11">
        <v>7.5</v>
      </c>
      <c r="P207" s="11" t="b">
        <v>0</v>
      </c>
      <c r="Q207" s="11">
        <v>100</v>
      </c>
      <c r="R207" s="12" t="s">
        <v>949</v>
      </c>
      <c r="S207" s="12" t="s">
        <v>94</v>
      </c>
      <c r="T207" s="11" t="b">
        <v>0</v>
      </c>
      <c r="U207" s="11" t="b">
        <v>0</v>
      </c>
      <c r="V207" s="11">
        <v>100</v>
      </c>
      <c r="W207" s="12" t="s">
        <v>14</v>
      </c>
      <c r="X207" s="11" t="b">
        <v>1</v>
      </c>
      <c r="Y207" s="11" t="b">
        <v>1</v>
      </c>
      <c r="Z207" s="11" t="b">
        <v>0</v>
      </c>
      <c r="AA207" s="11" t="b">
        <v>0</v>
      </c>
      <c r="AB207" s="11">
        <v>0</v>
      </c>
      <c r="AC207" s="11">
        <v>8</v>
      </c>
      <c r="AD207" s="11">
        <v>5</v>
      </c>
      <c r="AE207" s="11">
        <v>9</v>
      </c>
      <c r="AF207" s="11">
        <v>2</v>
      </c>
      <c r="AG207" s="11">
        <v>0</v>
      </c>
      <c r="AH207" s="11">
        <v>50</v>
      </c>
      <c r="AI207" s="11">
        <v>0</v>
      </c>
      <c r="AJ207" s="11">
        <v>30</v>
      </c>
      <c r="AK207" s="11" t="b">
        <v>0</v>
      </c>
      <c r="AL207" s="11" t="b">
        <v>0</v>
      </c>
      <c r="AM207" s="11">
        <v>3</v>
      </c>
      <c r="AN207" s="11" t="b">
        <v>0</v>
      </c>
      <c r="AO207" s="11" t="b">
        <v>0</v>
      </c>
      <c r="AP207" s="11">
        <v>0</v>
      </c>
      <c r="AQ207" s="11">
        <v>0</v>
      </c>
      <c r="AR207" s="11">
        <v>0</v>
      </c>
      <c r="AS207" s="11" t="b">
        <v>0</v>
      </c>
      <c r="AT207" s="11" t="b">
        <v>1</v>
      </c>
      <c r="AU207" s="11">
        <v>0</v>
      </c>
      <c r="AV207" s="11">
        <v>0</v>
      </c>
      <c r="AW207" s="11" t="b">
        <v>0</v>
      </c>
      <c r="AX207" s="11">
        <v>0</v>
      </c>
      <c r="AY207" s="11">
        <v>0</v>
      </c>
      <c r="AZ207" s="11">
        <v>0</v>
      </c>
    </row>
    <row r="208" spans="1:52" ht="14.4" x14ac:dyDescent="0.25">
      <c r="A208" s="11">
        <v>207</v>
      </c>
      <c r="B208" s="12" t="s">
        <v>1150</v>
      </c>
      <c r="C208" s="12" t="s">
        <v>1149</v>
      </c>
      <c r="D208" s="11">
        <v>187</v>
      </c>
      <c r="E208" s="11">
        <v>20</v>
      </c>
      <c r="F208" s="11" t="b">
        <v>0</v>
      </c>
      <c r="G208" s="11">
        <v>0</v>
      </c>
      <c r="H208" s="11">
        <v>0</v>
      </c>
      <c r="I208" s="11" t="b">
        <v>0</v>
      </c>
      <c r="J208" s="11">
        <v>1</v>
      </c>
      <c r="K208" s="11">
        <v>0</v>
      </c>
      <c r="L208" s="11">
        <v>0</v>
      </c>
      <c r="M208" s="11">
        <v>5</v>
      </c>
      <c r="N208" s="11">
        <v>1</v>
      </c>
      <c r="O208" s="11">
        <v>7.5</v>
      </c>
      <c r="P208" s="11" t="b">
        <v>0</v>
      </c>
      <c r="Q208" s="11">
        <v>100</v>
      </c>
      <c r="R208" s="12" t="s">
        <v>949</v>
      </c>
      <c r="S208" s="12" t="s">
        <v>94</v>
      </c>
      <c r="T208" s="11" t="b">
        <v>0</v>
      </c>
      <c r="U208" s="11" t="b">
        <v>0</v>
      </c>
      <c r="V208" s="11">
        <v>100</v>
      </c>
      <c r="W208" s="12" t="s">
        <v>14</v>
      </c>
      <c r="X208" s="11" t="b">
        <v>1</v>
      </c>
      <c r="Y208" s="11" t="b">
        <v>1</v>
      </c>
      <c r="Z208" s="11" t="b">
        <v>0</v>
      </c>
      <c r="AA208" s="11" t="b">
        <v>0</v>
      </c>
      <c r="AB208" s="11">
        <v>0</v>
      </c>
      <c r="AC208" s="11">
        <v>8</v>
      </c>
      <c r="AD208" s="11">
        <v>5</v>
      </c>
      <c r="AE208" s="11">
        <v>9</v>
      </c>
      <c r="AF208" s="11">
        <v>2</v>
      </c>
      <c r="AG208" s="11">
        <v>0</v>
      </c>
      <c r="AH208" s="11">
        <v>50</v>
      </c>
      <c r="AI208" s="11">
        <v>0</v>
      </c>
      <c r="AJ208" s="11">
        <v>30</v>
      </c>
      <c r="AK208" s="11" t="b">
        <v>0</v>
      </c>
      <c r="AL208" s="11" t="b">
        <v>0</v>
      </c>
      <c r="AM208" s="11">
        <v>3</v>
      </c>
      <c r="AN208" s="11" t="b">
        <v>0</v>
      </c>
      <c r="AO208" s="11" t="b">
        <v>0</v>
      </c>
      <c r="AP208" s="11">
        <v>0</v>
      </c>
      <c r="AQ208" s="11">
        <v>0</v>
      </c>
      <c r="AR208" s="11">
        <v>0</v>
      </c>
      <c r="AS208" s="11" t="b">
        <v>0</v>
      </c>
      <c r="AT208" s="11" t="b">
        <v>1</v>
      </c>
      <c r="AU208" s="11">
        <v>0</v>
      </c>
      <c r="AV208" s="11">
        <v>0</v>
      </c>
      <c r="AW208" s="11" t="b">
        <v>0</v>
      </c>
      <c r="AX208" s="11">
        <v>0</v>
      </c>
      <c r="AY208" s="11">
        <v>0</v>
      </c>
      <c r="AZ208" s="11">
        <v>0</v>
      </c>
    </row>
    <row r="209" spans="1:52" ht="14.4" x14ac:dyDescent="0.25">
      <c r="A209" s="11">
        <v>208</v>
      </c>
      <c r="B209" s="12" t="s">
        <v>1148</v>
      </c>
      <c r="C209" s="12" t="s">
        <v>1147</v>
      </c>
      <c r="D209" s="11">
        <v>187</v>
      </c>
      <c r="E209" s="11">
        <v>21</v>
      </c>
      <c r="F209" s="11" t="b">
        <v>0</v>
      </c>
      <c r="G209" s="11">
        <v>0</v>
      </c>
      <c r="H209" s="11">
        <v>0</v>
      </c>
      <c r="I209" s="11" t="b">
        <v>1</v>
      </c>
      <c r="J209" s="11">
        <v>1</v>
      </c>
      <c r="K209" s="11">
        <v>0</v>
      </c>
      <c r="L209" s="11">
        <v>5</v>
      </c>
      <c r="M209" s="11">
        <v>5</v>
      </c>
      <c r="N209" s="11">
        <v>1</v>
      </c>
      <c r="O209" s="11">
        <v>7.5</v>
      </c>
      <c r="P209" s="11" t="b">
        <v>0</v>
      </c>
      <c r="Q209" s="11">
        <v>100</v>
      </c>
      <c r="R209" s="12" t="s">
        <v>949</v>
      </c>
      <c r="S209" s="12" t="s">
        <v>355</v>
      </c>
      <c r="T209" s="11" t="b">
        <v>0</v>
      </c>
      <c r="U209" s="11" t="b">
        <v>0</v>
      </c>
      <c r="V209" s="11">
        <v>100</v>
      </c>
      <c r="W209" s="12" t="s">
        <v>14</v>
      </c>
      <c r="X209" s="11" t="b">
        <v>1</v>
      </c>
      <c r="Y209" s="11" t="b">
        <v>1</v>
      </c>
      <c r="Z209" s="11" t="b">
        <v>0</v>
      </c>
      <c r="AA209" s="11" t="b">
        <v>0</v>
      </c>
      <c r="AB209" s="11">
        <v>0</v>
      </c>
      <c r="AC209" s="11">
        <v>8</v>
      </c>
      <c r="AD209" s="11">
        <v>5</v>
      </c>
      <c r="AE209" s="11">
        <v>9</v>
      </c>
      <c r="AF209" s="11">
        <v>2</v>
      </c>
      <c r="AG209" s="11">
        <v>0</v>
      </c>
      <c r="AH209" s="11">
        <v>50</v>
      </c>
      <c r="AI209" s="11">
        <v>0</v>
      </c>
      <c r="AJ209" s="11">
        <v>30</v>
      </c>
      <c r="AK209" s="11" t="b">
        <v>0</v>
      </c>
      <c r="AL209" s="11" t="b">
        <v>0</v>
      </c>
      <c r="AM209" s="11">
        <v>3</v>
      </c>
      <c r="AN209" s="11" t="b">
        <v>0</v>
      </c>
      <c r="AO209" s="11" t="b">
        <v>0</v>
      </c>
      <c r="AP209" s="11">
        <v>0</v>
      </c>
      <c r="AQ209" s="11">
        <v>0</v>
      </c>
      <c r="AR209" s="11">
        <v>0</v>
      </c>
      <c r="AS209" s="11" t="b">
        <v>0</v>
      </c>
      <c r="AT209" s="11" t="b">
        <v>0</v>
      </c>
      <c r="AU209" s="11">
        <v>0</v>
      </c>
      <c r="AV209" s="11">
        <v>0</v>
      </c>
      <c r="AW209" s="11" t="b">
        <v>0</v>
      </c>
      <c r="AX209" s="11">
        <v>0</v>
      </c>
      <c r="AY209" s="11">
        <v>0</v>
      </c>
      <c r="AZ209" s="11">
        <v>0</v>
      </c>
    </row>
    <row r="210" spans="1:52" ht="14.4" x14ac:dyDescent="0.25">
      <c r="A210" s="11">
        <v>209</v>
      </c>
      <c r="B210" s="12" t="s">
        <v>1146</v>
      </c>
      <c r="C210" s="12" t="s">
        <v>356</v>
      </c>
      <c r="D210" s="11">
        <v>187</v>
      </c>
      <c r="E210" s="11">
        <v>22</v>
      </c>
      <c r="F210" s="11" t="b">
        <v>0</v>
      </c>
      <c r="G210" s="11">
        <v>0</v>
      </c>
      <c r="H210" s="11">
        <v>0</v>
      </c>
      <c r="I210" s="11" t="b">
        <v>1</v>
      </c>
      <c r="J210" s="11">
        <v>1</v>
      </c>
      <c r="K210" s="11">
        <v>0</v>
      </c>
      <c r="L210" s="11">
        <v>5</v>
      </c>
      <c r="M210" s="11">
        <v>5</v>
      </c>
      <c r="N210" s="11">
        <v>1</v>
      </c>
      <c r="O210" s="11">
        <v>7.5</v>
      </c>
      <c r="P210" s="11" t="b">
        <v>0</v>
      </c>
      <c r="Q210" s="11">
        <v>100</v>
      </c>
      <c r="R210" s="12" t="s">
        <v>949</v>
      </c>
      <c r="S210" s="12" t="s">
        <v>357</v>
      </c>
      <c r="T210" s="11" t="b">
        <v>0</v>
      </c>
      <c r="U210" s="11" t="b">
        <v>0</v>
      </c>
      <c r="V210" s="11">
        <v>100</v>
      </c>
      <c r="W210" s="12" t="s">
        <v>14</v>
      </c>
      <c r="X210" s="11" t="b">
        <v>1</v>
      </c>
      <c r="Y210" s="11" t="b">
        <v>1</v>
      </c>
      <c r="Z210" s="11" t="b">
        <v>0</v>
      </c>
      <c r="AA210" s="11" t="b">
        <v>0</v>
      </c>
      <c r="AB210" s="11">
        <v>0</v>
      </c>
      <c r="AC210" s="11">
        <v>8</v>
      </c>
      <c r="AD210" s="11">
        <v>5</v>
      </c>
      <c r="AE210" s="11">
        <v>9</v>
      </c>
      <c r="AF210" s="11">
        <v>2</v>
      </c>
      <c r="AG210" s="11">
        <v>0</v>
      </c>
      <c r="AH210" s="11">
        <v>50</v>
      </c>
      <c r="AI210" s="11">
        <v>0</v>
      </c>
      <c r="AJ210" s="11">
        <v>30</v>
      </c>
      <c r="AK210" s="11" t="b">
        <v>0</v>
      </c>
      <c r="AL210" s="11" t="b">
        <v>0</v>
      </c>
      <c r="AM210" s="11">
        <v>3</v>
      </c>
      <c r="AN210" s="11" t="b">
        <v>0</v>
      </c>
      <c r="AO210" s="11" t="b">
        <v>0</v>
      </c>
      <c r="AP210" s="11">
        <v>0</v>
      </c>
      <c r="AQ210" s="11">
        <v>0</v>
      </c>
      <c r="AR210" s="11">
        <v>0</v>
      </c>
      <c r="AS210" s="11" t="b">
        <v>0</v>
      </c>
      <c r="AT210" s="11" t="b">
        <v>0</v>
      </c>
      <c r="AU210" s="11">
        <v>0</v>
      </c>
      <c r="AV210" s="11">
        <v>0</v>
      </c>
      <c r="AW210" s="11" t="b">
        <v>0</v>
      </c>
      <c r="AX210" s="11">
        <v>0</v>
      </c>
      <c r="AY210" s="11">
        <v>0</v>
      </c>
      <c r="AZ210" s="11">
        <v>0</v>
      </c>
    </row>
    <row r="211" spans="1:52" ht="14.4" x14ac:dyDescent="0.25">
      <c r="A211" s="11">
        <v>210</v>
      </c>
      <c r="B211" s="12" t="s">
        <v>1145</v>
      </c>
      <c r="C211" s="12" t="s">
        <v>1144</v>
      </c>
      <c r="D211" s="11">
        <v>187</v>
      </c>
      <c r="E211" s="11">
        <v>23</v>
      </c>
      <c r="F211" s="11" t="b">
        <v>0</v>
      </c>
      <c r="G211" s="11">
        <v>0</v>
      </c>
      <c r="H211" s="11">
        <v>0</v>
      </c>
      <c r="I211" s="11" t="b">
        <v>1</v>
      </c>
      <c r="J211" s="11">
        <v>1</v>
      </c>
      <c r="K211" s="11">
        <v>0</v>
      </c>
      <c r="L211" s="11">
        <v>5</v>
      </c>
      <c r="M211" s="11">
        <v>5</v>
      </c>
      <c r="N211" s="11">
        <v>1</v>
      </c>
      <c r="O211" s="11">
        <v>7.5</v>
      </c>
      <c r="P211" s="11" t="b">
        <v>0</v>
      </c>
      <c r="Q211" s="11">
        <v>100</v>
      </c>
      <c r="R211" s="12" t="s">
        <v>949</v>
      </c>
      <c r="S211" s="12" t="s">
        <v>359</v>
      </c>
      <c r="T211" s="11" t="b">
        <v>0</v>
      </c>
      <c r="U211" s="11" t="b">
        <v>0</v>
      </c>
      <c r="V211" s="11">
        <v>100</v>
      </c>
      <c r="W211" s="12" t="s">
        <v>14</v>
      </c>
      <c r="X211" s="11" t="b">
        <v>1</v>
      </c>
      <c r="Y211" s="11" t="b">
        <v>1</v>
      </c>
      <c r="Z211" s="11" t="b">
        <v>0</v>
      </c>
      <c r="AA211" s="11" t="b">
        <v>0</v>
      </c>
      <c r="AB211" s="11">
        <v>0</v>
      </c>
      <c r="AC211" s="11">
        <v>8</v>
      </c>
      <c r="AD211" s="11">
        <v>5</v>
      </c>
      <c r="AE211" s="11">
        <v>9</v>
      </c>
      <c r="AF211" s="11">
        <v>2</v>
      </c>
      <c r="AG211" s="11">
        <v>0</v>
      </c>
      <c r="AH211" s="11">
        <v>50</v>
      </c>
      <c r="AI211" s="11">
        <v>0</v>
      </c>
      <c r="AJ211" s="11">
        <v>30</v>
      </c>
      <c r="AK211" s="11" t="b">
        <v>0</v>
      </c>
      <c r="AL211" s="11" t="b">
        <v>0</v>
      </c>
      <c r="AM211" s="11">
        <v>3</v>
      </c>
      <c r="AN211" s="11" t="b">
        <v>0</v>
      </c>
      <c r="AO211" s="11" t="b">
        <v>0</v>
      </c>
      <c r="AP211" s="11">
        <v>0</v>
      </c>
      <c r="AQ211" s="11">
        <v>0</v>
      </c>
      <c r="AR211" s="11">
        <v>0</v>
      </c>
      <c r="AS211" s="11" t="b">
        <v>0</v>
      </c>
      <c r="AT211" s="11" t="b">
        <v>0</v>
      </c>
      <c r="AU211" s="11">
        <v>0</v>
      </c>
      <c r="AV211" s="11">
        <v>0</v>
      </c>
      <c r="AW211" s="11" t="b">
        <v>0</v>
      </c>
      <c r="AX211" s="11">
        <v>0</v>
      </c>
      <c r="AY211" s="11">
        <v>0</v>
      </c>
      <c r="AZ211" s="11">
        <v>0</v>
      </c>
    </row>
    <row r="212" spans="1:52" ht="14.4" x14ac:dyDescent="0.25">
      <c r="A212" s="11">
        <v>211</v>
      </c>
      <c r="B212" s="12" t="s">
        <v>1143</v>
      </c>
      <c r="C212" s="12" t="s">
        <v>362</v>
      </c>
      <c r="D212" s="11">
        <v>187</v>
      </c>
      <c r="E212" s="11">
        <v>24</v>
      </c>
      <c r="F212" s="11" t="b">
        <v>0</v>
      </c>
      <c r="G212" s="11">
        <v>0</v>
      </c>
      <c r="H212" s="11">
        <v>0</v>
      </c>
      <c r="I212" s="11" t="b">
        <v>1</v>
      </c>
      <c r="J212" s="11">
        <v>1</v>
      </c>
      <c r="K212" s="11">
        <v>0</v>
      </c>
      <c r="L212" s="11">
        <v>5</v>
      </c>
      <c r="M212" s="11">
        <v>5</v>
      </c>
      <c r="N212" s="11">
        <v>1</v>
      </c>
      <c r="O212" s="11">
        <v>7.5</v>
      </c>
      <c r="P212" s="11" t="b">
        <v>0</v>
      </c>
      <c r="Q212" s="11">
        <v>100</v>
      </c>
      <c r="R212" s="12" t="s">
        <v>949</v>
      </c>
      <c r="S212" s="12" t="s">
        <v>363</v>
      </c>
      <c r="T212" s="11" t="b">
        <v>0</v>
      </c>
      <c r="U212" s="11" t="b">
        <v>0</v>
      </c>
      <c r="V212" s="11">
        <v>100</v>
      </c>
      <c r="W212" s="12" t="s">
        <v>14</v>
      </c>
      <c r="X212" s="11" t="b">
        <v>1</v>
      </c>
      <c r="Y212" s="11" t="b">
        <v>1</v>
      </c>
      <c r="Z212" s="11" t="b">
        <v>0</v>
      </c>
      <c r="AA212" s="11" t="b">
        <v>0</v>
      </c>
      <c r="AB212" s="11">
        <v>0</v>
      </c>
      <c r="AC212" s="11">
        <v>8</v>
      </c>
      <c r="AD212" s="11">
        <v>5</v>
      </c>
      <c r="AE212" s="11">
        <v>9</v>
      </c>
      <c r="AF212" s="11">
        <v>2</v>
      </c>
      <c r="AG212" s="11">
        <v>0</v>
      </c>
      <c r="AH212" s="11">
        <v>50</v>
      </c>
      <c r="AI212" s="11">
        <v>0</v>
      </c>
      <c r="AJ212" s="11">
        <v>30</v>
      </c>
      <c r="AK212" s="11" t="b">
        <v>0</v>
      </c>
      <c r="AL212" s="11" t="b">
        <v>0</v>
      </c>
      <c r="AM212" s="11">
        <v>3</v>
      </c>
      <c r="AN212" s="11" t="b">
        <v>0</v>
      </c>
      <c r="AO212" s="11" t="b">
        <v>0</v>
      </c>
      <c r="AP212" s="11">
        <v>0</v>
      </c>
      <c r="AQ212" s="11">
        <v>0</v>
      </c>
      <c r="AR212" s="11">
        <v>0</v>
      </c>
      <c r="AS212" s="11" t="b">
        <v>0</v>
      </c>
      <c r="AT212" s="11" t="b">
        <v>0</v>
      </c>
      <c r="AU212" s="11">
        <v>0</v>
      </c>
      <c r="AV212" s="11">
        <v>0</v>
      </c>
      <c r="AW212" s="11" t="b">
        <v>0</v>
      </c>
      <c r="AX212" s="11">
        <v>0</v>
      </c>
      <c r="AY212" s="11">
        <v>0</v>
      </c>
      <c r="AZ212" s="11">
        <v>0</v>
      </c>
    </row>
    <row r="213" spans="1:52" ht="14.4" x14ac:dyDescent="0.25">
      <c r="A213" s="11">
        <v>212</v>
      </c>
      <c r="B213" s="12" t="s">
        <v>1142</v>
      </c>
      <c r="C213" s="12" t="s">
        <v>14</v>
      </c>
      <c r="E213" s="11">
        <v>19</v>
      </c>
      <c r="F213" s="11" t="b">
        <v>1</v>
      </c>
      <c r="G213" s="11">
        <v>0</v>
      </c>
      <c r="H213" s="11">
        <v>0</v>
      </c>
      <c r="I213" s="11" t="b">
        <v>0</v>
      </c>
      <c r="J213" s="11">
        <v>0</v>
      </c>
      <c r="K213" s="11">
        <v>0</v>
      </c>
      <c r="L213" s="11">
        <v>0</v>
      </c>
      <c r="M213" s="11">
        <v>0</v>
      </c>
      <c r="N213" s="11">
        <v>0</v>
      </c>
      <c r="O213" s="11">
        <v>0</v>
      </c>
      <c r="P213" s="11" t="b">
        <v>0</v>
      </c>
      <c r="Q213" s="11">
        <v>0</v>
      </c>
      <c r="R213" s="12" t="s">
        <v>14</v>
      </c>
      <c r="S213" s="12" t="s">
        <v>14</v>
      </c>
      <c r="T213" s="11" t="b">
        <v>0</v>
      </c>
      <c r="U213" s="11" t="b">
        <v>0</v>
      </c>
      <c r="V213" s="11">
        <v>0</v>
      </c>
      <c r="W213" s="12" t="s">
        <v>14</v>
      </c>
      <c r="X213" s="11" t="b">
        <v>0</v>
      </c>
      <c r="Y213" s="11" t="b">
        <v>0</v>
      </c>
      <c r="Z213" s="11" t="b">
        <v>0</v>
      </c>
      <c r="AA213" s="11" t="b">
        <v>0</v>
      </c>
      <c r="AB213" s="11">
        <v>0</v>
      </c>
      <c r="AC213" s="11">
        <v>0</v>
      </c>
      <c r="AD213" s="11">
        <v>0</v>
      </c>
      <c r="AE213" s="11">
        <v>0</v>
      </c>
      <c r="AF213" s="11">
        <v>0</v>
      </c>
      <c r="AG213" s="11">
        <v>0</v>
      </c>
      <c r="AH213" s="11">
        <v>0</v>
      </c>
      <c r="AI213" s="11">
        <v>0</v>
      </c>
      <c r="AJ213" s="11">
        <v>0</v>
      </c>
      <c r="AK213" s="11" t="b">
        <v>0</v>
      </c>
      <c r="AL213" s="11" t="b">
        <v>0</v>
      </c>
      <c r="AM213" s="11">
        <v>0</v>
      </c>
      <c r="AN213" s="11" t="b">
        <v>0</v>
      </c>
      <c r="AO213" s="11" t="b">
        <v>0</v>
      </c>
      <c r="AP213" s="11">
        <v>0</v>
      </c>
      <c r="AQ213" s="11">
        <v>0</v>
      </c>
      <c r="AR213" s="11">
        <v>0</v>
      </c>
      <c r="AS213" s="11" t="b">
        <v>0</v>
      </c>
      <c r="AT213" s="11" t="b">
        <v>0</v>
      </c>
      <c r="AU213" s="11">
        <v>0</v>
      </c>
      <c r="AV213" s="11">
        <v>0</v>
      </c>
      <c r="AW213" s="11" t="b">
        <v>0</v>
      </c>
      <c r="AX213" s="11">
        <v>0</v>
      </c>
      <c r="AY213" s="11">
        <v>0</v>
      </c>
      <c r="AZ213" s="11">
        <v>0</v>
      </c>
    </row>
    <row r="214" spans="1:52" ht="28.8" x14ac:dyDescent="0.25">
      <c r="A214" s="11">
        <v>213</v>
      </c>
      <c r="B214" s="12" t="s">
        <v>1141</v>
      </c>
      <c r="C214" s="12" t="s">
        <v>370</v>
      </c>
      <c r="D214" s="11">
        <v>212</v>
      </c>
      <c r="E214" s="11">
        <v>1</v>
      </c>
      <c r="F214" s="11" t="b">
        <v>0</v>
      </c>
      <c r="G214" s="11">
        <v>0</v>
      </c>
      <c r="H214" s="11">
        <v>0</v>
      </c>
      <c r="I214" s="11" t="b">
        <v>0</v>
      </c>
      <c r="J214" s="11">
        <v>1</v>
      </c>
      <c r="K214" s="11">
        <v>0</v>
      </c>
      <c r="L214" s="11">
        <v>0</v>
      </c>
      <c r="M214" s="11">
        <v>5</v>
      </c>
      <c r="N214" s="11">
        <v>1</v>
      </c>
      <c r="O214" s="11">
        <v>7.5</v>
      </c>
      <c r="P214" s="11" t="b">
        <v>0</v>
      </c>
      <c r="Q214" s="11">
        <v>100</v>
      </c>
      <c r="R214" s="12" t="s">
        <v>949</v>
      </c>
      <c r="S214" s="12" t="s">
        <v>363</v>
      </c>
      <c r="T214" s="11" t="b">
        <v>0</v>
      </c>
      <c r="U214" s="11" t="b">
        <v>0</v>
      </c>
      <c r="V214" s="11">
        <v>100</v>
      </c>
      <c r="W214" s="12" t="s">
        <v>14</v>
      </c>
      <c r="X214" s="11" t="b">
        <v>1</v>
      </c>
      <c r="Y214" s="11" t="b">
        <v>1</v>
      </c>
      <c r="Z214" s="11" t="b">
        <v>0</v>
      </c>
      <c r="AA214" s="11" t="b">
        <v>0</v>
      </c>
      <c r="AB214" s="11">
        <v>0</v>
      </c>
      <c r="AC214" s="11">
        <v>8</v>
      </c>
      <c r="AD214" s="11">
        <v>5</v>
      </c>
      <c r="AE214" s="11">
        <v>9</v>
      </c>
      <c r="AF214" s="11">
        <v>2</v>
      </c>
      <c r="AG214" s="11">
        <v>0</v>
      </c>
      <c r="AH214" s="11">
        <v>50</v>
      </c>
      <c r="AI214" s="11">
        <v>0</v>
      </c>
      <c r="AJ214" s="11">
        <v>30</v>
      </c>
      <c r="AK214" s="11" t="b">
        <v>0</v>
      </c>
      <c r="AL214" s="11" t="b">
        <v>0</v>
      </c>
      <c r="AM214" s="11">
        <v>3</v>
      </c>
      <c r="AN214" s="11" t="b">
        <v>0</v>
      </c>
      <c r="AO214" s="11" t="b">
        <v>0</v>
      </c>
      <c r="AP214" s="11">
        <v>0</v>
      </c>
      <c r="AQ214" s="11">
        <v>0</v>
      </c>
      <c r="AR214" s="11">
        <v>0</v>
      </c>
      <c r="AS214" s="11" t="b">
        <v>0</v>
      </c>
      <c r="AT214" s="11" t="b">
        <v>1</v>
      </c>
      <c r="AU214" s="11">
        <v>0</v>
      </c>
      <c r="AV214" s="11">
        <v>0</v>
      </c>
      <c r="AW214" s="11" t="b">
        <v>0</v>
      </c>
      <c r="AX214" s="11">
        <v>0</v>
      </c>
      <c r="AY214" s="11">
        <v>0</v>
      </c>
      <c r="AZ214" s="11">
        <v>0</v>
      </c>
    </row>
    <row r="215" spans="1:52" ht="14.4" x14ac:dyDescent="0.25">
      <c r="A215" s="11">
        <v>214</v>
      </c>
      <c r="B215" s="12" t="s">
        <v>1140</v>
      </c>
      <c r="C215" s="12" t="s">
        <v>14</v>
      </c>
      <c r="E215" s="11">
        <v>20</v>
      </c>
      <c r="F215" s="11" t="b">
        <v>1</v>
      </c>
      <c r="G215" s="11">
        <v>0</v>
      </c>
      <c r="H215" s="11">
        <v>0</v>
      </c>
      <c r="I215" s="11" t="b">
        <v>0</v>
      </c>
      <c r="J215" s="11">
        <v>0</v>
      </c>
      <c r="K215" s="11">
        <v>0</v>
      </c>
      <c r="L215" s="11">
        <v>0</v>
      </c>
      <c r="M215" s="11">
        <v>0</v>
      </c>
      <c r="N215" s="11">
        <v>0</v>
      </c>
      <c r="O215" s="11">
        <v>0</v>
      </c>
      <c r="P215" s="11" t="b">
        <v>0</v>
      </c>
      <c r="Q215" s="11">
        <v>0</v>
      </c>
      <c r="R215" s="12" t="s">
        <v>14</v>
      </c>
      <c r="S215" s="12" t="s">
        <v>14</v>
      </c>
      <c r="T215" s="11" t="b">
        <v>0</v>
      </c>
      <c r="U215" s="11" t="b">
        <v>0</v>
      </c>
      <c r="V215" s="11">
        <v>0</v>
      </c>
      <c r="W215" s="12" t="s">
        <v>14</v>
      </c>
      <c r="X215" s="11" t="b">
        <v>0</v>
      </c>
      <c r="Y215" s="11" t="b">
        <v>0</v>
      </c>
      <c r="Z215" s="11" t="b">
        <v>0</v>
      </c>
      <c r="AA215" s="11" t="b">
        <v>0</v>
      </c>
      <c r="AB215" s="11">
        <v>0</v>
      </c>
      <c r="AC215" s="11">
        <v>0</v>
      </c>
      <c r="AD215" s="11">
        <v>0</v>
      </c>
      <c r="AE215" s="11">
        <v>0</v>
      </c>
      <c r="AF215" s="11">
        <v>0</v>
      </c>
      <c r="AG215" s="11">
        <v>0</v>
      </c>
      <c r="AH215" s="11">
        <v>0</v>
      </c>
      <c r="AI215" s="11">
        <v>0</v>
      </c>
      <c r="AJ215" s="11">
        <v>0</v>
      </c>
      <c r="AK215" s="11" t="b">
        <v>0</v>
      </c>
      <c r="AL215" s="11" t="b">
        <v>0</v>
      </c>
      <c r="AM215" s="11">
        <v>0</v>
      </c>
      <c r="AN215" s="11" t="b">
        <v>0</v>
      </c>
      <c r="AO215" s="11" t="b">
        <v>0</v>
      </c>
      <c r="AP215" s="11">
        <v>0</v>
      </c>
      <c r="AQ215" s="11">
        <v>0</v>
      </c>
      <c r="AR215" s="11">
        <v>0</v>
      </c>
      <c r="AS215" s="11" t="b">
        <v>0</v>
      </c>
      <c r="AT215" s="11" t="b">
        <v>0</v>
      </c>
      <c r="AU215" s="11">
        <v>0</v>
      </c>
      <c r="AV215" s="11">
        <v>0</v>
      </c>
      <c r="AW215" s="11" t="b">
        <v>0</v>
      </c>
      <c r="AX215" s="11">
        <v>0</v>
      </c>
      <c r="AY215" s="11">
        <v>0</v>
      </c>
      <c r="AZ215" s="11">
        <v>0</v>
      </c>
    </row>
    <row r="216" spans="1:52" ht="28.8" x14ac:dyDescent="0.25">
      <c r="A216" s="11">
        <v>215</v>
      </c>
      <c r="B216" s="12" t="s">
        <v>1139</v>
      </c>
      <c r="C216" s="12" t="s">
        <v>373</v>
      </c>
      <c r="D216" s="11">
        <v>214</v>
      </c>
      <c r="E216" s="11">
        <v>1</v>
      </c>
      <c r="F216" s="11" t="b">
        <v>0</v>
      </c>
      <c r="G216" s="11">
        <v>0</v>
      </c>
      <c r="H216" s="11">
        <v>0</v>
      </c>
      <c r="I216" s="11" t="b">
        <v>0</v>
      </c>
      <c r="J216" s="11">
        <v>1</v>
      </c>
      <c r="K216" s="11">
        <v>0</v>
      </c>
      <c r="L216" s="11">
        <v>0</v>
      </c>
      <c r="M216" s="11">
        <v>5</v>
      </c>
      <c r="N216" s="11">
        <v>1</v>
      </c>
      <c r="O216" s="11">
        <v>7.5</v>
      </c>
      <c r="P216" s="11" t="b">
        <v>0</v>
      </c>
      <c r="Q216" s="11">
        <v>100</v>
      </c>
      <c r="R216" s="12" t="s">
        <v>949</v>
      </c>
      <c r="S216" s="12" t="s">
        <v>363</v>
      </c>
      <c r="T216" s="11" t="b">
        <v>0</v>
      </c>
      <c r="U216" s="11" t="b">
        <v>0</v>
      </c>
      <c r="V216" s="11">
        <v>100</v>
      </c>
      <c r="W216" s="12" t="s">
        <v>14</v>
      </c>
      <c r="X216" s="11" t="b">
        <v>1</v>
      </c>
      <c r="Y216" s="11" t="b">
        <v>1</v>
      </c>
      <c r="Z216" s="11" t="b">
        <v>0</v>
      </c>
      <c r="AA216" s="11" t="b">
        <v>0</v>
      </c>
      <c r="AB216" s="11">
        <v>0</v>
      </c>
      <c r="AC216" s="11">
        <v>8</v>
      </c>
      <c r="AD216" s="11">
        <v>5</v>
      </c>
      <c r="AE216" s="11">
        <v>9</v>
      </c>
      <c r="AF216" s="11">
        <v>2</v>
      </c>
      <c r="AG216" s="11">
        <v>0</v>
      </c>
      <c r="AH216" s="11">
        <v>50</v>
      </c>
      <c r="AI216" s="11">
        <v>0</v>
      </c>
      <c r="AJ216" s="11">
        <v>30</v>
      </c>
      <c r="AK216" s="11" t="b">
        <v>0</v>
      </c>
      <c r="AL216" s="11" t="b">
        <v>0</v>
      </c>
      <c r="AM216" s="11">
        <v>3</v>
      </c>
      <c r="AN216" s="11" t="b">
        <v>0</v>
      </c>
      <c r="AO216" s="11" t="b">
        <v>0</v>
      </c>
      <c r="AP216" s="11">
        <v>0</v>
      </c>
      <c r="AQ216" s="11">
        <v>0</v>
      </c>
      <c r="AR216" s="11">
        <v>0</v>
      </c>
      <c r="AS216" s="11" t="b">
        <v>0</v>
      </c>
      <c r="AT216" s="11" t="b">
        <v>1</v>
      </c>
      <c r="AU216" s="11">
        <v>0</v>
      </c>
      <c r="AV216" s="11">
        <v>0</v>
      </c>
      <c r="AW216" s="11" t="b">
        <v>0</v>
      </c>
      <c r="AX216" s="11">
        <v>0</v>
      </c>
      <c r="AY216" s="11">
        <v>0</v>
      </c>
      <c r="AZ216" s="11">
        <v>0</v>
      </c>
    </row>
    <row r="217" spans="1:52" ht="28.8" x14ac:dyDescent="0.25">
      <c r="A217" s="11">
        <v>216</v>
      </c>
      <c r="B217" s="12" t="s">
        <v>1138</v>
      </c>
      <c r="C217" s="12" t="s">
        <v>375</v>
      </c>
      <c r="D217" s="11">
        <v>214</v>
      </c>
      <c r="E217" s="11">
        <v>2</v>
      </c>
      <c r="F217" s="11" t="b">
        <v>0</v>
      </c>
      <c r="G217" s="11">
        <v>0</v>
      </c>
      <c r="H217" s="11">
        <v>0</v>
      </c>
      <c r="I217" s="11" t="b">
        <v>1</v>
      </c>
      <c r="J217" s="11">
        <v>1</v>
      </c>
      <c r="K217" s="11">
        <v>0</v>
      </c>
      <c r="L217" s="11">
        <v>5</v>
      </c>
      <c r="M217" s="11">
        <v>5</v>
      </c>
      <c r="N217" s="11">
        <v>1</v>
      </c>
      <c r="O217" s="11">
        <v>7.5</v>
      </c>
      <c r="P217" s="11" t="b">
        <v>0</v>
      </c>
      <c r="Q217" s="11">
        <v>100</v>
      </c>
      <c r="R217" s="12" t="s">
        <v>949</v>
      </c>
      <c r="S217" s="12" t="s">
        <v>376</v>
      </c>
      <c r="T217" s="11" t="b">
        <v>0</v>
      </c>
      <c r="U217" s="11" t="b">
        <v>0</v>
      </c>
      <c r="V217" s="11">
        <v>100</v>
      </c>
      <c r="W217" s="12" t="s">
        <v>14</v>
      </c>
      <c r="X217" s="11" t="b">
        <v>1</v>
      </c>
      <c r="Y217" s="11" t="b">
        <v>1</v>
      </c>
      <c r="Z217" s="11" t="b">
        <v>0</v>
      </c>
      <c r="AA217" s="11" t="b">
        <v>0</v>
      </c>
      <c r="AB217" s="11">
        <v>0</v>
      </c>
      <c r="AC217" s="11">
        <v>8</v>
      </c>
      <c r="AD217" s="11">
        <v>5</v>
      </c>
      <c r="AE217" s="11">
        <v>9</v>
      </c>
      <c r="AF217" s="11">
        <v>2</v>
      </c>
      <c r="AG217" s="11">
        <v>0</v>
      </c>
      <c r="AH217" s="11">
        <v>50</v>
      </c>
      <c r="AI217" s="11">
        <v>0</v>
      </c>
      <c r="AJ217" s="11">
        <v>30</v>
      </c>
      <c r="AK217" s="11" t="b">
        <v>0</v>
      </c>
      <c r="AL217" s="11" t="b">
        <v>0</v>
      </c>
      <c r="AM217" s="11">
        <v>3</v>
      </c>
      <c r="AN217" s="11" t="b">
        <v>0</v>
      </c>
      <c r="AO217" s="11" t="b">
        <v>0</v>
      </c>
      <c r="AP217" s="11">
        <v>0</v>
      </c>
      <c r="AQ217" s="11">
        <v>0</v>
      </c>
      <c r="AR217" s="11">
        <v>0</v>
      </c>
      <c r="AS217" s="11" t="b">
        <v>0</v>
      </c>
      <c r="AT217" s="11" t="b">
        <v>0</v>
      </c>
      <c r="AU217" s="11">
        <v>0</v>
      </c>
      <c r="AV217" s="11">
        <v>0</v>
      </c>
      <c r="AW217" s="11" t="b">
        <v>0</v>
      </c>
      <c r="AX217" s="11">
        <v>0</v>
      </c>
      <c r="AY217" s="11">
        <v>0</v>
      </c>
      <c r="AZ217" s="11">
        <v>0</v>
      </c>
    </row>
    <row r="218" spans="1:52" ht="28.8" x14ac:dyDescent="0.25">
      <c r="A218" s="11">
        <v>217</v>
      </c>
      <c r="B218" s="12" t="s">
        <v>1137</v>
      </c>
      <c r="C218" s="12" t="s">
        <v>1136</v>
      </c>
      <c r="D218" s="11">
        <v>214</v>
      </c>
      <c r="E218" s="11">
        <v>3</v>
      </c>
      <c r="F218" s="11" t="b">
        <v>0</v>
      </c>
      <c r="G218" s="11">
        <v>0</v>
      </c>
      <c r="H218" s="11">
        <v>0</v>
      </c>
      <c r="I218" s="11" t="b">
        <v>1</v>
      </c>
      <c r="J218" s="11">
        <v>1</v>
      </c>
      <c r="K218" s="11">
        <v>0</v>
      </c>
      <c r="L218" s="11">
        <v>0</v>
      </c>
      <c r="M218" s="11">
        <v>5</v>
      </c>
      <c r="N218" s="11">
        <v>1</v>
      </c>
      <c r="O218" s="11">
        <v>7.5</v>
      </c>
      <c r="P218" s="11" t="b">
        <v>0</v>
      </c>
      <c r="Q218" s="11">
        <v>100</v>
      </c>
      <c r="R218" s="12" t="s">
        <v>949</v>
      </c>
      <c r="S218" s="12" t="s">
        <v>378</v>
      </c>
      <c r="T218" s="11" t="b">
        <v>0</v>
      </c>
      <c r="U218" s="11" t="b">
        <v>0</v>
      </c>
      <c r="V218" s="11">
        <v>100</v>
      </c>
      <c r="W218" s="12" t="s">
        <v>14</v>
      </c>
      <c r="X218" s="11" t="b">
        <v>1</v>
      </c>
      <c r="Y218" s="11" t="b">
        <v>1</v>
      </c>
      <c r="Z218" s="11" t="b">
        <v>0</v>
      </c>
      <c r="AA218" s="11" t="b">
        <v>0</v>
      </c>
      <c r="AB218" s="11">
        <v>0</v>
      </c>
      <c r="AC218" s="11">
        <v>8</v>
      </c>
      <c r="AD218" s="11">
        <v>5</v>
      </c>
      <c r="AE218" s="11">
        <v>9</v>
      </c>
      <c r="AF218" s="11">
        <v>2</v>
      </c>
      <c r="AG218" s="11">
        <v>0</v>
      </c>
      <c r="AH218" s="11">
        <v>50</v>
      </c>
      <c r="AI218" s="11">
        <v>0</v>
      </c>
      <c r="AJ218" s="11">
        <v>30</v>
      </c>
      <c r="AK218" s="11" t="b">
        <v>0</v>
      </c>
      <c r="AL218" s="11" t="b">
        <v>0</v>
      </c>
      <c r="AM218" s="11">
        <v>3</v>
      </c>
      <c r="AN218" s="11" t="b">
        <v>0</v>
      </c>
      <c r="AO218" s="11" t="b">
        <v>0</v>
      </c>
      <c r="AP218" s="11">
        <v>0</v>
      </c>
      <c r="AQ218" s="11">
        <v>0</v>
      </c>
      <c r="AR218" s="11">
        <v>0</v>
      </c>
      <c r="AS218" s="11" t="b">
        <v>0</v>
      </c>
      <c r="AT218" s="11" t="b">
        <v>0</v>
      </c>
      <c r="AU218" s="11">
        <v>0</v>
      </c>
      <c r="AV218" s="11">
        <v>0</v>
      </c>
      <c r="AW218" s="11" t="b">
        <v>0</v>
      </c>
      <c r="AX218" s="11">
        <v>0</v>
      </c>
      <c r="AY218" s="11">
        <v>0</v>
      </c>
      <c r="AZ218" s="11">
        <v>0</v>
      </c>
    </row>
    <row r="219" spans="1:52" ht="14.4" x14ac:dyDescent="0.25">
      <c r="A219" s="11">
        <v>218</v>
      </c>
      <c r="B219" s="12" t="s">
        <v>1135</v>
      </c>
      <c r="C219" s="12" t="s">
        <v>1134</v>
      </c>
      <c r="D219" s="11">
        <v>214</v>
      </c>
      <c r="E219" s="11">
        <v>4</v>
      </c>
      <c r="F219" s="11" t="b">
        <v>0</v>
      </c>
      <c r="G219" s="11">
        <v>0</v>
      </c>
      <c r="H219" s="11">
        <v>0</v>
      </c>
      <c r="I219" s="11" t="b">
        <v>0</v>
      </c>
      <c r="J219" s="11">
        <v>1</v>
      </c>
      <c r="K219" s="11">
        <v>0</v>
      </c>
      <c r="L219" s="11">
        <v>0</v>
      </c>
      <c r="M219" s="11">
        <v>5</v>
      </c>
      <c r="N219" s="11">
        <v>1</v>
      </c>
      <c r="O219" s="11">
        <v>7.5</v>
      </c>
      <c r="P219" s="11" t="b">
        <v>0</v>
      </c>
      <c r="Q219" s="11">
        <v>100</v>
      </c>
      <c r="R219" s="12" t="s">
        <v>949</v>
      </c>
      <c r="S219" s="12" t="s">
        <v>378</v>
      </c>
      <c r="T219" s="11" t="b">
        <v>0</v>
      </c>
      <c r="U219" s="11" t="b">
        <v>0</v>
      </c>
      <c r="V219" s="11">
        <v>100</v>
      </c>
      <c r="W219" s="12" t="s">
        <v>14</v>
      </c>
      <c r="X219" s="11" t="b">
        <v>1</v>
      </c>
      <c r="Y219" s="11" t="b">
        <v>1</v>
      </c>
      <c r="Z219" s="11" t="b">
        <v>0</v>
      </c>
      <c r="AA219" s="11" t="b">
        <v>0</v>
      </c>
      <c r="AB219" s="11">
        <v>0</v>
      </c>
      <c r="AC219" s="11">
        <v>8</v>
      </c>
      <c r="AD219" s="11">
        <v>5</v>
      </c>
      <c r="AE219" s="11">
        <v>9</v>
      </c>
      <c r="AF219" s="11">
        <v>2</v>
      </c>
      <c r="AG219" s="11">
        <v>0</v>
      </c>
      <c r="AH219" s="11">
        <v>50</v>
      </c>
      <c r="AI219" s="11">
        <v>0</v>
      </c>
      <c r="AJ219" s="11">
        <v>30</v>
      </c>
      <c r="AK219" s="11" t="b">
        <v>0</v>
      </c>
      <c r="AL219" s="11" t="b">
        <v>0</v>
      </c>
      <c r="AM219" s="11">
        <v>3</v>
      </c>
      <c r="AN219" s="11" t="b">
        <v>0</v>
      </c>
      <c r="AO219" s="11" t="b">
        <v>0</v>
      </c>
      <c r="AP219" s="11">
        <v>0</v>
      </c>
      <c r="AQ219" s="11">
        <v>0</v>
      </c>
      <c r="AR219" s="11">
        <v>0</v>
      </c>
      <c r="AS219" s="11" t="b">
        <v>0</v>
      </c>
      <c r="AT219" s="11" t="b">
        <v>1</v>
      </c>
      <c r="AU219" s="11">
        <v>0</v>
      </c>
      <c r="AV219" s="11">
        <v>0</v>
      </c>
      <c r="AW219" s="11" t="b">
        <v>0</v>
      </c>
      <c r="AX219" s="11">
        <v>0</v>
      </c>
      <c r="AY219" s="11">
        <v>0</v>
      </c>
      <c r="AZ219" s="11">
        <v>0</v>
      </c>
    </row>
    <row r="220" spans="1:52" ht="28.8" x14ac:dyDescent="0.25">
      <c r="A220" s="11">
        <v>219</v>
      </c>
      <c r="B220" s="12" t="s">
        <v>1133</v>
      </c>
      <c r="C220" s="12" t="s">
        <v>1132</v>
      </c>
      <c r="D220" s="11">
        <v>214</v>
      </c>
      <c r="E220" s="11">
        <v>5</v>
      </c>
      <c r="F220" s="11" t="b">
        <v>0</v>
      </c>
      <c r="G220" s="11">
        <v>0</v>
      </c>
      <c r="H220" s="11">
        <v>0</v>
      </c>
      <c r="I220" s="11" t="b">
        <v>0</v>
      </c>
      <c r="J220" s="11">
        <v>1</v>
      </c>
      <c r="K220" s="11">
        <v>0</v>
      </c>
      <c r="L220" s="11">
        <v>0</v>
      </c>
      <c r="M220" s="11">
        <v>5</v>
      </c>
      <c r="N220" s="11">
        <v>1</v>
      </c>
      <c r="O220" s="11">
        <v>7.5</v>
      </c>
      <c r="P220" s="11" t="b">
        <v>0</v>
      </c>
      <c r="Q220" s="11">
        <v>100</v>
      </c>
      <c r="R220" s="12" t="s">
        <v>949</v>
      </c>
      <c r="S220" s="12" t="s">
        <v>378</v>
      </c>
      <c r="T220" s="11" t="b">
        <v>0</v>
      </c>
      <c r="U220" s="11" t="b">
        <v>0</v>
      </c>
      <c r="V220" s="11">
        <v>100</v>
      </c>
      <c r="W220" s="12" t="s">
        <v>14</v>
      </c>
      <c r="X220" s="11" t="b">
        <v>1</v>
      </c>
      <c r="Y220" s="11" t="b">
        <v>1</v>
      </c>
      <c r="Z220" s="11" t="b">
        <v>0</v>
      </c>
      <c r="AA220" s="11" t="b">
        <v>0</v>
      </c>
      <c r="AB220" s="11">
        <v>0</v>
      </c>
      <c r="AC220" s="11">
        <v>8</v>
      </c>
      <c r="AD220" s="11">
        <v>5</v>
      </c>
      <c r="AE220" s="11">
        <v>9</v>
      </c>
      <c r="AF220" s="11">
        <v>2</v>
      </c>
      <c r="AG220" s="11">
        <v>0</v>
      </c>
      <c r="AH220" s="11">
        <v>50</v>
      </c>
      <c r="AI220" s="11">
        <v>0</v>
      </c>
      <c r="AJ220" s="11">
        <v>30</v>
      </c>
      <c r="AK220" s="11" t="b">
        <v>0</v>
      </c>
      <c r="AL220" s="11" t="b">
        <v>0</v>
      </c>
      <c r="AM220" s="11">
        <v>3</v>
      </c>
      <c r="AN220" s="11" t="b">
        <v>0</v>
      </c>
      <c r="AO220" s="11" t="b">
        <v>0</v>
      </c>
      <c r="AP220" s="11">
        <v>0</v>
      </c>
      <c r="AQ220" s="11">
        <v>0</v>
      </c>
      <c r="AR220" s="11">
        <v>0</v>
      </c>
      <c r="AS220" s="11" t="b">
        <v>0</v>
      </c>
      <c r="AT220" s="11" t="b">
        <v>1</v>
      </c>
      <c r="AU220" s="11">
        <v>0</v>
      </c>
      <c r="AV220" s="11">
        <v>0</v>
      </c>
      <c r="AW220" s="11" t="b">
        <v>0</v>
      </c>
      <c r="AX220" s="11">
        <v>0</v>
      </c>
      <c r="AY220" s="11">
        <v>0</v>
      </c>
      <c r="AZ220" s="11">
        <v>0</v>
      </c>
    </row>
    <row r="221" spans="1:52" ht="28.8" x14ac:dyDescent="0.25">
      <c r="A221" s="11">
        <v>220</v>
      </c>
      <c r="B221" s="12" t="s">
        <v>1131</v>
      </c>
      <c r="C221" s="12" t="s">
        <v>1130</v>
      </c>
      <c r="D221" s="11">
        <v>214</v>
      </c>
      <c r="E221" s="11">
        <v>6</v>
      </c>
      <c r="F221" s="11" t="b">
        <v>0</v>
      </c>
      <c r="G221" s="11">
        <v>0</v>
      </c>
      <c r="H221" s="11">
        <v>0</v>
      </c>
      <c r="I221" s="11" t="b">
        <v>0</v>
      </c>
      <c r="J221" s="11">
        <v>1</v>
      </c>
      <c r="K221" s="11">
        <v>0</v>
      </c>
      <c r="L221" s="11">
        <v>0</v>
      </c>
      <c r="M221" s="11">
        <v>5</v>
      </c>
      <c r="N221" s="11">
        <v>1</v>
      </c>
      <c r="O221" s="11">
        <v>7.5</v>
      </c>
      <c r="P221" s="11" t="b">
        <v>0</v>
      </c>
      <c r="Q221" s="11">
        <v>100</v>
      </c>
      <c r="R221" s="12" t="s">
        <v>949</v>
      </c>
      <c r="S221" s="12" t="s">
        <v>378</v>
      </c>
      <c r="T221" s="11" t="b">
        <v>0</v>
      </c>
      <c r="U221" s="11" t="b">
        <v>0</v>
      </c>
      <c r="V221" s="11">
        <v>100</v>
      </c>
      <c r="W221" s="12" t="s">
        <v>14</v>
      </c>
      <c r="X221" s="11" t="b">
        <v>1</v>
      </c>
      <c r="Y221" s="11" t="b">
        <v>1</v>
      </c>
      <c r="Z221" s="11" t="b">
        <v>0</v>
      </c>
      <c r="AA221" s="11" t="b">
        <v>0</v>
      </c>
      <c r="AB221" s="11">
        <v>0</v>
      </c>
      <c r="AC221" s="11">
        <v>8</v>
      </c>
      <c r="AD221" s="11">
        <v>5</v>
      </c>
      <c r="AE221" s="11">
        <v>9</v>
      </c>
      <c r="AF221" s="11">
        <v>2</v>
      </c>
      <c r="AG221" s="11">
        <v>0</v>
      </c>
      <c r="AH221" s="11">
        <v>50</v>
      </c>
      <c r="AI221" s="11">
        <v>0</v>
      </c>
      <c r="AJ221" s="11">
        <v>30</v>
      </c>
      <c r="AK221" s="11" t="b">
        <v>0</v>
      </c>
      <c r="AL221" s="11" t="b">
        <v>0</v>
      </c>
      <c r="AM221" s="11">
        <v>3</v>
      </c>
      <c r="AN221" s="11" t="b">
        <v>0</v>
      </c>
      <c r="AO221" s="11" t="b">
        <v>0</v>
      </c>
      <c r="AP221" s="11">
        <v>0</v>
      </c>
      <c r="AQ221" s="11">
        <v>0</v>
      </c>
      <c r="AR221" s="11">
        <v>0</v>
      </c>
      <c r="AS221" s="11" t="b">
        <v>0</v>
      </c>
      <c r="AT221" s="11" t="b">
        <v>1</v>
      </c>
      <c r="AU221" s="11">
        <v>0</v>
      </c>
      <c r="AV221" s="11">
        <v>0</v>
      </c>
      <c r="AW221" s="11" t="b">
        <v>0</v>
      </c>
      <c r="AX221" s="11">
        <v>0</v>
      </c>
      <c r="AY221" s="11">
        <v>0</v>
      </c>
      <c r="AZ221" s="11">
        <v>0</v>
      </c>
    </row>
    <row r="222" spans="1:52" ht="28.8" x14ac:dyDescent="0.25">
      <c r="A222" s="11">
        <v>221</v>
      </c>
      <c r="B222" s="12" t="s">
        <v>1129</v>
      </c>
      <c r="C222" s="12" t="s">
        <v>1128</v>
      </c>
      <c r="D222" s="11">
        <v>214</v>
      </c>
      <c r="E222" s="11">
        <v>7</v>
      </c>
      <c r="F222" s="11" t="b">
        <v>0</v>
      </c>
      <c r="G222" s="11">
        <v>0</v>
      </c>
      <c r="H222" s="11">
        <v>0</v>
      </c>
      <c r="I222" s="11" t="b">
        <v>0</v>
      </c>
      <c r="J222" s="11">
        <v>1</v>
      </c>
      <c r="K222" s="11">
        <v>0</v>
      </c>
      <c r="L222" s="11">
        <v>0</v>
      </c>
      <c r="M222" s="11">
        <v>5</v>
      </c>
      <c r="N222" s="11">
        <v>1</v>
      </c>
      <c r="O222" s="11">
        <v>7.5</v>
      </c>
      <c r="P222" s="11" t="b">
        <v>0</v>
      </c>
      <c r="Q222" s="11">
        <v>100</v>
      </c>
      <c r="R222" s="12" t="s">
        <v>949</v>
      </c>
      <c r="S222" s="12" t="s">
        <v>378</v>
      </c>
      <c r="T222" s="11" t="b">
        <v>0</v>
      </c>
      <c r="U222" s="11" t="b">
        <v>0</v>
      </c>
      <c r="V222" s="11">
        <v>100</v>
      </c>
      <c r="W222" s="12" t="s">
        <v>14</v>
      </c>
      <c r="X222" s="11" t="b">
        <v>1</v>
      </c>
      <c r="Y222" s="11" t="b">
        <v>1</v>
      </c>
      <c r="Z222" s="11" t="b">
        <v>0</v>
      </c>
      <c r="AA222" s="11" t="b">
        <v>0</v>
      </c>
      <c r="AB222" s="11">
        <v>0</v>
      </c>
      <c r="AC222" s="11">
        <v>8</v>
      </c>
      <c r="AD222" s="11">
        <v>5</v>
      </c>
      <c r="AE222" s="11">
        <v>9</v>
      </c>
      <c r="AF222" s="11">
        <v>2</v>
      </c>
      <c r="AG222" s="11">
        <v>0</v>
      </c>
      <c r="AH222" s="11">
        <v>50</v>
      </c>
      <c r="AI222" s="11">
        <v>0</v>
      </c>
      <c r="AJ222" s="11">
        <v>30</v>
      </c>
      <c r="AK222" s="11" t="b">
        <v>0</v>
      </c>
      <c r="AL222" s="11" t="b">
        <v>0</v>
      </c>
      <c r="AM222" s="11">
        <v>3</v>
      </c>
      <c r="AN222" s="11" t="b">
        <v>0</v>
      </c>
      <c r="AO222" s="11" t="b">
        <v>0</v>
      </c>
      <c r="AP222" s="11">
        <v>0</v>
      </c>
      <c r="AQ222" s="11">
        <v>0</v>
      </c>
      <c r="AR222" s="11">
        <v>0</v>
      </c>
      <c r="AS222" s="11" t="b">
        <v>0</v>
      </c>
      <c r="AT222" s="11" t="b">
        <v>1</v>
      </c>
      <c r="AU222" s="11">
        <v>0</v>
      </c>
      <c r="AV222" s="11">
        <v>0</v>
      </c>
      <c r="AW222" s="11" t="b">
        <v>0</v>
      </c>
      <c r="AX222" s="11">
        <v>0</v>
      </c>
      <c r="AY222" s="11">
        <v>0</v>
      </c>
      <c r="AZ222" s="11">
        <v>0</v>
      </c>
    </row>
    <row r="223" spans="1:52" ht="28.8" x14ac:dyDescent="0.25">
      <c r="A223" s="11">
        <v>222</v>
      </c>
      <c r="B223" s="12" t="s">
        <v>1127</v>
      </c>
      <c r="C223" s="12" t="s">
        <v>1126</v>
      </c>
      <c r="D223" s="11">
        <v>214</v>
      </c>
      <c r="E223" s="11">
        <v>8</v>
      </c>
      <c r="F223" s="11" t="b">
        <v>0</v>
      </c>
      <c r="G223" s="11">
        <v>0</v>
      </c>
      <c r="H223" s="11">
        <v>0</v>
      </c>
      <c r="I223" s="11" t="b">
        <v>0</v>
      </c>
      <c r="J223" s="11">
        <v>1</v>
      </c>
      <c r="K223" s="11">
        <v>0</v>
      </c>
      <c r="L223" s="11">
        <v>0</v>
      </c>
      <c r="M223" s="11">
        <v>5</v>
      </c>
      <c r="N223" s="11">
        <v>1</v>
      </c>
      <c r="O223" s="11">
        <v>7.5</v>
      </c>
      <c r="P223" s="11" t="b">
        <v>0</v>
      </c>
      <c r="Q223" s="11">
        <v>100</v>
      </c>
      <c r="R223" s="12" t="s">
        <v>949</v>
      </c>
      <c r="S223" s="12" t="s">
        <v>378</v>
      </c>
      <c r="T223" s="11" t="b">
        <v>0</v>
      </c>
      <c r="U223" s="11" t="b">
        <v>0</v>
      </c>
      <c r="V223" s="11">
        <v>100</v>
      </c>
      <c r="W223" s="12" t="s">
        <v>14</v>
      </c>
      <c r="X223" s="11" t="b">
        <v>1</v>
      </c>
      <c r="Y223" s="11" t="b">
        <v>1</v>
      </c>
      <c r="Z223" s="11" t="b">
        <v>0</v>
      </c>
      <c r="AA223" s="11" t="b">
        <v>0</v>
      </c>
      <c r="AB223" s="11">
        <v>0</v>
      </c>
      <c r="AC223" s="11">
        <v>8</v>
      </c>
      <c r="AD223" s="11">
        <v>5</v>
      </c>
      <c r="AE223" s="11">
        <v>9</v>
      </c>
      <c r="AF223" s="11">
        <v>2</v>
      </c>
      <c r="AG223" s="11">
        <v>0</v>
      </c>
      <c r="AH223" s="11">
        <v>50</v>
      </c>
      <c r="AI223" s="11">
        <v>0</v>
      </c>
      <c r="AJ223" s="11">
        <v>30</v>
      </c>
      <c r="AK223" s="11" t="b">
        <v>0</v>
      </c>
      <c r="AL223" s="11" t="b">
        <v>0</v>
      </c>
      <c r="AM223" s="11">
        <v>3</v>
      </c>
      <c r="AN223" s="11" t="b">
        <v>0</v>
      </c>
      <c r="AO223" s="11" t="b">
        <v>0</v>
      </c>
      <c r="AP223" s="11">
        <v>0</v>
      </c>
      <c r="AQ223" s="11">
        <v>0</v>
      </c>
      <c r="AR223" s="11">
        <v>0</v>
      </c>
      <c r="AS223" s="11" t="b">
        <v>0</v>
      </c>
      <c r="AT223" s="11" t="b">
        <v>1</v>
      </c>
      <c r="AU223" s="11">
        <v>0</v>
      </c>
      <c r="AV223" s="11">
        <v>0</v>
      </c>
      <c r="AW223" s="11" t="b">
        <v>0</v>
      </c>
      <c r="AX223" s="11">
        <v>0</v>
      </c>
      <c r="AY223" s="11">
        <v>0</v>
      </c>
      <c r="AZ223" s="11">
        <v>0</v>
      </c>
    </row>
    <row r="224" spans="1:52" ht="28.8" x14ac:dyDescent="0.25">
      <c r="A224" s="11">
        <v>223</v>
      </c>
      <c r="B224" s="12" t="s">
        <v>1125</v>
      </c>
      <c r="C224" s="12" t="s">
        <v>1124</v>
      </c>
      <c r="D224" s="11">
        <v>214</v>
      </c>
      <c r="E224" s="11">
        <v>9</v>
      </c>
      <c r="F224" s="11" t="b">
        <v>0</v>
      </c>
      <c r="G224" s="11">
        <v>0</v>
      </c>
      <c r="H224" s="11">
        <v>0</v>
      </c>
      <c r="I224" s="11" t="b">
        <v>0</v>
      </c>
      <c r="J224" s="11">
        <v>1</v>
      </c>
      <c r="K224" s="11">
        <v>0</v>
      </c>
      <c r="L224" s="11">
        <v>0</v>
      </c>
      <c r="M224" s="11">
        <v>5</v>
      </c>
      <c r="N224" s="11">
        <v>1</v>
      </c>
      <c r="O224" s="11">
        <v>7.5</v>
      </c>
      <c r="P224" s="11" t="b">
        <v>0</v>
      </c>
      <c r="Q224" s="11">
        <v>100</v>
      </c>
      <c r="R224" s="12" t="s">
        <v>949</v>
      </c>
      <c r="S224" s="12" t="s">
        <v>378</v>
      </c>
      <c r="T224" s="11" t="b">
        <v>0</v>
      </c>
      <c r="U224" s="11" t="b">
        <v>0</v>
      </c>
      <c r="V224" s="11">
        <v>100</v>
      </c>
      <c r="W224" s="12" t="s">
        <v>14</v>
      </c>
      <c r="X224" s="11" t="b">
        <v>1</v>
      </c>
      <c r="Y224" s="11" t="b">
        <v>1</v>
      </c>
      <c r="Z224" s="11" t="b">
        <v>0</v>
      </c>
      <c r="AA224" s="11" t="b">
        <v>0</v>
      </c>
      <c r="AB224" s="11">
        <v>0</v>
      </c>
      <c r="AC224" s="11">
        <v>8</v>
      </c>
      <c r="AD224" s="11">
        <v>5</v>
      </c>
      <c r="AE224" s="11">
        <v>9</v>
      </c>
      <c r="AF224" s="11">
        <v>2</v>
      </c>
      <c r="AG224" s="11">
        <v>0</v>
      </c>
      <c r="AH224" s="11">
        <v>50</v>
      </c>
      <c r="AI224" s="11">
        <v>0</v>
      </c>
      <c r="AJ224" s="11">
        <v>30</v>
      </c>
      <c r="AK224" s="11" t="b">
        <v>0</v>
      </c>
      <c r="AL224" s="11" t="b">
        <v>0</v>
      </c>
      <c r="AM224" s="11">
        <v>3</v>
      </c>
      <c r="AN224" s="11" t="b">
        <v>0</v>
      </c>
      <c r="AO224" s="11" t="b">
        <v>0</v>
      </c>
      <c r="AP224" s="11">
        <v>0</v>
      </c>
      <c r="AQ224" s="11">
        <v>0</v>
      </c>
      <c r="AR224" s="11">
        <v>0</v>
      </c>
      <c r="AS224" s="11" t="b">
        <v>0</v>
      </c>
      <c r="AT224" s="11" t="b">
        <v>1</v>
      </c>
      <c r="AU224" s="11">
        <v>0</v>
      </c>
      <c r="AV224" s="11">
        <v>0</v>
      </c>
      <c r="AW224" s="11" t="b">
        <v>0</v>
      </c>
      <c r="AX224" s="11">
        <v>0</v>
      </c>
      <c r="AY224" s="11">
        <v>0</v>
      </c>
      <c r="AZ224" s="11">
        <v>0</v>
      </c>
    </row>
    <row r="225" spans="1:52" ht="28.8" x14ac:dyDescent="0.25">
      <c r="A225" s="11">
        <v>224</v>
      </c>
      <c r="B225" s="12" t="s">
        <v>1123</v>
      </c>
      <c r="C225" s="12" t="s">
        <v>1122</v>
      </c>
      <c r="D225" s="11">
        <v>214</v>
      </c>
      <c r="E225" s="11">
        <v>10</v>
      </c>
      <c r="F225" s="11" t="b">
        <v>0</v>
      </c>
      <c r="G225" s="11">
        <v>0</v>
      </c>
      <c r="H225" s="11">
        <v>0</v>
      </c>
      <c r="I225" s="11" t="b">
        <v>0</v>
      </c>
      <c r="J225" s="11">
        <v>1</v>
      </c>
      <c r="K225" s="11">
        <v>0</v>
      </c>
      <c r="L225" s="11">
        <v>0</v>
      </c>
      <c r="M225" s="11">
        <v>5</v>
      </c>
      <c r="N225" s="11">
        <v>1</v>
      </c>
      <c r="O225" s="11">
        <v>7.5</v>
      </c>
      <c r="P225" s="11" t="b">
        <v>0</v>
      </c>
      <c r="Q225" s="11">
        <v>100</v>
      </c>
      <c r="R225" s="12" t="s">
        <v>949</v>
      </c>
      <c r="S225" s="12" t="s">
        <v>378</v>
      </c>
      <c r="T225" s="11" t="b">
        <v>0</v>
      </c>
      <c r="U225" s="11" t="b">
        <v>0</v>
      </c>
      <c r="V225" s="11">
        <v>100</v>
      </c>
      <c r="W225" s="12" t="s">
        <v>14</v>
      </c>
      <c r="X225" s="11" t="b">
        <v>1</v>
      </c>
      <c r="Y225" s="11" t="b">
        <v>1</v>
      </c>
      <c r="Z225" s="11" t="b">
        <v>0</v>
      </c>
      <c r="AA225" s="11" t="b">
        <v>0</v>
      </c>
      <c r="AB225" s="11">
        <v>0</v>
      </c>
      <c r="AC225" s="11">
        <v>8</v>
      </c>
      <c r="AD225" s="11">
        <v>5</v>
      </c>
      <c r="AE225" s="11">
        <v>9</v>
      </c>
      <c r="AF225" s="11">
        <v>2</v>
      </c>
      <c r="AG225" s="11">
        <v>0</v>
      </c>
      <c r="AH225" s="11">
        <v>50</v>
      </c>
      <c r="AI225" s="11">
        <v>0</v>
      </c>
      <c r="AJ225" s="11">
        <v>30</v>
      </c>
      <c r="AK225" s="11" t="b">
        <v>0</v>
      </c>
      <c r="AL225" s="11" t="b">
        <v>0</v>
      </c>
      <c r="AM225" s="11">
        <v>3</v>
      </c>
      <c r="AN225" s="11" t="b">
        <v>0</v>
      </c>
      <c r="AO225" s="11" t="b">
        <v>0</v>
      </c>
      <c r="AP225" s="11">
        <v>0</v>
      </c>
      <c r="AQ225" s="11">
        <v>0</v>
      </c>
      <c r="AR225" s="11">
        <v>0</v>
      </c>
      <c r="AS225" s="11" t="b">
        <v>0</v>
      </c>
      <c r="AT225" s="11" t="b">
        <v>1</v>
      </c>
      <c r="AU225" s="11">
        <v>0</v>
      </c>
      <c r="AV225" s="11">
        <v>0</v>
      </c>
      <c r="AW225" s="11" t="b">
        <v>0</v>
      </c>
      <c r="AX225" s="11">
        <v>0</v>
      </c>
      <c r="AY225" s="11">
        <v>0</v>
      </c>
      <c r="AZ225" s="11">
        <v>0</v>
      </c>
    </row>
    <row r="226" spans="1:52" ht="28.8" x14ac:dyDescent="0.25">
      <c r="A226" s="11">
        <v>225</v>
      </c>
      <c r="B226" s="12" t="s">
        <v>1121</v>
      </c>
      <c r="C226" s="12" t="s">
        <v>1120</v>
      </c>
      <c r="D226" s="11">
        <v>214</v>
      </c>
      <c r="E226" s="11">
        <v>11</v>
      </c>
      <c r="F226" s="11" t="b">
        <v>0</v>
      </c>
      <c r="G226" s="11">
        <v>0</v>
      </c>
      <c r="H226" s="11">
        <v>0</v>
      </c>
      <c r="I226" s="11" t="b">
        <v>0</v>
      </c>
      <c r="J226" s="11">
        <v>1</v>
      </c>
      <c r="K226" s="11">
        <v>0</v>
      </c>
      <c r="L226" s="11">
        <v>0</v>
      </c>
      <c r="M226" s="11">
        <v>5</v>
      </c>
      <c r="N226" s="11">
        <v>1</v>
      </c>
      <c r="O226" s="11">
        <v>7.5</v>
      </c>
      <c r="P226" s="11" t="b">
        <v>0</v>
      </c>
      <c r="Q226" s="11">
        <v>100</v>
      </c>
      <c r="R226" s="12" t="s">
        <v>949</v>
      </c>
      <c r="S226" s="12" t="s">
        <v>378</v>
      </c>
      <c r="T226" s="11" t="b">
        <v>0</v>
      </c>
      <c r="U226" s="11" t="b">
        <v>0</v>
      </c>
      <c r="V226" s="11">
        <v>100</v>
      </c>
      <c r="W226" s="12" t="s">
        <v>14</v>
      </c>
      <c r="X226" s="11" t="b">
        <v>1</v>
      </c>
      <c r="Y226" s="11" t="b">
        <v>1</v>
      </c>
      <c r="Z226" s="11" t="b">
        <v>0</v>
      </c>
      <c r="AA226" s="11" t="b">
        <v>0</v>
      </c>
      <c r="AB226" s="11">
        <v>0</v>
      </c>
      <c r="AC226" s="11">
        <v>8</v>
      </c>
      <c r="AD226" s="11">
        <v>5</v>
      </c>
      <c r="AE226" s="11">
        <v>9</v>
      </c>
      <c r="AF226" s="11">
        <v>2</v>
      </c>
      <c r="AG226" s="11">
        <v>0</v>
      </c>
      <c r="AH226" s="11">
        <v>50</v>
      </c>
      <c r="AI226" s="11">
        <v>0</v>
      </c>
      <c r="AJ226" s="11">
        <v>30</v>
      </c>
      <c r="AK226" s="11" t="b">
        <v>0</v>
      </c>
      <c r="AL226" s="11" t="b">
        <v>0</v>
      </c>
      <c r="AM226" s="11">
        <v>3</v>
      </c>
      <c r="AN226" s="11" t="b">
        <v>0</v>
      </c>
      <c r="AO226" s="11" t="b">
        <v>0</v>
      </c>
      <c r="AP226" s="11">
        <v>0</v>
      </c>
      <c r="AQ226" s="11">
        <v>0</v>
      </c>
      <c r="AR226" s="11">
        <v>0</v>
      </c>
      <c r="AS226" s="11" t="b">
        <v>0</v>
      </c>
      <c r="AT226" s="11" t="b">
        <v>1</v>
      </c>
      <c r="AU226" s="11">
        <v>0</v>
      </c>
      <c r="AV226" s="11">
        <v>0</v>
      </c>
      <c r="AW226" s="11" t="b">
        <v>0</v>
      </c>
      <c r="AX226" s="11">
        <v>0</v>
      </c>
      <c r="AY226" s="11">
        <v>0</v>
      </c>
      <c r="AZ226" s="11">
        <v>0</v>
      </c>
    </row>
    <row r="227" spans="1:52" ht="28.8" x14ac:dyDescent="0.25">
      <c r="A227" s="11">
        <v>226</v>
      </c>
      <c r="B227" s="12" t="s">
        <v>1119</v>
      </c>
      <c r="C227" s="12" t="s">
        <v>1118</v>
      </c>
      <c r="D227" s="11">
        <v>214</v>
      </c>
      <c r="E227" s="11">
        <v>12</v>
      </c>
      <c r="F227" s="11" t="b">
        <v>0</v>
      </c>
      <c r="G227" s="11">
        <v>0</v>
      </c>
      <c r="H227" s="11">
        <v>0</v>
      </c>
      <c r="I227" s="11" t="b">
        <v>0</v>
      </c>
      <c r="J227" s="11">
        <v>1</v>
      </c>
      <c r="K227" s="11">
        <v>0</v>
      </c>
      <c r="L227" s="11">
        <v>0</v>
      </c>
      <c r="M227" s="11">
        <v>5</v>
      </c>
      <c r="N227" s="11">
        <v>1</v>
      </c>
      <c r="O227" s="11">
        <v>7.5</v>
      </c>
      <c r="P227" s="11" t="b">
        <v>0</v>
      </c>
      <c r="Q227" s="11">
        <v>100</v>
      </c>
      <c r="R227" s="12" t="s">
        <v>949</v>
      </c>
      <c r="S227" s="12" t="s">
        <v>378</v>
      </c>
      <c r="T227" s="11" t="b">
        <v>0</v>
      </c>
      <c r="U227" s="11" t="b">
        <v>0</v>
      </c>
      <c r="V227" s="11">
        <v>100</v>
      </c>
      <c r="W227" s="12" t="s">
        <v>14</v>
      </c>
      <c r="X227" s="11" t="b">
        <v>1</v>
      </c>
      <c r="Y227" s="11" t="b">
        <v>1</v>
      </c>
      <c r="Z227" s="11" t="b">
        <v>0</v>
      </c>
      <c r="AA227" s="11" t="b">
        <v>0</v>
      </c>
      <c r="AB227" s="11">
        <v>0</v>
      </c>
      <c r="AC227" s="11">
        <v>8</v>
      </c>
      <c r="AD227" s="11">
        <v>5</v>
      </c>
      <c r="AE227" s="11">
        <v>9</v>
      </c>
      <c r="AF227" s="11">
        <v>2</v>
      </c>
      <c r="AG227" s="11">
        <v>0</v>
      </c>
      <c r="AH227" s="11">
        <v>50</v>
      </c>
      <c r="AI227" s="11">
        <v>0</v>
      </c>
      <c r="AJ227" s="11">
        <v>30</v>
      </c>
      <c r="AK227" s="11" t="b">
        <v>0</v>
      </c>
      <c r="AL227" s="11" t="b">
        <v>0</v>
      </c>
      <c r="AM227" s="11">
        <v>3</v>
      </c>
      <c r="AN227" s="11" t="b">
        <v>0</v>
      </c>
      <c r="AO227" s="11" t="b">
        <v>0</v>
      </c>
      <c r="AP227" s="11">
        <v>0</v>
      </c>
      <c r="AQ227" s="11">
        <v>0</v>
      </c>
      <c r="AR227" s="11">
        <v>0</v>
      </c>
      <c r="AS227" s="11" t="b">
        <v>0</v>
      </c>
      <c r="AT227" s="11" t="b">
        <v>1</v>
      </c>
      <c r="AU227" s="11">
        <v>0</v>
      </c>
      <c r="AV227" s="11">
        <v>0</v>
      </c>
      <c r="AW227" s="11" t="b">
        <v>0</v>
      </c>
      <c r="AX227" s="11">
        <v>0</v>
      </c>
      <c r="AY227" s="11">
        <v>0</v>
      </c>
      <c r="AZ227" s="11">
        <v>0</v>
      </c>
    </row>
    <row r="228" spans="1:52" ht="28.8" x14ac:dyDescent="0.25">
      <c r="A228" s="11">
        <v>227</v>
      </c>
      <c r="B228" s="12" t="s">
        <v>1117</v>
      </c>
      <c r="C228" s="12" t="s">
        <v>1116</v>
      </c>
      <c r="D228" s="11">
        <v>214</v>
      </c>
      <c r="E228" s="11">
        <v>13</v>
      </c>
      <c r="F228" s="11" t="b">
        <v>0</v>
      </c>
      <c r="G228" s="11">
        <v>0</v>
      </c>
      <c r="H228" s="11">
        <v>0</v>
      </c>
      <c r="I228" s="11" t="b">
        <v>0</v>
      </c>
      <c r="J228" s="11">
        <v>1</v>
      </c>
      <c r="K228" s="11">
        <v>0</v>
      </c>
      <c r="L228" s="11">
        <v>0</v>
      </c>
      <c r="M228" s="11">
        <v>5</v>
      </c>
      <c r="N228" s="11">
        <v>1</v>
      </c>
      <c r="O228" s="11">
        <v>7.5</v>
      </c>
      <c r="P228" s="11" t="b">
        <v>0</v>
      </c>
      <c r="Q228" s="11">
        <v>100</v>
      </c>
      <c r="R228" s="12" t="s">
        <v>949</v>
      </c>
      <c r="S228" s="12" t="s">
        <v>378</v>
      </c>
      <c r="T228" s="11" t="b">
        <v>0</v>
      </c>
      <c r="U228" s="11" t="b">
        <v>0</v>
      </c>
      <c r="V228" s="11">
        <v>100</v>
      </c>
      <c r="W228" s="12" t="s">
        <v>14</v>
      </c>
      <c r="X228" s="11" t="b">
        <v>1</v>
      </c>
      <c r="Y228" s="11" t="b">
        <v>1</v>
      </c>
      <c r="Z228" s="11" t="b">
        <v>0</v>
      </c>
      <c r="AA228" s="11" t="b">
        <v>0</v>
      </c>
      <c r="AB228" s="11">
        <v>0</v>
      </c>
      <c r="AC228" s="11">
        <v>8</v>
      </c>
      <c r="AD228" s="11">
        <v>5</v>
      </c>
      <c r="AE228" s="11">
        <v>9</v>
      </c>
      <c r="AF228" s="11">
        <v>2</v>
      </c>
      <c r="AG228" s="11">
        <v>0</v>
      </c>
      <c r="AH228" s="11">
        <v>50</v>
      </c>
      <c r="AI228" s="11">
        <v>0</v>
      </c>
      <c r="AJ228" s="11">
        <v>30</v>
      </c>
      <c r="AK228" s="11" t="b">
        <v>0</v>
      </c>
      <c r="AL228" s="11" t="b">
        <v>0</v>
      </c>
      <c r="AM228" s="11">
        <v>3</v>
      </c>
      <c r="AN228" s="11" t="b">
        <v>0</v>
      </c>
      <c r="AO228" s="11" t="b">
        <v>0</v>
      </c>
      <c r="AP228" s="11">
        <v>0</v>
      </c>
      <c r="AQ228" s="11">
        <v>0</v>
      </c>
      <c r="AR228" s="11">
        <v>0</v>
      </c>
      <c r="AS228" s="11" t="b">
        <v>0</v>
      </c>
      <c r="AT228" s="11" t="b">
        <v>1</v>
      </c>
      <c r="AU228" s="11">
        <v>0</v>
      </c>
      <c r="AV228" s="11">
        <v>0</v>
      </c>
      <c r="AW228" s="11" t="b">
        <v>0</v>
      </c>
      <c r="AX228" s="11">
        <v>0</v>
      </c>
      <c r="AY228" s="11">
        <v>0</v>
      </c>
      <c r="AZ228" s="11">
        <v>0</v>
      </c>
    </row>
    <row r="229" spans="1:52" ht="28.8" x14ac:dyDescent="0.25">
      <c r="A229" s="11">
        <v>228</v>
      </c>
      <c r="B229" s="12" t="s">
        <v>1115</v>
      </c>
      <c r="C229" s="12" t="s">
        <v>1114</v>
      </c>
      <c r="D229" s="11">
        <v>214</v>
      </c>
      <c r="E229" s="11">
        <v>14</v>
      </c>
      <c r="F229" s="11" t="b">
        <v>0</v>
      </c>
      <c r="G229" s="11">
        <v>0</v>
      </c>
      <c r="H229" s="11">
        <v>0</v>
      </c>
      <c r="I229" s="11" t="b">
        <v>0</v>
      </c>
      <c r="J229" s="11">
        <v>1</v>
      </c>
      <c r="K229" s="11">
        <v>0</v>
      </c>
      <c r="L229" s="11">
        <v>0</v>
      </c>
      <c r="M229" s="11">
        <v>5</v>
      </c>
      <c r="N229" s="11">
        <v>1</v>
      </c>
      <c r="O229" s="11">
        <v>7.5</v>
      </c>
      <c r="P229" s="11" t="b">
        <v>0</v>
      </c>
      <c r="Q229" s="11">
        <v>100</v>
      </c>
      <c r="R229" s="12" t="s">
        <v>949</v>
      </c>
      <c r="S229" s="12" t="s">
        <v>378</v>
      </c>
      <c r="T229" s="11" t="b">
        <v>0</v>
      </c>
      <c r="U229" s="11" t="b">
        <v>0</v>
      </c>
      <c r="V229" s="11">
        <v>100</v>
      </c>
      <c r="W229" s="12" t="s">
        <v>14</v>
      </c>
      <c r="X229" s="11" t="b">
        <v>1</v>
      </c>
      <c r="Y229" s="11" t="b">
        <v>1</v>
      </c>
      <c r="Z229" s="11" t="b">
        <v>0</v>
      </c>
      <c r="AA229" s="11" t="b">
        <v>0</v>
      </c>
      <c r="AB229" s="11">
        <v>0</v>
      </c>
      <c r="AC229" s="11">
        <v>8</v>
      </c>
      <c r="AD229" s="11">
        <v>5</v>
      </c>
      <c r="AE229" s="11">
        <v>9</v>
      </c>
      <c r="AF229" s="11">
        <v>2</v>
      </c>
      <c r="AG229" s="11">
        <v>0</v>
      </c>
      <c r="AH229" s="11">
        <v>50</v>
      </c>
      <c r="AI229" s="11">
        <v>0</v>
      </c>
      <c r="AJ229" s="11">
        <v>30</v>
      </c>
      <c r="AK229" s="11" t="b">
        <v>0</v>
      </c>
      <c r="AL229" s="11" t="b">
        <v>0</v>
      </c>
      <c r="AM229" s="11">
        <v>3</v>
      </c>
      <c r="AN229" s="11" t="b">
        <v>0</v>
      </c>
      <c r="AO229" s="11" t="b">
        <v>0</v>
      </c>
      <c r="AP229" s="11">
        <v>0</v>
      </c>
      <c r="AQ229" s="11">
        <v>0</v>
      </c>
      <c r="AR229" s="11">
        <v>0</v>
      </c>
      <c r="AS229" s="11" t="b">
        <v>0</v>
      </c>
      <c r="AT229" s="11" t="b">
        <v>1</v>
      </c>
      <c r="AU229" s="11">
        <v>0</v>
      </c>
      <c r="AV229" s="11">
        <v>0</v>
      </c>
      <c r="AW229" s="11" t="b">
        <v>0</v>
      </c>
      <c r="AX229" s="11">
        <v>0</v>
      </c>
      <c r="AY229" s="11">
        <v>0</v>
      </c>
      <c r="AZ229" s="11">
        <v>0</v>
      </c>
    </row>
    <row r="230" spans="1:52" ht="28.8" x14ac:dyDescent="0.25">
      <c r="A230" s="11">
        <v>229</v>
      </c>
      <c r="B230" s="12" t="s">
        <v>1113</v>
      </c>
      <c r="C230" s="12" t="s">
        <v>1112</v>
      </c>
      <c r="D230" s="11">
        <v>214</v>
      </c>
      <c r="E230" s="11">
        <v>15</v>
      </c>
      <c r="F230" s="11" t="b">
        <v>0</v>
      </c>
      <c r="G230" s="11">
        <v>0</v>
      </c>
      <c r="H230" s="11">
        <v>0</v>
      </c>
      <c r="I230" s="11" t="b">
        <v>0</v>
      </c>
      <c r="J230" s="11">
        <v>1</v>
      </c>
      <c r="K230" s="11">
        <v>0</v>
      </c>
      <c r="L230" s="11">
        <v>0</v>
      </c>
      <c r="M230" s="11">
        <v>5</v>
      </c>
      <c r="N230" s="11">
        <v>1</v>
      </c>
      <c r="O230" s="11">
        <v>7.5</v>
      </c>
      <c r="P230" s="11" t="b">
        <v>0</v>
      </c>
      <c r="Q230" s="11">
        <v>100</v>
      </c>
      <c r="R230" s="12" t="s">
        <v>949</v>
      </c>
      <c r="S230" s="12" t="s">
        <v>378</v>
      </c>
      <c r="T230" s="11" t="b">
        <v>0</v>
      </c>
      <c r="U230" s="11" t="b">
        <v>0</v>
      </c>
      <c r="V230" s="11">
        <v>100</v>
      </c>
      <c r="W230" s="12" t="s">
        <v>14</v>
      </c>
      <c r="X230" s="11" t="b">
        <v>1</v>
      </c>
      <c r="Y230" s="11" t="b">
        <v>1</v>
      </c>
      <c r="Z230" s="11" t="b">
        <v>0</v>
      </c>
      <c r="AA230" s="11" t="b">
        <v>0</v>
      </c>
      <c r="AB230" s="11">
        <v>0</v>
      </c>
      <c r="AC230" s="11">
        <v>8</v>
      </c>
      <c r="AD230" s="11">
        <v>5</v>
      </c>
      <c r="AE230" s="11">
        <v>9</v>
      </c>
      <c r="AF230" s="11">
        <v>2</v>
      </c>
      <c r="AG230" s="11">
        <v>0</v>
      </c>
      <c r="AH230" s="11">
        <v>50</v>
      </c>
      <c r="AI230" s="11">
        <v>0</v>
      </c>
      <c r="AJ230" s="11">
        <v>30</v>
      </c>
      <c r="AK230" s="11" t="b">
        <v>0</v>
      </c>
      <c r="AL230" s="11" t="b">
        <v>0</v>
      </c>
      <c r="AM230" s="11">
        <v>3</v>
      </c>
      <c r="AN230" s="11" t="b">
        <v>0</v>
      </c>
      <c r="AO230" s="11" t="b">
        <v>0</v>
      </c>
      <c r="AP230" s="11">
        <v>0</v>
      </c>
      <c r="AQ230" s="11">
        <v>0</v>
      </c>
      <c r="AR230" s="11">
        <v>0</v>
      </c>
      <c r="AS230" s="11" t="b">
        <v>0</v>
      </c>
      <c r="AT230" s="11" t="b">
        <v>1</v>
      </c>
      <c r="AU230" s="11">
        <v>0</v>
      </c>
      <c r="AV230" s="11">
        <v>0</v>
      </c>
      <c r="AW230" s="11" t="b">
        <v>0</v>
      </c>
      <c r="AX230" s="11">
        <v>0</v>
      </c>
      <c r="AY230" s="11">
        <v>0</v>
      </c>
      <c r="AZ230" s="11">
        <v>0</v>
      </c>
    </row>
    <row r="231" spans="1:52" ht="28.8" x14ac:dyDescent="0.25">
      <c r="A231" s="11">
        <v>230</v>
      </c>
      <c r="B231" s="12" t="s">
        <v>1111</v>
      </c>
      <c r="C231" s="12" t="s">
        <v>1110</v>
      </c>
      <c r="D231" s="11">
        <v>214</v>
      </c>
      <c r="E231" s="11">
        <v>16</v>
      </c>
      <c r="F231" s="11" t="b">
        <v>0</v>
      </c>
      <c r="G231" s="11">
        <v>0</v>
      </c>
      <c r="H231" s="11">
        <v>0</v>
      </c>
      <c r="I231" s="11" t="b">
        <v>0</v>
      </c>
      <c r="J231" s="11">
        <v>1</v>
      </c>
      <c r="K231" s="11">
        <v>0</v>
      </c>
      <c r="L231" s="11">
        <v>0</v>
      </c>
      <c r="M231" s="11">
        <v>5</v>
      </c>
      <c r="N231" s="11">
        <v>1</v>
      </c>
      <c r="O231" s="11">
        <v>7.5</v>
      </c>
      <c r="P231" s="11" t="b">
        <v>0</v>
      </c>
      <c r="Q231" s="11">
        <v>100</v>
      </c>
      <c r="R231" s="12" t="s">
        <v>949</v>
      </c>
      <c r="S231" s="12" t="s">
        <v>378</v>
      </c>
      <c r="T231" s="11" t="b">
        <v>0</v>
      </c>
      <c r="U231" s="11" t="b">
        <v>0</v>
      </c>
      <c r="V231" s="11">
        <v>100</v>
      </c>
      <c r="W231" s="12" t="s">
        <v>14</v>
      </c>
      <c r="X231" s="11" t="b">
        <v>1</v>
      </c>
      <c r="Y231" s="11" t="b">
        <v>1</v>
      </c>
      <c r="Z231" s="11" t="b">
        <v>0</v>
      </c>
      <c r="AA231" s="11" t="b">
        <v>0</v>
      </c>
      <c r="AB231" s="11">
        <v>0</v>
      </c>
      <c r="AC231" s="11">
        <v>8</v>
      </c>
      <c r="AD231" s="11">
        <v>5</v>
      </c>
      <c r="AE231" s="11">
        <v>9</v>
      </c>
      <c r="AF231" s="11">
        <v>2</v>
      </c>
      <c r="AG231" s="11">
        <v>0</v>
      </c>
      <c r="AH231" s="11">
        <v>50</v>
      </c>
      <c r="AI231" s="11">
        <v>0</v>
      </c>
      <c r="AJ231" s="11">
        <v>30</v>
      </c>
      <c r="AK231" s="11" t="b">
        <v>0</v>
      </c>
      <c r="AL231" s="11" t="b">
        <v>0</v>
      </c>
      <c r="AM231" s="11">
        <v>3</v>
      </c>
      <c r="AN231" s="11" t="b">
        <v>0</v>
      </c>
      <c r="AO231" s="11" t="b">
        <v>0</v>
      </c>
      <c r="AP231" s="11">
        <v>0</v>
      </c>
      <c r="AQ231" s="11">
        <v>0</v>
      </c>
      <c r="AR231" s="11">
        <v>0</v>
      </c>
      <c r="AS231" s="11" t="b">
        <v>0</v>
      </c>
      <c r="AT231" s="11" t="b">
        <v>1</v>
      </c>
      <c r="AU231" s="11">
        <v>0</v>
      </c>
      <c r="AV231" s="11">
        <v>0</v>
      </c>
      <c r="AW231" s="11" t="b">
        <v>0</v>
      </c>
      <c r="AX231" s="11">
        <v>0</v>
      </c>
      <c r="AY231" s="11">
        <v>0</v>
      </c>
      <c r="AZ231" s="11">
        <v>0</v>
      </c>
    </row>
    <row r="232" spans="1:52" ht="28.8" x14ac:dyDescent="0.25">
      <c r="A232" s="11">
        <v>231</v>
      </c>
      <c r="B232" s="12" t="s">
        <v>1109</v>
      </c>
      <c r="C232" s="12" t="s">
        <v>1108</v>
      </c>
      <c r="D232" s="11">
        <v>214</v>
      </c>
      <c r="E232" s="11">
        <v>17</v>
      </c>
      <c r="F232" s="11" t="b">
        <v>0</v>
      </c>
      <c r="G232" s="11">
        <v>0</v>
      </c>
      <c r="H232" s="11">
        <v>0</v>
      </c>
      <c r="I232" s="11" t="b">
        <v>0</v>
      </c>
      <c r="J232" s="11">
        <v>1</v>
      </c>
      <c r="K232" s="11">
        <v>0</v>
      </c>
      <c r="L232" s="11">
        <v>0</v>
      </c>
      <c r="M232" s="11">
        <v>5</v>
      </c>
      <c r="N232" s="11">
        <v>1</v>
      </c>
      <c r="O232" s="11">
        <v>7.5</v>
      </c>
      <c r="P232" s="11" t="b">
        <v>0</v>
      </c>
      <c r="Q232" s="11">
        <v>100</v>
      </c>
      <c r="R232" s="12" t="s">
        <v>949</v>
      </c>
      <c r="S232" s="12" t="s">
        <v>378</v>
      </c>
      <c r="T232" s="11" t="b">
        <v>0</v>
      </c>
      <c r="U232" s="11" t="b">
        <v>0</v>
      </c>
      <c r="V232" s="11">
        <v>100</v>
      </c>
      <c r="W232" s="12" t="s">
        <v>14</v>
      </c>
      <c r="X232" s="11" t="b">
        <v>1</v>
      </c>
      <c r="Y232" s="11" t="b">
        <v>1</v>
      </c>
      <c r="Z232" s="11" t="b">
        <v>0</v>
      </c>
      <c r="AA232" s="11" t="b">
        <v>0</v>
      </c>
      <c r="AB232" s="11">
        <v>0</v>
      </c>
      <c r="AC232" s="11">
        <v>8</v>
      </c>
      <c r="AD232" s="11">
        <v>5</v>
      </c>
      <c r="AE232" s="11">
        <v>9</v>
      </c>
      <c r="AF232" s="11">
        <v>2</v>
      </c>
      <c r="AG232" s="11">
        <v>0</v>
      </c>
      <c r="AH232" s="11">
        <v>50</v>
      </c>
      <c r="AI232" s="11">
        <v>0</v>
      </c>
      <c r="AJ232" s="11">
        <v>30</v>
      </c>
      <c r="AK232" s="11" t="b">
        <v>0</v>
      </c>
      <c r="AL232" s="11" t="b">
        <v>0</v>
      </c>
      <c r="AM232" s="11">
        <v>3</v>
      </c>
      <c r="AN232" s="11" t="b">
        <v>0</v>
      </c>
      <c r="AO232" s="11" t="b">
        <v>0</v>
      </c>
      <c r="AP232" s="11">
        <v>0</v>
      </c>
      <c r="AQ232" s="11">
        <v>0</v>
      </c>
      <c r="AR232" s="11">
        <v>0</v>
      </c>
      <c r="AS232" s="11" t="b">
        <v>0</v>
      </c>
      <c r="AT232" s="11" t="b">
        <v>1</v>
      </c>
      <c r="AU232" s="11">
        <v>0</v>
      </c>
      <c r="AV232" s="11">
        <v>0</v>
      </c>
      <c r="AW232" s="11" t="b">
        <v>0</v>
      </c>
      <c r="AX232" s="11">
        <v>0</v>
      </c>
      <c r="AY232" s="11">
        <v>0</v>
      </c>
      <c r="AZ232" s="11">
        <v>0</v>
      </c>
    </row>
    <row r="233" spans="1:52" ht="28.8" x14ac:dyDescent="0.25">
      <c r="A233" s="11">
        <v>232</v>
      </c>
      <c r="B233" s="12" t="s">
        <v>1107</v>
      </c>
      <c r="C233" s="12" t="s">
        <v>1106</v>
      </c>
      <c r="D233" s="11">
        <v>214</v>
      </c>
      <c r="E233" s="11">
        <v>18</v>
      </c>
      <c r="F233" s="11" t="b">
        <v>0</v>
      </c>
      <c r="G233" s="11">
        <v>0</v>
      </c>
      <c r="H233" s="11">
        <v>0</v>
      </c>
      <c r="I233" s="11" t="b">
        <v>0</v>
      </c>
      <c r="J233" s="11">
        <v>1</v>
      </c>
      <c r="K233" s="11">
        <v>0</v>
      </c>
      <c r="L233" s="11">
        <v>0</v>
      </c>
      <c r="M233" s="11">
        <v>5</v>
      </c>
      <c r="N233" s="11">
        <v>1</v>
      </c>
      <c r="O233" s="11">
        <v>7.5</v>
      </c>
      <c r="P233" s="11" t="b">
        <v>0</v>
      </c>
      <c r="Q233" s="11">
        <v>100</v>
      </c>
      <c r="R233" s="12" t="s">
        <v>949</v>
      </c>
      <c r="S233" s="12" t="s">
        <v>378</v>
      </c>
      <c r="T233" s="11" t="b">
        <v>0</v>
      </c>
      <c r="U233" s="11" t="b">
        <v>0</v>
      </c>
      <c r="V233" s="11">
        <v>100</v>
      </c>
      <c r="W233" s="12" t="s">
        <v>14</v>
      </c>
      <c r="X233" s="11" t="b">
        <v>1</v>
      </c>
      <c r="Y233" s="11" t="b">
        <v>1</v>
      </c>
      <c r="Z233" s="11" t="b">
        <v>0</v>
      </c>
      <c r="AA233" s="11" t="b">
        <v>0</v>
      </c>
      <c r="AB233" s="11">
        <v>0</v>
      </c>
      <c r="AC233" s="11">
        <v>8</v>
      </c>
      <c r="AD233" s="11">
        <v>5</v>
      </c>
      <c r="AE233" s="11">
        <v>9</v>
      </c>
      <c r="AF233" s="11">
        <v>2</v>
      </c>
      <c r="AG233" s="11">
        <v>0</v>
      </c>
      <c r="AH233" s="11">
        <v>50</v>
      </c>
      <c r="AI233" s="11">
        <v>0</v>
      </c>
      <c r="AJ233" s="11">
        <v>30</v>
      </c>
      <c r="AK233" s="11" t="b">
        <v>0</v>
      </c>
      <c r="AL233" s="11" t="b">
        <v>0</v>
      </c>
      <c r="AM233" s="11">
        <v>3</v>
      </c>
      <c r="AN233" s="11" t="b">
        <v>0</v>
      </c>
      <c r="AO233" s="11" t="b">
        <v>0</v>
      </c>
      <c r="AP233" s="11">
        <v>0</v>
      </c>
      <c r="AQ233" s="11">
        <v>0</v>
      </c>
      <c r="AR233" s="11">
        <v>0</v>
      </c>
      <c r="AS233" s="11" t="b">
        <v>0</v>
      </c>
      <c r="AT233" s="11" t="b">
        <v>1</v>
      </c>
      <c r="AU233" s="11">
        <v>0</v>
      </c>
      <c r="AV233" s="11">
        <v>0</v>
      </c>
      <c r="AW233" s="11" t="b">
        <v>0</v>
      </c>
      <c r="AX233" s="11">
        <v>0</v>
      </c>
      <c r="AY233" s="11">
        <v>0</v>
      </c>
      <c r="AZ233" s="11">
        <v>0</v>
      </c>
    </row>
    <row r="234" spans="1:52" ht="28.8" x14ac:dyDescent="0.25">
      <c r="A234" s="11">
        <v>233</v>
      </c>
      <c r="B234" s="12" t="s">
        <v>1105</v>
      </c>
      <c r="C234" s="12" t="s">
        <v>1104</v>
      </c>
      <c r="D234" s="11">
        <v>214</v>
      </c>
      <c r="E234" s="11">
        <v>19</v>
      </c>
      <c r="F234" s="11" t="b">
        <v>0</v>
      </c>
      <c r="G234" s="11">
        <v>0</v>
      </c>
      <c r="H234" s="11">
        <v>0</v>
      </c>
      <c r="I234" s="11" t="b">
        <v>0</v>
      </c>
      <c r="J234" s="11">
        <v>1</v>
      </c>
      <c r="K234" s="11">
        <v>0</v>
      </c>
      <c r="L234" s="11">
        <v>0</v>
      </c>
      <c r="M234" s="11">
        <v>5</v>
      </c>
      <c r="N234" s="11">
        <v>1</v>
      </c>
      <c r="O234" s="11">
        <v>7.5</v>
      </c>
      <c r="P234" s="11" t="b">
        <v>0</v>
      </c>
      <c r="Q234" s="11">
        <v>100</v>
      </c>
      <c r="R234" s="12" t="s">
        <v>949</v>
      </c>
      <c r="S234" s="12" t="s">
        <v>378</v>
      </c>
      <c r="T234" s="11" t="b">
        <v>0</v>
      </c>
      <c r="U234" s="11" t="b">
        <v>0</v>
      </c>
      <c r="V234" s="11">
        <v>100</v>
      </c>
      <c r="W234" s="12" t="s">
        <v>14</v>
      </c>
      <c r="X234" s="11" t="b">
        <v>1</v>
      </c>
      <c r="Y234" s="11" t="b">
        <v>1</v>
      </c>
      <c r="Z234" s="11" t="b">
        <v>0</v>
      </c>
      <c r="AA234" s="11" t="b">
        <v>0</v>
      </c>
      <c r="AB234" s="11">
        <v>0</v>
      </c>
      <c r="AC234" s="11">
        <v>8</v>
      </c>
      <c r="AD234" s="11">
        <v>5</v>
      </c>
      <c r="AE234" s="11">
        <v>9</v>
      </c>
      <c r="AF234" s="11">
        <v>2</v>
      </c>
      <c r="AG234" s="11">
        <v>0</v>
      </c>
      <c r="AH234" s="11">
        <v>50</v>
      </c>
      <c r="AI234" s="11">
        <v>0</v>
      </c>
      <c r="AJ234" s="11">
        <v>30</v>
      </c>
      <c r="AK234" s="11" t="b">
        <v>0</v>
      </c>
      <c r="AL234" s="11" t="b">
        <v>0</v>
      </c>
      <c r="AM234" s="11">
        <v>3</v>
      </c>
      <c r="AN234" s="11" t="b">
        <v>0</v>
      </c>
      <c r="AO234" s="11" t="b">
        <v>0</v>
      </c>
      <c r="AP234" s="11">
        <v>0</v>
      </c>
      <c r="AQ234" s="11">
        <v>0</v>
      </c>
      <c r="AR234" s="11">
        <v>0</v>
      </c>
      <c r="AS234" s="11" t="b">
        <v>0</v>
      </c>
      <c r="AT234" s="11" t="b">
        <v>1</v>
      </c>
      <c r="AU234" s="11">
        <v>0</v>
      </c>
      <c r="AV234" s="11">
        <v>0</v>
      </c>
      <c r="AW234" s="11" t="b">
        <v>0</v>
      </c>
      <c r="AX234" s="11">
        <v>0</v>
      </c>
      <c r="AY234" s="11">
        <v>0</v>
      </c>
      <c r="AZ234" s="11">
        <v>0</v>
      </c>
    </row>
    <row r="235" spans="1:52" ht="28.8" x14ac:dyDescent="0.25">
      <c r="A235" s="11">
        <v>234</v>
      </c>
      <c r="B235" s="12" t="s">
        <v>1103</v>
      </c>
      <c r="C235" s="12" t="s">
        <v>1102</v>
      </c>
      <c r="D235" s="11">
        <v>214</v>
      </c>
      <c r="E235" s="11">
        <v>20</v>
      </c>
      <c r="F235" s="11" t="b">
        <v>0</v>
      </c>
      <c r="G235" s="11">
        <v>0</v>
      </c>
      <c r="H235" s="11">
        <v>0</v>
      </c>
      <c r="I235" s="11" t="b">
        <v>0</v>
      </c>
      <c r="J235" s="11">
        <v>1</v>
      </c>
      <c r="K235" s="11">
        <v>0</v>
      </c>
      <c r="L235" s="11">
        <v>0</v>
      </c>
      <c r="M235" s="11">
        <v>5</v>
      </c>
      <c r="N235" s="11">
        <v>1</v>
      </c>
      <c r="O235" s="11">
        <v>7.5</v>
      </c>
      <c r="P235" s="11" t="b">
        <v>0</v>
      </c>
      <c r="Q235" s="11">
        <v>100</v>
      </c>
      <c r="R235" s="12" t="s">
        <v>949</v>
      </c>
      <c r="S235" s="12" t="s">
        <v>378</v>
      </c>
      <c r="T235" s="11" t="b">
        <v>0</v>
      </c>
      <c r="U235" s="11" t="b">
        <v>0</v>
      </c>
      <c r="V235" s="11">
        <v>100</v>
      </c>
      <c r="W235" s="12" t="s">
        <v>14</v>
      </c>
      <c r="X235" s="11" t="b">
        <v>1</v>
      </c>
      <c r="Y235" s="11" t="b">
        <v>1</v>
      </c>
      <c r="Z235" s="11" t="b">
        <v>0</v>
      </c>
      <c r="AA235" s="11" t="b">
        <v>0</v>
      </c>
      <c r="AB235" s="11">
        <v>0</v>
      </c>
      <c r="AC235" s="11">
        <v>8</v>
      </c>
      <c r="AD235" s="11">
        <v>5</v>
      </c>
      <c r="AE235" s="11">
        <v>9</v>
      </c>
      <c r="AF235" s="11">
        <v>2</v>
      </c>
      <c r="AG235" s="11">
        <v>0</v>
      </c>
      <c r="AH235" s="11">
        <v>50</v>
      </c>
      <c r="AI235" s="11">
        <v>0</v>
      </c>
      <c r="AJ235" s="11">
        <v>30</v>
      </c>
      <c r="AK235" s="11" t="b">
        <v>0</v>
      </c>
      <c r="AL235" s="11" t="b">
        <v>0</v>
      </c>
      <c r="AM235" s="11">
        <v>3</v>
      </c>
      <c r="AN235" s="11" t="b">
        <v>0</v>
      </c>
      <c r="AO235" s="11" t="b">
        <v>0</v>
      </c>
      <c r="AP235" s="11">
        <v>0</v>
      </c>
      <c r="AQ235" s="11">
        <v>0</v>
      </c>
      <c r="AR235" s="11">
        <v>0</v>
      </c>
      <c r="AS235" s="11" t="b">
        <v>0</v>
      </c>
      <c r="AT235" s="11" t="b">
        <v>1</v>
      </c>
      <c r="AU235" s="11">
        <v>0</v>
      </c>
      <c r="AV235" s="11">
        <v>0</v>
      </c>
      <c r="AW235" s="11" t="b">
        <v>0</v>
      </c>
      <c r="AX235" s="11">
        <v>0</v>
      </c>
      <c r="AY235" s="11">
        <v>0</v>
      </c>
      <c r="AZ235" s="11">
        <v>0</v>
      </c>
    </row>
    <row r="236" spans="1:52" ht="28.8" x14ac:dyDescent="0.25">
      <c r="A236" s="11">
        <v>235</v>
      </c>
      <c r="B236" s="12" t="s">
        <v>1101</v>
      </c>
      <c r="C236" s="12" t="s">
        <v>1100</v>
      </c>
      <c r="D236" s="11">
        <v>214</v>
      </c>
      <c r="E236" s="11">
        <v>21</v>
      </c>
      <c r="F236" s="11" t="b">
        <v>0</v>
      </c>
      <c r="G236" s="11">
        <v>0</v>
      </c>
      <c r="H236" s="11">
        <v>0</v>
      </c>
      <c r="I236" s="11" t="b">
        <v>0</v>
      </c>
      <c r="J236" s="11">
        <v>1</v>
      </c>
      <c r="K236" s="11">
        <v>0</v>
      </c>
      <c r="L236" s="11">
        <v>0</v>
      </c>
      <c r="M236" s="11">
        <v>5</v>
      </c>
      <c r="N236" s="11">
        <v>1</v>
      </c>
      <c r="O236" s="11">
        <v>7.5</v>
      </c>
      <c r="P236" s="11" t="b">
        <v>0</v>
      </c>
      <c r="Q236" s="11">
        <v>100</v>
      </c>
      <c r="R236" s="12" t="s">
        <v>949</v>
      </c>
      <c r="S236" s="12" t="s">
        <v>378</v>
      </c>
      <c r="T236" s="11" t="b">
        <v>0</v>
      </c>
      <c r="U236" s="11" t="b">
        <v>0</v>
      </c>
      <c r="V236" s="11">
        <v>100</v>
      </c>
      <c r="W236" s="12" t="s">
        <v>14</v>
      </c>
      <c r="X236" s="11" t="b">
        <v>1</v>
      </c>
      <c r="Y236" s="11" t="b">
        <v>1</v>
      </c>
      <c r="Z236" s="11" t="b">
        <v>0</v>
      </c>
      <c r="AA236" s="11" t="b">
        <v>0</v>
      </c>
      <c r="AB236" s="11">
        <v>0</v>
      </c>
      <c r="AC236" s="11">
        <v>8</v>
      </c>
      <c r="AD236" s="11">
        <v>5</v>
      </c>
      <c r="AE236" s="11">
        <v>9</v>
      </c>
      <c r="AF236" s="11">
        <v>2</v>
      </c>
      <c r="AG236" s="11">
        <v>0</v>
      </c>
      <c r="AH236" s="11">
        <v>50</v>
      </c>
      <c r="AI236" s="11">
        <v>0</v>
      </c>
      <c r="AJ236" s="11">
        <v>30</v>
      </c>
      <c r="AK236" s="11" t="b">
        <v>0</v>
      </c>
      <c r="AL236" s="11" t="b">
        <v>0</v>
      </c>
      <c r="AM236" s="11">
        <v>3</v>
      </c>
      <c r="AN236" s="11" t="b">
        <v>0</v>
      </c>
      <c r="AO236" s="11" t="b">
        <v>0</v>
      </c>
      <c r="AP236" s="11">
        <v>0</v>
      </c>
      <c r="AQ236" s="11">
        <v>0</v>
      </c>
      <c r="AR236" s="11">
        <v>0</v>
      </c>
      <c r="AS236" s="11" t="b">
        <v>0</v>
      </c>
      <c r="AT236" s="11" t="b">
        <v>1</v>
      </c>
      <c r="AU236" s="11">
        <v>0</v>
      </c>
      <c r="AV236" s="11">
        <v>0</v>
      </c>
      <c r="AW236" s="11" t="b">
        <v>0</v>
      </c>
      <c r="AX236" s="11">
        <v>0</v>
      </c>
      <c r="AY236" s="11">
        <v>0</v>
      </c>
      <c r="AZ236" s="11">
        <v>0</v>
      </c>
    </row>
    <row r="237" spans="1:52" ht="28.8" x14ac:dyDescent="0.25">
      <c r="A237" s="11">
        <v>236</v>
      </c>
      <c r="B237" s="12" t="s">
        <v>1099</v>
      </c>
      <c r="C237" s="12" t="s">
        <v>1098</v>
      </c>
      <c r="D237" s="11">
        <v>214</v>
      </c>
      <c r="E237" s="11">
        <v>22</v>
      </c>
      <c r="F237" s="11" t="b">
        <v>0</v>
      </c>
      <c r="G237" s="11">
        <v>0</v>
      </c>
      <c r="H237" s="11">
        <v>0</v>
      </c>
      <c r="I237" s="11" t="b">
        <v>0</v>
      </c>
      <c r="J237" s="11">
        <v>1</v>
      </c>
      <c r="K237" s="11">
        <v>0</v>
      </c>
      <c r="L237" s="11">
        <v>0</v>
      </c>
      <c r="M237" s="11">
        <v>5</v>
      </c>
      <c r="N237" s="11">
        <v>1</v>
      </c>
      <c r="O237" s="11">
        <v>7.5</v>
      </c>
      <c r="P237" s="11" t="b">
        <v>0</v>
      </c>
      <c r="Q237" s="11">
        <v>100</v>
      </c>
      <c r="R237" s="12" t="s">
        <v>949</v>
      </c>
      <c r="S237" s="12" t="s">
        <v>378</v>
      </c>
      <c r="T237" s="11" t="b">
        <v>0</v>
      </c>
      <c r="U237" s="11" t="b">
        <v>0</v>
      </c>
      <c r="V237" s="11">
        <v>100</v>
      </c>
      <c r="W237" s="12" t="s">
        <v>14</v>
      </c>
      <c r="X237" s="11" t="b">
        <v>1</v>
      </c>
      <c r="Y237" s="11" t="b">
        <v>1</v>
      </c>
      <c r="Z237" s="11" t="b">
        <v>0</v>
      </c>
      <c r="AA237" s="11" t="b">
        <v>0</v>
      </c>
      <c r="AB237" s="11">
        <v>0</v>
      </c>
      <c r="AC237" s="11">
        <v>8</v>
      </c>
      <c r="AD237" s="11">
        <v>5</v>
      </c>
      <c r="AE237" s="11">
        <v>9</v>
      </c>
      <c r="AF237" s="11">
        <v>2</v>
      </c>
      <c r="AG237" s="11">
        <v>0</v>
      </c>
      <c r="AH237" s="11">
        <v>50</v>
      </c>
      <c r="AI237" s="11">
        <v>0</v>
      </c>
      <c r="AJ237" s="11">
        <v>30</v>
      </c>
      <c r="AK237" s="11" t="b">
        <v>0</v>
      </c>
      <c r="AL237" s="11" t="b">
        <v>0</v>
      </c>
      <c r="AM237" s="11">
        <v>3</v>
      </c>
      <c r="AN237" s="11" t="b">
        <v>0</v>
      </c>
      <c r="AO237" s="11" t="b">
        <v>0</v>
      </c>
      <c r="AP237" s="11">
        <v>0</v>
      </c>
      <c r="AQ237" s="11">
        <v>0</v>
      </c>
      <c r="AR237" s="11">
        <v>0</v>
      </c>
      <c r="AS237" s="11" t="b">
        <v>0</v>
      </c>
      <c r="AT237" s="11" t="b">
        <v>1</v>
      </c>
      <c r="AU237" s="11">
        <v>0</v>
      </c>
      <c r="AV237" s="11">
        <v>0</v>
      </c>
      <c r="AW237" s="11" t="b">
        <v>0</v>
      </c>
      <c r="AX237" s="11">
        <v>0</v>
      </c>
      <c r="AY237" s="11">
        <v>0</v>
      </c>
      <c r="AZ237" s="11">
        <v>0</v>
      </c>
    </row>
    <row r="238" spans="1:52" ht="28.8" x14ac:dyDescent="0.25">
      <c r="A238" s="11">
        <v>237</v>
      </c>
      <c r="B238" s="12" t="s">
        <v>1097</v>
      </c>
      <c r="C238" s="12" t="s">
        <v>1096</v>
      </c>
      <c r="D238" s="11">
        <v>214</v>
      </c>
      <c r="E238" s="11">
        <v>23</v>
      </c>
      <c r="F238" s="11" t="b">
        <v>0</v>
      </c>
      <c r="G238" s="11">
        <v>0</v>
      </c>
      <c r="H238" s="11">
        <v>0</v>
      </c>
      <c r="I238" s="11" t="b">
        <v>0</v>
      </c>
      <c r="J238" s="11">
        <v>1</v>
      </c>
      <c r="K238" s="11">
        <v>0</v>
      </c>
      <c r="L238" s="11">
        <v>0</v>
      </c>
      <c r="M238" s="11">
        <v>5</v>
      </c>
      <c r="N238" s="11">
        <v>1</v>
      </c>
      <c r="O238" s="11">
        <v>7.5</v>
      </c>
      <c r="P238" s="11" t="b">
        <v>0</v>
      </c>
      <c r="Q238" s="11">
        <v>100</v>
      </c>
      <c r="R238" s="12" t="s">
        <v>949</v>
      </c>
      <c r="S238" s="12" t="s">
        <v>378</v>
      </c>
      <c r="T238" s="11" t="b">
        <v>0</v>
      </c>
      <c r="U238" s="11" t="b">
        <v>0</v>
      </c>
      <c r="V238" s="11">
        <v>100</v>
      </c>
      <c r="W238" s="12" t="s">
        <v>14</v>
      </c>
      <c r="X238" s="11" t="b">
        <v>1</v>
      </c>
      <c r="Y238" s="11" t="b">
        <v>1</v>
      </c>
      <c r="Z238" s="11" t="b">
        <v>0</v>
      </c>
      <c r="AA238" s="11" t="b">
        <v>0</v>
      </c>
      <c r="AB238" s="11">
        <v>0</v>
      </c>
      <c r="AC238" s="11">
        <v>8</v>
      </c>
      <c r="AD238" s="11">
        <v>5</v>
      </c>
      <c r="AE238" s="11">
        <v>9</v>
      </c>
      <c r="AF238" s="11">
        <v>2</v>
      </c>
      <c r="AG238" s="11">
        <v>0</v>
      </c>
      <c r="AH238" s="11">
        <v>50</v>
      </c>
      <c r="AI238" s="11">
        <v>0</v>
      </c>
      <c r="AJ238" s="11">
        <v>30</v>
      </c>
      <c r="AK238" s="11" t="b">
        <v>0</v>
      </c>
      <c r="AL238" s="11" t="b">
        <v>0</v>
      </c>
      <c r="AM238" s="11">
        <v>3</v>
      </c>
      <c r="AN238" s="11" t="b">
        <v>0</v>
      </c>
      <c r="AO238" s="11" t="b">
        <v>0</v>
      </c>
      <c r="AP238" s="11">
        <v>0</v>
      </c>
      <c r="AQ238" s="11">
        <v>0</v>
      </c>
      <c r="AR238" s="11">
        <v>0</v>
      </c>
      <c r="AS238" s="11" t="b">
        <v>0</v>
      </c>
      <c r="AT238" s="11" t="b">
        <v>1</v>
      </c>
      <c r="AU238" s="11">
        <v>0</v>
      </c>
      <c r="AV238" s="11">
        <v>0</v>
      </c>
      <c r="AW238" s="11" t="b">
        <v>0</v>
      </c>
      <c r="AX238" s="11">
        <v>0</v>
      </c>
      <c r="AY238" s="11">
        <v>0</v>
      </c>
      <c r="AZ238" s="11">
        <v>0</v>
      </c>
    </row>
    <row r="239" spans="1:52" ht="28.8" x14ac:dyDescent="0.25">
      <c r="A239" s="11">
        <v>238</v>
      </c>
      <c r="B239" s="12" t="s">
        <v>1095</v>
      </c>
      <c r="C239" s="12" t="s">
        <v>1094</v>
      </c>
      <c r="D239" s="11">
        <v>214</v>
      </c>
      <c r="E239" s="11">
        <v>24</v>
      </c>
      <c r="F239" s="11" t="b">
        <v>0</v>
      </c>
      <c r="G239" s="11">
        <v>0</v>
      </c>
      <c r="H239" s="11">
        <v>0</v>
      </c>
      <c r="I239" s="11" t="b">
        <v>0</v>
      </c>
      <c r="J239" s="11">
        <v>1</v>
      </c>
      <c r="K239" s="11">
        <v>0</v>
      </c>
      <c r="L239" s="11">
        <v>0</v>
      </c>
      <c r="M239" s="11">
        <v>5</v>
      </c>
      <c r="N239" s="11">
        <v>1</v>
      </c>
      <c r="O239" s="11">
        <v>7.5</v>
      </c>
      <c r="P239" s="11" t="b">
        <v>0</v>
      </c>
      <c r="Q239" s="11">
        <v>100</v>
      </c>
      <c r="R239" s="12" t="s">
        <v>949</v>
      </c>
      <c r="S239" s="12" t="s">
        <v>378</v>
      </c>
      <c r="T239" s="11" t="b">
        <v>0</v>
      </c>
      <c r="U239" s="11" t="b">
        <v>0</v>
      </c>
      <c r="V239" s="11">
        <v>100</v>
      </c>
      <c r="W239" s="12" t="s">
        <v>14</v>
      </c>
      <c r="X239" s="11" t="b">
        <v>1</v>
      </c>
      <c r="Y239" s="11" t="b">
        <v>1</v>
      </c>
      <c r="Z239" s="11" t="b">
        <v>0</v>
      </c>
      <c r="AA239" s="11" t="b">
        <v>0</v>
      </c>
      <c r="AB239" s="11">
        <v>0</v>
      </c>
      <c r="AC239" s="11">
        <v>8</v>
      </c>
      <c r="AD239" s="11">
        <v>5</v>
      </c>
      <c r="AE239" s="11">
        <v>9</v>
      </c>
      <c r="AF239" s="11">
        <v>2</v>
      </c>
      <c r="AG239" s="11">
        <v>0</v>
      </c>
      <c r="AH239" s="11">
        <v>50</v>
      </c>
      <c r="AI239" s="11">
        <v>0</v>
      </c>
      <c r="AJ239" s="11">
        <v>30</v>
      </c>
      <c r="AK239" s="11" t="b">
        <v>0</v>
      </c>
      <c r="AL239" s="11" t="b">
        <v>0</v>
      </c>
      <c r="AM239" s="11">
        <v>3</v>
      </c>
      <c r="AN239" s="11" t="b">
        <v>0</v>
      </c>
      <c r="AO239" s="11" t="b">
        <v>0</v>
      </c>
      <c r="AP239" s="11">
        <v>0</v>
      </c>
      <c r="AQ239" s="11">
        <v>0</v>
      </c>
      <c r="AR239" s="11">
        <v>0</v>
      </c>
      <c r="AS239" s="11" t="b">
        <v>0</v>
      </c>
      <c r="AT239" s="11" t="b">
        <v>1</v>
      </c>
      <c r="AU239" s="11">
        <v>0</v>
      </c>
      <c r="AV239" s="11">
        <v>0</v>
      </c>
      <c r="AW239" s="11" t="b">
        <v>0</v>
      </c>
      <c r="AX239" s="11">
        <v>0</v>
      </c>
      <c r="AY239" s="11">
        <v>0</v>
      </c>
      <c r="AZ239" s="11">
        <v>0</v>
      </c>
    </row>
    <row r="240" spans="1:52" ht="28.8" x14ac:dyDescent="0.25">
      <c r="A240" s="11">
        <v>239</v>
      </c>
      <c r="B240" s="12" t="s">
        <v>1093</v>
      </c>
      <c r="C240" s="12" t="s">
        <v>1092</v>
      </c>
      <c r="D240" s="11">
        <v>214</v>
      </c>
      <c r="E240" s="11">
        <v>25</v>
      </c>
      <c r="F240" s="11" t="b">
        <v>0</v>
      </c>
      <c r="G240" s="11">
        <v>0</v>
      </c>
      <c r="H240" s="11">
        <v>0</v>
      </c>
      <c r="I240" s="11" t="b">
        <v>0</v>
      </c>
      <c r="J240" s="11">
        <v>1</v>
      </c>
      <c r="K240" s="11">
        <v>0</v>
      </c>
      <c r="L240" s="11">
        <v>0</v>
      </c>
      <c r="M240" s="11">
        <v>5</v>
      </c>
      <c r="N240" s="11">
        <v>1</v>
      </c>
      <c r="O240" s="11">
        <v>7.5</v>
      </c>
      <c r="P240" s="11" t="b">
        <v>0</v>
      </c>
      <c r="Q240" s="11">
        <v>100</v>
      </c>
      <c r="R240" s="12" t="s">
        <v>949</v>
      </c>
      <c r="S240" s="12" t="s">
        <v>378</v>
      </c>
      <c r="T240" s="11" t="b">
        <v>0</v>
      </c>
      <c r="U240" s="11" t="b">
        <v>0</v>
      </c>
      <c r="V240" s="11">
        <v>100</v>
      </c>
      <c r="W240" s="12" t="s">
        <v>14</v>
      </c>
      <c r="X240" s="11" t="b">
        <v>1</v>
      </c>
      <c r="Y240" s="11" t="b">
        <v>1</v>
      </c>
      <c r="Z240" s="11" t="b">
        <v>0</v>
      </c>
      <c r="AA240" s="11" t="b">
        <v>0</v>
      </c>
      <c r="AB240" s="11">
        <v>0</v>
      </c>
      <c r="AC240" s="11">
        <v>8</v>
      </c>
      <c r="AD240" s="11">
        <v>5</v>
      </c>
      <c r="AE240" s="11">
        <v>9</v>
      </c>
      <c r="AF240" s="11">
        <v>2</v>
      </c>
      <c r="AG240" s="11">
        <v>0</v>
      </c>
      <c r="AH240" s="11">
        <v>50</v>
      </c>
      <c r="AI240" s="11">
        <v>0</v>
      </c>
      <c r="AJ240" s="11">
        <v>30</v>
      </c>
      <c r="AK240" s="11" t="b">
        <v>0</v>
      </c>
      <c r="AL240" s="11" t="b">
        <v>0</v>
      </c>
      <c r="AM240" s="11">
        <v>3</v>
      </c>
      <c r="AN240" s="11" t="b">
        <v>0</v>
      </c>
      <c r="AO240" s="11" t="b">
        <v>0</v>
      </c>
      <c r="AP240" s="11">
        <v>0</v>
      </c>
      <c r="AQ240" s="11">
        <v>0</v>
      </c>
      <c r="AR240" s="11">
        <v>0</v>
      </c>
      <c r="AS240" s="11" t="b">
        <v>0</v>
      </c>
      <c r="AT240" s="11" t="b">
        <v>1</v>
      </c>
      <c r="AU240" s="11">
        <v>0</v>
      </c>
      <c r="AV240" s="11">
        <v>0</v>
      </c>
      <c r="AW240" s="11" t="b">
        <v>0</v>
      </c>
      <c r="AX240" s="11">
        <v>0</v>
      </c>
      <c r="AY240" s="11">
        <v>0</v>
      </c>
      <c r="AZ240" s="11">
        <v>0</v>
      </c>
    </row>
    <row r="241" spans="1:52" ht="28.8" x14ac:dyDescent="0.25">
      <c r="A241" s="11">
        <v>240</v>
      </c>
      <c r="B241" s="12" t="s">
        <v>1091</v>
      </c>
      <c r="C241" s="12" t="s">
        <v>1090</v>
      </c>
      <c r="D241" s="11">
        <v>214</v>
      </c>
      <c r="E241" s="11">
        <v>26</v>
      </c>
      <c r="F241" s="11" t="b">
        <v>0</v>
      </c>
      <c r="G241" s="11">
        <v>0</v>
      </c>
      <c r="H241" s="11">
        <v>0</v>
      </c>
      <c r="I241" s="11" t="b">
        <v>0</v>
      </c>
      <c r="J241" s="11">
        <v>1</v>
      </c>
      <c r="K241" s="11">
        <v>0</v>
      </c>
      <c r="L241" s="11">
        <v>0</v>
      </c>
      <c r="M241" s="11">
        <v>5</v>
      </c>
      <c r="N241" s="11">
        <v>1</v>
      </c>
      <c r="O241" s="11">
        <v>7.5</v>
      </c>
      <c r="P241" s="11" t="b">
        <v>0</v>
      </c>
      <c r="Q241" s="11">
        <v>100</v>
      </c>
      <c r="R241" s="12" t="s">
        <v>949</v>
      </c>
      <c r="S241" s="12" t="s">
        <v>378</v>
      </c>
      <c r="T241" s="11" t="b">
        <v>0</v>
      </c>
      <c r="U241" s="11" t="b">
        <v>0</v>
      </c>
      <c r="V241" s="11">
        <v>100</v>
      </c>
      <c r="W241" s="12" t="s">
        <v>14</v>
      </c>
      <c r="X241" s="11" t="b">
        <v>1</v>
      </c>
      <c r="Y241" s="11" t="b">
        <v>1</v>
      </c>
      <c r="Z241" s="11" t="b">
        <v>0</v>
      </c>
      <c r="AA241" s="11" t="b">
        <v>0</v>
      </c>
      <c r="AB241" s="11">
        <v>0</v>
      </c>
      <c r="AC241" s="11">
        <v>8</v>
      </c>
      <c r="AD241" s="11">
        <v>5</v>
      </c>
      <c r="AE241" s="11">
        <v>9</v>
      </c>
      <c r="AF241" s="11">
        <v>2</v>
      </c>
      <c r="AG241" s="11">
        <v>0</v>
      </c>
      <c r="AH241" s="11">
        <v>50</v>
      </c>
      <c r="AI241" s="11">
        <v>0</v>
      </c>
      <c r="AJ241" s="11">
        <v>30</v>
      </c>
      <c r="AK241" s="11" t="b">
        <v>0</v>
      </c>
      <c r="AL241" s="11" t="b">
        <v>0</v>
      </c>
      <c r="AM241" s="11">
        <v>3</v>
      </c>
      <c r="AN241" s="11" t="b">
        <v>0</v>
      </c>
      <c r="AO241" s="11" t="b">
        <v>0</v>
      </c>
      <c r="AP241" s="11">
        <v>0</v>
      </c>
      <c r="AQ241" s="11">
        <v>0</v>
      </c>
      <c r="AR241" s="11">
        <v>0</v>
      </c>
      <c r="AS241" s="11" t="b">
        <v>0</v>
      </c>
      <c r="AT241" s="11" t="b">
        <v>1</v>
      </c>
      <c r="AU241" s="11">
        <v>0</v>
      </c>
      <c r="AV241" s="11">
        <v>0</v>
      </c>
      <c r="AW241" s="11" t="b">
        <v>0</v>
      </c>
      <c r="AX241" s="11">
        <v>0</v>
      </c>
      <c r="AY241" s="11">
        <v>0</v>
      </c>
      <c r="AZ241" s="11">
        <v>0</v>
      </c>
    </row>
    <row r="242" spans="1:52" ht="28.8" x14ac:dyDescent="0.25">
      <c r="A242" s="11">
        <v>241</v>
      </c>
      <c r="B242" s="12" t="s">
        <v>1089</v>
      </c>
      <c r="C242" s="12" t="s">
        <v>1088</v>
      </c>
      <c r="D242" s="11">
        <v>214</v>
      </c>
      <c r="E242" s="11">
        <v>27</v>
      </c>
      <c r="F242" s="11" t="b">
        <v>0</v>
      </c>
      <c r="G242" s="11">
        <v>0</v>
      </c>
      <c r="H242" s="11">
        <v>0</v>
      </c>
      <c r="I242" s="11" t="b">
        <v>0</v>
      </c>
      <c r="J242" s="11">
        <v>1</v>
      </c>
      <c r="K242" s="11">
        <v>0</v>
      </c>
      <c r="L242" s="11">
        <v>0</v>
      </c>
      <c r="M242" s="11">
        <v>5</v>
      </c>
      <c r="N242" s="11">
        <v>1</v>
      </c>
      <c r="O242" s="11">
        <v>7.5</v>
      </c>
      <c r="P242" s="11" t="b">
        <v>0</v>
      </c>
      <c r="Q242" s="11">
        <v>100</v>
      </c>
      <c r="R242" s="12" t="s">
        <v>949</v>
      </c>
      <c r="S242" s="12" t="s">
        <v>378</v>
      </c>
      <c r="T242" s="11" t="b">
        <v>0</v>
      </c>
      <c r="U242" s="11" t="b">
        <v>0</v>
      </c>
      <c r="V242" s="11">
        <v>100</v>
      </c>
      <c r="W242" s="12" t="s">
        <v>14</v>
      </c>
      <c r="X242" s="11" t="b">
        <v>1</v>
      </c>
      <c r="Y242" s="11" t="b">
        <v>1</v>
      </c>
      <c r="Z242" s="11" t="b">
        <v>0</v>
      </c>
      <c r="AA242" s="11" t="b">
        <v>0</v>
      </c>
      <c r="AB242" s="11">
        <v>0</v>
      </c>
      <c r="AC242" s="11">
        <v>8</v>
      </c>
      <c r="AD242" s="11">
        <v>5</v>
      </c>
      <c r="AE242" s="11">
        <v>9</v>
      </c>
      <c r="AF242" s="11">
        <v>2</v>
      </c>
      <c r="AG242" s="11">
        <v>0</v>
      </c>
      <c r="AH242" s="11">
        <v>50</v>
      </c>
      <c r="AI242" s="11">
        <v>0</v>
      </c>
      <c r="AJ242" s="11">
        <v>30</v>
      </c>
      <c r="AK242" s="11" t="b">
        <v>0</v>
      </c>
      <c r="AL242" s="11" t="b">
        <v>0</v>
      </c>
      <c r="AM242" s="11">
        <v>3</v>
      </c>
      <c r="AN242" s="11" t="b">
        <v>0</v>
      </c>
      <c r="AO242" s="11" t="b">
        <v>0</v>
      </c>
      <c r="AP242" s="11">
        <v>0</v>
      </c>
      <c r="AQ242" s="11">
        <v>0</v>
      </c>
      <c r="AR242" s="11">
        <v>0</v>
      </c>
      <c r="AS242" s="11" t="b">
        <v>0</v>
      </c>
      <c r="AT242" s="11" t="b">
        <v>1</v>
      </c>
      <c r="AU242" s="11">
        <v>0</v>
      </c>
      <c r="AV242" s="11">
        <v>0</v>
      </c>
      <c r="AW242" s="11" t="b">
        <v>0</v>
      </c>
      <c r="AX242" s="11">
        <v>0</v>
      </c>
      <c r="AY242" s="11">
        <v>0</v>
      </c>
      <c r="AZ242" s="11">
        <v>0</v>
      </c>
    </row>
    <row r="243" spans="1:52" ht="14.4" x14ac:dyDescent="0.25">
      <c r="A243" s="11">
        <v>242</v>
      </c>
      <c r="B243" s="12" t="s">
        <v>1087</v>
      </c>
      <c r="C243" s="12" t="s">
        <v>1086</v>
      </c>
      <c r="D243" s="11">
        <v>214</v>
      </c>
      <c r="E243" s="11">
        <v>28</v>
      </c>
      <c r="F243" s="11" t="b">
        <v>0</v>
      </c>
      <c r="G243" s="11">
        <v>0</v>
      </c>
      <c r="H243" s="11">
        <v>0</v>
      </c>
      <c r="I243" s="11" t="b">
        <v>0</v>
      </c>
      <c r="J243" s="11">
        <v>1</v>
      </c>
      <c r="K243" s="11">
        <v>0</v>
      </c>
      <c r="L243" s="11">
        <v>0</v>
      </c>
      <c r="M243" s="11">
        <v>5</v>
      </c>
      <c r="N243" s="11">
        <v>1</v>
      </c>
      <c r="O243" s="11">
        <v>7.5</v>
      </c>
      <c r="P243" s="11" t="b">
        <v>0</v>
      </c>
      <c r="Q243" s="11">
        <v>100</v>
      </c>
      <c r="R243" s="12" t="s">
        <v>949</v>
      </c>
      <c r="S243" s="12" t="s">
        <v>378</v>
      </c>
      <c r="T243" s="11" t="b">
        <v>0</v>
      </c>
      <c r="U243" s="11" t="b">
        <v>0</v>
      </c>
      <c r="V243" s="11">
        <v>100</v>
      </c>
      <c r="W243" s="12" t="s">
        <v>14</v>
      </c>
      <c r="X243" s="11" t="b">
        <v>1</v>
      </c>
      <c r="Y243" s="11" t="b">
        <v>1</v>
      </c>
      <c r="Z243" s="11" t="b">
        <v>0</v>
      </c>
      <c r="AA243" s="11" t="b">
        <v>0</v>
      </c>
      <c r="AB243" s="11">
        <v>0</v>
      </c>
      <c r="AC243" s="11">
        <v>8</v>
      </c>
      <c r="AD243" s="11">
        <v>5</v>
      </c>
      <c r="AE243" s="11">
        <v>9</v>
      </c>
      <c r="AF243" s="11">
        <v>2</v>
      </c>
      <c r="AG243" s="11">
        <v>0</v>
      </c>
      <c r="AH243" s="11">
        <v>50</v>
      </c>
      <c r="AI243" s="11">
        <v>0</v>
      </c>
      <c r="AJ243" s="11">
        <v>30</v>
      </c>
      <c r="AK243" s="11" t="b">
        <v>0</v>
      </c>
      <c r="AL243" s="11" t="b">
        <v>0</v>
      </c>
      <c r="AM243" s="11">
        <v>3</v>
      </c>
      <c r="AN243" s="11" t="b">
        <v>0</v>
      </c>
      <c r="AO243" s="11" t="b">
        <v>0</v>
      </c>
      <c r="AP243" s="11">
        <v>0</v>
      </c>
      <c r="AQ243" s="11">
        <v>0</v>
      </c>
      <c r="AR243" s="11">
        <v>0</v>
      </c>
      <c r="AS243" s="11" t="b">
        <v>0</v>
      </c>
      <c r="AT243" s="11" t="b">
        <v>1</v>
      </c>
      <c r="AU243" s="11">
        <v>0</v>
      </c>
      <c r="AV243" s="11">
        <v>0</v>
      </c>
      <c r="AW243" s="11" t="b">
        <v>0</v>
      </c>
      <c r="AX243" s="11">
        <v>0</v>
      </c>
      <c r="AY243" s="11">
        <v>0</v>
      </c>
      <c r="AZ243" s="11">
        <v>0</v>
      </c>
    </row>
    <row r="244" spans="1:52" ht="28.8" x14ac:dyDescent="0.25">
      <c r="A244" s="11">
        <v>243</v>
      </c>
      <c r="B244" s="12" t="s">
        <v>1085</v>
      </c>
      <c r="C244" s="12" t="s">
        <v>1084</v>
      </c>
      <c r="D244" s="11">
        <v>214</v>
      </c>
      <c r="E244" s="11">
        <v>29</v>
      </c>
      <c r="F244" s="11" t="b">
        <v>0</v>
      </c>
      <c r="G244" s="11">
        <v>0</v>
      </c>
      <c r="H244" s="11">
        <v>0</v>
      </c>
      <c r="I244" s="11" t="b">
        <v>0</v>
      </c>
      <c r="J244" s="11">
        <v>1</v>
      </c>
      <c r="K244" s="11">
        <v>0</v>
      </c>
      <c r="L244" s="11">
        <v>0</v>
      </c>
      <c r="M244" s="11">
        <v>5</v>
      </c>
      <c r="N244" s="11">
        <v>1</v>
      </c>
      <c r="O244" s="11">
        <v>7.5</v>
      </c>
      <c r="P244" s="11" t="b">
        <v>0</v>
      </c>
      <c r="Q244" s="11">
        <v>100</v>
      </c>
      <c r="R244" s="12" t="s">
        <v>949</v>
      </c>
      <c r="S244" s="12" t="s">
        <v>378</v>
      </c>
      <c r="T244" s="11" t="b">
        <v>0</v>
      </c>
      <c r="U244" s="11" t="b">
        <v>0</v>
      </c>
      <c r="V244" s="11">
        <v>100</v>
      </c>
      <c r="W244" s="12" t="s">
        <v>14</v>
      </c>
      <c r="X244" s="11" t="b">
        <v>1</v>
      </c>
      <c r="Y244" s="11" t="b">
        <v>1</v>
      </c>
      <c r="Z244" s="11" t="b">
        <v>0</v>
      </c>
      <c r="AA244" s="11" t="b">
        <v>0</v>
      </c>
      <c r="AB244" s="11">
        <v>0</v>
      </c>
      <c r="AC244" s="11">
        <v>8</v>
      </c>
      <c r="AD244" s="11">
        <v>5</v>
      </c>
      <c r="AE244" s="11">
        <v>9</v>
      </c>
      <c r="AF244" s="11">
        <v>2</v>
      </c>
      <c r="AG244" s="11">
        <v>0</v>
      </c>
      <c r="AH244" s="11">
        <v>50</v>
      </c>
      <c r="AI244" s="11">
        <v>0</v>
      </c>
      <c r="AJ244" s="11">
        <v>30</v>
      </c>
      <c r="AK244" s="11" t="b">
        <v>0</v>
      </c>
      <c r="AL244" s="11" t="b">
        <v>0</v>
      </c>
      <c r="AM244" s="11">
        <v>3</v>
      </c>
      <c r="AN244" s="11" t="b">
        <v>0</v>
      </c>
      <c r="AO244" s="11" t="b">
        <v>0</v>
      </c>
      <c r="AP244" s="11">
        <v>0</v>
      </c>
      <c r="AQ244" s="11">
        <v>0</v>
      </c>
      <c r="AR244" s="11">
        <v>0</v>
      </c>
      <c r="AS244" s="11" t="b">
        <v>0</v>
      </c>
      <c r="AT244" s="11" t="b">
        <v>1</v>
      </c>
      <c r="AU244" s="11">
        <v>0</v>
      </c>
      <c r="AV244" s="11">
        <v>0</v>
      </c>
      <c r="AW244" s="11" t="b">
        <v>0</v>
      </c>
      <c r="AX244" s="11">
        <v>0</v>
      </c>
      <c r="AY244" s="11">
        <v>0</v>
      </c>
      <c r="AZ244" s="11">
        <v>0</v>
      </c>
    </row>
    <row r="245" spans="1:52" ht="28.8" x14ac:dyDescent="0.25">
      <c r="A245" s="11">
        <v>244</v>
      </c>
      <c r="B245" s="12" t="s">
        <v>1083</v>
      </c>
      <c r="C245" s="12" t="s">
        <v>1082</v>
      </c>
      <c r="D245" s="11">
        <v>214</v>
      </c>
      <c r="E245" s="11">
        <v>30</v>
      </c>
      <c r="F245" s="11" t="b">
        <v>0</v>
      </c>
      <c r="G245" s="11">
        <v>0</v>
      </c>
      <c r="H245" s="11">
        <v>0</v>
      </c>
      <c r="I245" s="11" t="b">
        <v>0</v>
      </c>
      <c r="J245" s="11">
        <v>1</v>
      </c>
      <c r="K245" s="11">
        <v>0</v>
      </c>
      <c r="L245" s="11">
        <v>0</v>
      </c>
      <c r="M245" s="11">
        <v>5</v>
      </c>
      <c r="N245" s="11">
        <v>1</v>
      </c>
      <c r="O245" s="11">
        <v>7.5</v>
      </c>
      <c r="P245" s="11" t="b">
        <v>0</v>
      </c>
      <c r="Q245" s="11">
        <v>100</v>
      </c>
      <c r="R245" s="12" t="s">
        <v>949</v>
      </c>
      <c r="S245" s="12" t="s">
        <v>378</v>
      </c>
      <c r="T245" s="11" t="b">
        <v>0</v>
      </c>
      <c r="U245" s="11" t="b">
        <v>0</v>
      </c>
      <c r="V245" s="11">
        <v>100</v>
      </c>
      <c r="W245" s="12" t="s">
        <v>14</v>
      </c>
      <c r="X245" s="11" t="b">
        <v>1</v>
      </c>
      <c r="Y245" s="11" t="b">
        <v>1</v>
      </c>
      <c r="Z245" s="11" t="b">
        <v>0</v>
      </c>
      <c r="AA245" s="11" t="b">
        <v>0</v>
      </c>
      <c r="AB245" s="11">
        <v>0</v>
      </c>
      <c r="AC245" s="11">
        <v>8</v>
      </c>
      <c r="AD245" s="11">
        <v>5</v>
      </c>
      <c r="AE245" s="11">
        <v>9</v>
      </c>
      <c r="AF245" s="11">
        <v>2</v>
      </c>
      <c r="AG245" s="11">
        <v>0</v>
      </c>
      <c r="AH245" s="11">
        <v>50</v>
      </c>
      <c r="AI245" s="11">
        <v>0</v>
      </c>
      <c r="AJ245" s="11">
        <v>30</v>
      </c>
      <c r="AK245" s="11" t="b">
        <v>0</v>
      </c>
      <c r="AL245" s="11" t="b">
        <v>0</v>
      </c>
      <c r="AM245" s="11">
        <v>3</v>
      </c>
      <c r="AN245" s="11" t="b">
        <v>0</v>
      </c>
      <c r="AO245" s="11" t="b">
        <v>0</v>
      </c>
      <c r="AP245" s="11">
        <v>0</v>
      </c>
      <c r="AQ245" s="11">
        <v>0</v>
      </c>
      <c r="AR245" s="11">
        <v>0</v>
      </c>
      <c r="AS245" s="11" t="b">
        <v>0</v>
      </c>
      <c r="AT245" s="11" t="b">
        <v>1</v>
      </c>
      <c r="AU245" s="11">
        <v>0</v>
      </c>
      <c r="AV245" s="11">
        <v>0</v>
      </c>
      <c r="AW245" s="11" t="b">
        <v>0</v>
      </c>
      <c r="AX245" s="11">
        <v>0</v>
      </c>
      <c r="AY245" s="11">
        <v>0</v>
      </c>
      <c r="AZ245" s="11">
        <v>0</v>
      </c>
    </row>
    <row r="246" spans="1:52" ht="28.8" x14ac:dyDescent="0.25">
      <c r="A246" s="11">
        <v>245</v>
      </c>
      <c r="B246" s="12" t="s">
        <v>1081</v>
      </c>
      <c r="C246" s="12" t="s">
        <v>1080</v>
      </c>
      <c r="D246" s="11">
        <v>214</v>
      </c>
      <c r="E246" s="11">
        <v>31</v>
      </c>
      <c r="F246" s="11" t="b">
        <v>0</v>
      </c>
      <c r="G246" s="11">
        <v>0</v>
      </c>
      <c r="H246" s="11">
        <v>0</v>
      </c>
      <c r="I246" s="11" t="b">
        <v>0</v>
      </c>
      <c r="J246" s="11">
        <v>1</v>
      </c>
      <c r="K246" s="11">
        <v>0</v>
      </c>
      <c r="L246" s="11">
        <v>0</v>
      </c>
      <c r="M246" s="11">
        <v>5</v>
      </c>
      <c r="N246" s="11">
        <v>1</v>
      </c>
      <c r="O246" s="11">
        <v>7.5</v>
      </c>
      <c r="P246" s="11" t="b">
        <v>0</v>
      </c>
      <c r="Q246" s="11">
        <v>100</v>
      </c>
      <c r="R246" s="12" t="s">
        <v>949</v>
      </c>
      <c r="S246" s="12" t="s">
        <v>378</v>
      </c>
      <c r="T246" s="11" t="b">
        <v>0</v>
      </c>
      <c r="U246" s="11" t="b">
        <v>0</v>
      </c>
      <c r="V246" s="11">
        <v>100</v>
      </c>
      <c r="W246" s="12" t="s">
        <v>14</v>
      </c>
      <c r="X246" s="11" t="b">
        <v>1</v>
      </c>
      <c r="Y246" s="11" t="b">
        <v>1</v>
      </c>
      <c r="Z246" s="11" t="b">
        <v>0</v>
      </c>
      <c r="AA246" s="11" t="b">
        <v>0</v>
      </c>
      <c r="AB246" s="11">
        <v>0</v>
      </c>
      <c r="AC246" s="11">
        <v>8</v>
      </c>
      <c r="AD246" s="11">
        <v>5</v>
      </c>
      <c r="AE246" s="11">
        <v>9</v>
      </c>
      <c r="AF246" s="11">
        <v>2</v>
      </c>
      <c r="AG246" s="11">
        <v>0</v>
      </c>
      <c r="AH246" s="11">
        <v>50</v>
      </c>
      <c r="AI246" s="11">
        <v>0</v>
      </c>
      <c r="AJ246" s="11">
        <v>30</v>
      </c>
      <c r="AK246" s="11" t="b">
        <v>0</v>
      </c>
      <c r="AL246" s="11" t="b">
        <v>0</v>
      </c>
      <c r="AM246" s="11">
        <v>3</v>
      </c>
      <c r="AN246" s="11" t="b">
        <v>0</v>
      </c>
      <c r="AO246" s="11" t="b">
        <v>0</v>
      </c>
      <c r="AP246" s="11">
        <v>0</v>
      </c>
      <c r="AQ246" s="11">
        <v>0</v>
      </c>
      <c r="AR246" s="11">
        <v>0</v>
      </c>
      <c r="AS246" s="11" t="b">
        <v>0</v>
      </c>
      <c r="AT246" s="11" t="b">
        <v>1</v>
      </c>
      <c r="AU246" s="11">
        <v>0</v>
      </c>
      <c r="AV246" s="11">
        <v>0</v>
      </c>
      <c r="AW246" s="11" t="b">
        <v>0</v>
      </c>
      <c r="AX246" s="11">
        <v>0</v>
      </c>
      <c r="AY246" s="11">
        <v>0</v>
      </c>
      <c r="AZ246" s="11">
        <v>0</v>
      </c>
    </row>
    <row r="247" spans="1:52" ht="28.8" x14ac:dyDescent="0.25">
      <c r="A247" s="11">
        <v>246</v>
      </c>
      <c r="B247" s="12" t="s">
        <v>1079</v>
      </c>
      <c r="C247" s="12" t="s">
        <v>1078</v>
      </c>
      <c r="D247" s="11">
        <v>214</v>
      </c>
      <c r="E247" s="11">
        <v>32</v>
      </c>
      <c r="F247" s="11" t="b">
        <v>0</v>
      </c>
      <c r="G247" s="11">
        <v>0</v>
      </c>
      <c r="H247" s="11">
        <v>0</v>
      </c>
      <c r="I247" s="11" t="b">
        <v>0</v>
      </c>
      <c r="J247" s="11">
        <v>1</v>
      </c>
      <c r="K247" s="11">
        <v>0</v>
      </c>
      <c r="L247" s="11">
        <v>0</v>
      </c>
      <c r="M247" s="11">
        <v>5</v>
      </c>
      <c r="N247" s="11">
        <v>1</v>
      </c>
      <c r="O247" s="11">
        <v>7.5</v>
      </c>
      <c r="P247" s="11" t="b">
        <v>0</v>
      </c>
      <c r="Q247" s="11">
        <v>100</v>
      </c>
      <c r="R247" s="12" t="s">
        <v>949</v>
      </c>
      <c r="S247" s="12" t="s">
        <v>378</v>
      </c>
      <c r="T247" s="11" t="b">
        <v>0</v>
      </c>
      <c r="U247" s="11" t="b">
        <v>0</v>
      </c>
      <c r="V247" s="11">
        <v>100</v>
      </c>
      <c r="W247" s="12" t="s">
        <v>14</v>
      </c>
      <c r="X247" s="11" t="b">
        <v>1</v>
      </c>
      <c r="Y247" s="11" t="b">
        <v>1</v>
      </c>
      <c r="Z247" s="11" t="b">
        <v>0</v>
      </c>
      <c r="AA247" s="11" t="b">
        <v>0</v>
      </c>
      <c r="AB247" s="11">
        <v>0</v>
      </c>
      <c r="AC247" s="11">
        <v>8</v>
      </c>
      <c r="AD247" s="11">
        <v>5</v>
      </c>
      <c r="AE247" s="11">
        <v>9</v>
      </c>
      <c r="AF247" s="11">
        <v>2</v>
      </c>
      <c r="AG247" s="11">
        <v>0</v>
      </c>
      <c r="AH247" s="11">
        <v>50</v>
      </c>
      <c r="AI247" s="11">
        <v>0</v>
      </c>
      <c r="AJ247" s="11">
        <v>30</v>
      </c>
      <c r="AK247" s="11" t="b">
        <v>0</v>
      </c>
      <c r="AL247" s="11" t="b">
        <v>0</v>
      </c>
      <c r="AM247" s="11">
        <v>3</v>
      </c>
      <c r="AN247" s="11" t="b">
        <v>0</v>
      </c>
      <c r="AO247" s="11" t="b">
        <v>0</v>
      </c>
      <c r="AP247" s="11">
        <v>0</v>
      </c>
      <c r="AQ247" s="11">
        <v>0</v>
      </c>
      <c r="AR247" s="11">
        <v>0</v>
      </c>
      <c r="AS247" s="11" t="b">
        <v>0</v>
      </c>
      <c r="AT247" s="11" t="b">
        <v>1</v>
      </c>
      <c r="AU247" s="11">
        <v>0</v>
      </c>
      <c r="AV247" s="11">
        <v>0</v>
      </c>
      <c r="AW247" s="11" t="b">
        <v>0</v>
      </c>
      <c r="AX247" s="11">
        <v>0</v>
      </c>
      <c r="AY247" s="11">
        <v>0</v>
      </c>
      <c r="AZ247" s="11">
        <v>0</v>
      </c>
    </row>
    <row r="248" spans="1:52" ht="28.8" x14ac:dyDescent="0.25">
      <c r="A248" s="11">
        <v>247</v>
      </c>
      <c r="B248" s="12" t="s">
        <v>1077</v>
      </c>
      <c r="C248" s="12" t="s">
        <v>1076</v>
      </c>
      <c r="D248" s="11">
        <v>214</v>
      </c>
      <c r="E248" s="11">
        <v>33</v>
      </c>
      <c r="F248" s="11" t="b">
        <v>0</v>
      </c>
      <c r="G248" s="11">
        <v>0</v>
      </c>
      <c r="H248" s="11">
        <v>0</v>
      </c>
      <c r="I248" s="11" t="b">
        <v>0</v>
      </c>
      <c r="J248" s="11">
        <v>1</v>
      </c>
      <c r="K248" s="11">
        <v>0</v>
      </c>
      <c r="L248" s="11">
        <v>0</v>
      </c>
      <c r="M248" s="11">
        <v>5</v>
      </c>
      <c r="N248" s="11">
        <v>1</v>
      </c>
      <c r="O248" s="11">
        <v>7.5</v>
      </c>
      <c r="P248" s="11" t="b">
        <v>0</v>
      </c>
      <c r="Q248" s="11">
        <v>100</v>
      </c>
      <c r="R248" s="12" t="s">
        <v>949</v>
      </c>
      <c r="S248" s="12" t="s">
        <v>378</v>
      </c>
      <c r="T248" s="11" t="b">
        <v>0</v>
      </c>
      <c r="U248" s="11" t="b">
        <v>0</v>
      </c>
      <c r="V248" s="11">
        <v>100</v>
      </c>
      <c r="W248" s="12" t="s">
        <v>14</v>
      </c>
      <c r="X248" s="11" t="b">
        <v>1</v>
      </c>
      <c r="Y248" s="11" t="b">
        <v>1</v>
      </c>
      <c r="Z248" s="11" t="b">
        <v>0</v>
      </c>
      <c r="AA248" s="11" t="b">
        <v>0</v>
      </c>
      <c r="AB248" s="11">
        <v>0</v>
      </c>
      <c r="AC248" s="11">
        <v>8</v>
      </c>
      <c r="AD248" s="11">
        <v>5</v>
      </c>
      <c r="AE248" s="11">
        <v>9</v>
      </c>
      <c r="AF248" s="11">
        <v>2</v>
      </c>
      <c r="AG248" s="11">
        <v>0</v>
      </c>
      <c r="AH248" s="11">
        <v>50</v>
      </c>
      <c r="AI248" s="11">
        <v>0</v>
      </c>
      <c r="AJ248" s="11">
        <v>30</v>
      </c>
      <c r="AK248" s="11" t="b">
        <v>0</v>
      </c>
      <c r="AL248" s="11" t="b">
        <v>0</v>
      </c>
      <c r="AM248" s="11">
        <v>3</v>
      </c>
      <c r="AN248" s="11" t="b">
        <v>0</v>
      </c>
      <c r="AO248" s="11" t="b">
        <v>0</v>
      </c>
      <c r="AP248" s="11">
        <v>0</v>
      </c>
      <c r="AQ248" s="11">
        <v>0</v>
      </c>
      <c r="AR248" s="11">
        <v>0</v>
      </c>
      <c r="AS248" s="11" t="b">
        <v>0</v>
      </c>
      <c r="AT248" s="11" t="b">
        <v>1</v>
      </c>
      <c r="AU248" s="11">
        <v>0</v>
      </c>
      <c r="AV248" s="11">
        <v>0</v>
      </c>
      <c r="AW248" s="11" t="b">
        <v>0</v>
      </c>
      <c r="AX248" s="11">
        <v>0</v>
      </c>
      <c r="AY248" s="11">
        <v>0</v>
      </c>
      <c r="AZ248" s="11">
        <v>0</v>
      </c>
    </row>
    <row r="249" spans="1:52" ht="28.8" x14ac:dyDescent="0.25">
      <c r="A249" s="11">
        <v>248</v>
      </c>
      <c r="B249" s="12" t="s">
        <v>1075</v>
      </c>
      <c r="C249" s="12" t="s">
        <v>1074</v>
      </c>
      <c r="D249" s="11">
        <v>214</v>
      </c>
      <c r="E249" s="11">
        <v>34</v>
      </c>
      <c r="F249" s="11" t="b">
        <v>0</v>
      </c>
      <c r="G249" s="11">
        <v>0</v>
      </c>
      <c r="H249" s="11">
        <v>0</v>
      </c>
      <c r="I249" s="11" t="b">
        <v>0</v>
      </c>
      <c r="J249" s="11">
        <v>1</v>
      </c>
      <c r="K249" s="11">
        <v>0</v>
      </c>
      <c r="L249" s="11">
        <v>0</v>
      </c>
      <c r="M249" s="11">
        <v>5</v>
      </c>
      <c r="N249" s="11">
        <v>1</v>
      </c>
      <c r="O249" s="11">
        <v>7.5</v>
      </c>
      <c r="P249" s="11" t="b">
        <v>0</v>
      </c>
      <c r="Q249" s="11">
        <v>100</v>
      </c>
      <c r="R249" s="12" t="s">
        <v>949</v>
      </c>
      <c r="S249" s="12" t="s">
        <v>378</v>
      </c>
      <c r="T249" s="11" t="b">
        <v>0</v>
      </c>
      <c r="U249" s="11" t="b">
        <v>0</v>
      </c>
      <c r="V249" s="11">
        <v>100</v>
      </c>
      <c r="W249" s="12" t="s">
        <v>14</v>
      </c>
      <c r="X249" s="11" t="b">
        <v>1</v>
      </c>
      <c r="Y249" s="11" t="b">
        <v>1</v>
      </c>
      <c r="Z249" s="11" t="b">
        <v>0</v>
      </c>
      <c r="AA249" s="11" t="b">
        <v>0</v>
      </c>
      <c r="AB249" s="11">
        <v>0</v>
      </c>
      <c r="AC249" s="11">
        <v>8</v>
      </c>
      <c r="AD249" s="11">
        <v>5</v>
      </c>
      <c r="AE249" s="11">
        <v>9</v>
      </c>
      <c r="AF249" s="11">
        <v>2</v>
      </c>
      <c r="AG249" s="11">
        <v>0</v>
      </c>
      <c r="AH249" s="11">
        <v>50</v>
      </c>
      <c r="AI249" s="11">
        <v>0</v>
      </c>
      <c r="AJ249" s="11">
        <v>30</v>
      </c>
      <c r="AK249" s="11" t="b">
        <v>0</v>
      </c>
      <c r="AL249" s="11" t="b">
        <v>0</v>
      </c>
      <c r="AM249" s="11">
        <v>3</v>
      </c>
      <c r="AN249" s="11" t="b">
        <v>0</v>
      </c>
      <c r="AO249" s="11" t="b">
        <v>0</v>
      </c>
      <c r="AP249" s="11">
        <v>0</v>
      </c>
      <c r="AQ249" s="11">
        <v>0</v>
      </c>
      <c r="AR249" s="11">
        <v>0</v>
      </c>
      <c r="AS249" s="11" t="b">
        <v>0</v>
      </c>
      <c r="AT249" s="11" t="b">
        <v>1</v>
      </c>
      <c r="AU249" s="11">
        <v>0</v>
      </c>
      <c r="AV249" s="11">
        <v>0</v>
      </c>
      <c r="AW249" s="11" t="b">
        <v>0</v>
      </c>
      <c r="AX249" s="11">
        <v>0</v>
      </c>
      <c r="AY249" s="11">
        <v>0</v>
      </c>
      <c r="AZ249" s="11">
        <v>0</v>
      </c>
    </row>
    <row r="250" spans="1:52" ht="28.8" x14ac:dyDescent="0.25">
      <c r="A250" s="11">
        <v>249</v>
      </c>
      <c r="B250" s="12" t="s">
        <v>1073</v>
      </c>
      <c r="C250" s="12" t="s">
        <v>1072</v>
      </c>
      <c r="D250" s="11">
        <v>214</v>
      </c>
      <c r="E250" s="11">
        <v>35</v>
      </c>
      <c r="F250" s="11" t="b">
        <v>0</v>
      </c>
      <c r="G250" s="11">
        <v>0</v>
      </c>
      <c r="H250" s="11">
        <v>0</v>
      </c>
      <c r="I250" s="11" t="b">
        <v>0</v>
      </c>
      <c r="J250" s="11">
        <v>1</v>
      </c>
      <c r="K250" s="11">
        <v>0</v>
      </c>
      <c r="L250" s="11">
        <v>0</v>
      </c>
      <c r="M250" s="11">
        <v>5</v>
      </c>
      <c r="N250" s="11">
        <v>1</v>
      </c>
      <c r="O250" s="11">
        <v>7.5</v>
      </c>
      <c r="P250" s="11" t="b">
        <v>0</v>
      </c>
      <c r="Q250" s="11">
        <v>100</v>
      </c>
      <c r="R250" s="12" t="s">
        <v>949</v>
      </c>
      <c r="S250" s="12" t="s">
        <v>378</v>
      </c>
      <c r="T250" s="11" t="b">
        <v>0</v>
      </c>
      <c r="U250" s="11" t="b">
        <v>0</v>
      </c>
      <c r="V250" s="11">
        <v>100</v>
      </c>
      <c r="W250" s="12" t="s">
        <v>14</v>
      </c>
      <c r="X250" s="11" t="b">
        <v>1</v>
      </c>
      <c r="Y250" s="11" t="b">
        <v>1</v>
      </c>
      <c r="Z250" s="11" t="b">
        <v>0</v>
      </c>
      <c r="AA250" s="11" t="b">
        <v>0</v>
      </c>
      <c r="AB250" s="11">
        <v>0</v>
      </c>
      <c r="AC250" s="11">
        <v>8</v>
      </c>
      <c r="AD250" s="11">
        <v>5</v>
      </c>
      <c r="AE250" s="11">
        <v>9</v>
      </c>
      <c r="AF250" s="11">
        <v>2</v>
      </c>
      <c r="AG250" s="11">
        <v>0</v>
      </c>
      <c r="AH250" s="11">
        <v>50</v>
      </c>
      <c r="AI250" s="11">
        <v>0</v>
      </c>
      <c r="AJ250" s="11">
        <v>30</v>
      </c>
      <c r="AK250" s="11" t="b">
        <v>0</v>
      </c>
      <c r="AL250" s="11" t="b">
        <v>0</v>
      </c>
      <c r="AM250" s="11">
        <v>3</v>
      </c>
      <c r="AN250" s="11" t="b">
        <v>0</v>
      </c>
      <c r="AO250" s="11" t="b">
        <v>0</v>
      </c>
      <c r="AP250" s="11">
        <v>0</v>
      </c>
      <c r="AQ250" s="11">
        <v>0</v>
      </c>
      <c r="AR250" s="11">
        <v>0</v>
      </c>
      <c r="AS250" s="11" t="b">
        <v>0</v>
      </c>
      <c r="AT250" s="11" t="b">
        <v>1</v>
      </c>
      <c r="AU250" s="11">
        <v>0</v>
      </c>
      <c r="AV250" s="11">
        <v>0</v>
      </c>
      <c r="AW250" s="11" t="b">
        <v>0</v>
      </c>
      <c r="AX250" s="11">
        <v>0</v>
      </c>
      <c r="AY250" s="11">
        <v>0</v>
      </c>
      <c r="AZ250" s="11">
        <v>0</v>
      </c>
    </row>
    <row r="251" spans="1:52" ht="28.8" x14ac:dyDescent="0.25">
      <c r="A251" s="11">
        <v>250</v>
      </c>
      <c r="B251" s="12" t="s">
        <v>1071</v>
      </c>
      <c r="C251" s="12" t="s">
        <v>1070</v>
      </c>
      <c r="D251" s="11">
        <v>214</v>
      </c>
      <c r="E251" s="11">
        <v>36</v>
      </c>
      <c r="F251" s="11" t="b">
        <v>0</v>
      </c>
      <c r="G251" s="11">
        <v>0</v>
      </c>
      <c r="H251" s="11">
        <v>0</v>
      </c>
      <c r="I251" s="11" t="b">
        <v>0</v>
      </c>
      <c r="J251" s="11">
        <v>1</v>
      </c>
      <c r="K251" s="11">
        <v>0</v>
      </c>
      <c r="L251" s="11">
        <v>0</v>
      </c>
      <c r="M251" s="11">
        <v>5</v>
      </c>
      <c r="N251" s="11">
        <v>1</v>
      </c>
      <c r="O251" s="11">
        <v>7.5</v>
      </c>
      <c r="P251" s="11" t="b">
        <v>0</v>
      </c>
      <c r="Q251" s="11">
        <v>100</v>
      </c>
      <c r="R251" s="12" t="s">
        <v>949</v>
      </c>
      <c r="S251" s="12" t="s">
        <v>378</v>
      </c>
      <c r="T251" s="11" t="b">
        <v>0</v>
      </c>
      <c r="U251" s="11" t="b">
        <v>0</v>
      </c>
      <c r="V251" s="11">
        <v>100</v>
      </c>
      <c r="W251" s="12" t="s">
        <v>14</v>
      </c>
      <c r="X251" s="11" t="b">
        <v>1</v>
      </c>
      <c r="Y251" s="11" t="b">
        <v>1</v>
      </c>
      <c r="Z251" s="11" t="b">
        <v>0</v>
      </c>
      <c r="AA251" s="11" t="b">
        <v>0</v>
      </c>
      <c r="AB251" s="11">
        <v>0</v>
      </c>
      <c r="AC251" s="11">
        <v>8</v>
      </c>
      <c r="AD251" s="11">
        <v>5</v>
      </c>
      <c r="AE251" s="11">
        <v>9</v>
      </c>
      <c r="AF251" s="11">
        <v>2</v>
      </c>
      <c r="AG251" s="11">
        <v>0</v>
      </c>
      <c r="AH251" s="11">
        <v>50</v>
      </c>
      <c r="AI251" s="11">
        <v>0</v>
      </c>
      <c r="AJ251" s="11">
        <v>30</v>
      </c>
      <c r="AK251" s="11" t="b">
        <v>0</v>
      </c>
      <c r="AL251" s="11" t="b">
        <v>0</v>
      </c>
      <c r="AM251" s="11">
        <v>3</v>
      </c>
      <c r="AN251" s="11" t="b">
        <v>0</v>
      </c>
      <c r="AO251" s="11" t="b">
        <v>0</v>
      </c>
      <c r="AP251" s="11">
        <v>0</v>
      </c>
      <c r="AQ251" s="11">
        <v>0</v>
      </c>
      <c r="AR251" s="11">
        <v>0</v>
      </c>
      <c r="AS251" s="11" t="b">
        <v>0</v>
      </c>
      <c r="AT251" s="11" t="b">
        <v>1</v>
      </c>
      <c r="AU251" s="11">
        <v>0</v>
      </c>
      <c r="AV251" s="11">
        <v>0</v>
      </c>
      <c r="AW251" s="11" t="b">
        <v>0</v>
      </c>
      <c r="AX251" s="11">
        <v>0</v>
      </c>
      <c r="AY251" s="11">
        <v>0</v>
      </c>
      <c r="AZ251" s="11">
        <v>0</v>
      </c>
    </row>
    <row r="252" spans="1:52" ht="28.8" x14ac:dyDescent="0.25">
      <c r="A252" s="11">
        <v>251</v>
      </c>
      <c r="B252" s="12" t="s">
        <v>1069</v>
      </c>
      <c r="C252" s="12" t="s">
        <v>1068</v>
      </c>
      <c r="D252" s="11">
        <v>214</v>
      </c>
      <c r="E252" s="11">
        <v>37</v>
      </c>
      <c r="F252" s="11" t="b">
        <v>0</v>
      </c>
      <c r="G252" s="11">
        <v>0</v>
      </c>
      <c r="H252" s="11">
        <v>0</v>
      </c>
      <c r="I252" s="11" t="b">
        <v>0</v>
      </c>
      <c r="J252" s="11">
        <v>1</v>
      </c>
      <c r="K252" s="11">
        <v>0</v>
      </c>
      <c r="L252" s="11">
        <v>0</v>
      </c>
      <c r="M252" s="11">
        <v>5</v>
      </c>
      <c r="N252" s="11">
        <v>1</v>
      </c>
      <c r="O252" s="11">
        <v>7.5</v>
      </c>
      <c r="P252" s="11" t="b">
        <v>0</v>
      </c>
      <c r="Q252" s="11">
        <v>100</v>
      </c>
      <c r="R252" s="12" t="s">
        <v>949</v>
      </c>
      <c r="S252" s="12" t="s">
        <v>378</v>
      </c>
      <c r="T252" s="11" t="b">
        <v>0</v>
      </c>
      <c r="U252" s="11" t="b">
        <v>0</v>
      </c>
      <c r="V252" s="11">
        <v>100</v>
      </c>
      <c r="W252" s="12" t="s">
        <v>14</v>
      </c>
      <c r="X252" s="11" t="b">
        <v>1</v>
      </c>
      <c r="Y252" s="11" t="b">
        <v>1</v>
      </c>
      <c r="Z252" s="11" t="b">
        <v>0</v>
      </c>
      <c r="AA252" s="11" t="b">
        <v>0</v>
      </c>
      <c r="AB252" s="11">
        <v>0</v>
      </c>
      <c r="AC252" s="11">
        <v>8</v>
      </c>
      <c r="AD252" s="11">
        <v>5</v>
      </c>
      <c r="AE252" s="11">
        <v>9</v>
      </c>
      <c r="AF252" s="11">
        <v>2</v>
      </c>
      <c r="AG252" s="11">
        <v>0</v>
      </c>
      <c r="AH252" s="11">
        <v>50</v>
      </c>
      <c r="AI252" s="11">
        <v>0</v>
      </c>
      <c r="AJ252" s="11">
        <v>30</v>
      </c>
      <c r="AK252" s="11" t="b">
        <v>0</v>
      </c>
      <c r="AL252" s="11" t="b">
        <v>0</v>
      </c>
      <c r="AM252" s="11">
        <v>3</v>
      </c>
      <c r="AN252" s="11" t="b">
        <v>0</v>
      </c>
      <c r="AO252" s="11" t="b">
        <v>0</v>
      </c>
      <c r="AP252" s="11">
        <v>0</v>
      </c>
      <c r="AQ252" s="11">
        <v>0</v>
      </c>
      <c r="AR252" s="11">
        <v>0</v>
      </c>
      <c r="AS252" s="11" t="b">
        <v>0</v>
      </c>
      <c r="AT252" s="11" t="b">
        <v>1</v>
      </c>
      <c r="AU252" s="11">
        <v>0</v>
      </c>
      <c r="AV252" s="11">
        <v>0</v>
      </c>
      <c r="AW252" s="11" t="b">
        <v>0</v>
      </c>
      <c r="AX252" s="11">
        <v>0</v>
      </c>
      <c r="AY252" s="11">
        <v>0</v>
      </c>
      <c r="AZ252" s="11">
        <v>0</v>
      </c>
    </row>
    <row r="253" spans="1:52" ht="28.8" x14ac:dyDescent="0.25">
      <c r="A253" s="11">
        <v>252</v>
      </c>
      <c r="B253" s="12" t="s">
        <v>1067</v>
      </c>
      <c r="C253" s="12" t="s">
        <v>1066</v>
      </c>
      <c r="D253" s="11">
        <v>214</v>
      </c>
      <c r="E253" s="11">
        <v>38</v>
      </c>
      <c r="F253" s="11" t="b">
        <v>0</v>
      </c>
      <c r="G253" s="11">
        <v>0</v>
      </c>
      <c r="H253" s="11">
        <v>0</v>
      </c>
      <c r="I253" s="11" t="b">
        <v>0</v>
      </c>
      <c r="J253" s="11">
        <v>1</v>
      </c>
      <c r="K253" s="11">
        <v>0</v>
      </c>
      <c r="L253" s="11">
        <v>0</v>
      </c>
      <c r="M253" s="11">
        <v>5</v>
      </c>
      <c r="N253" s="11">
        <v>1</v>
      </c>
      <c r="O253" s="11">
        <v>7.5</v>
      </c>
      <c r="P253" s="11" t="b">
        <v>0</v>
      </c>
      <c r="Q253" s="11">
        <v>100</v>
      </c>
      <c r="R253" s="12" t="s">
        <v>949</v>
      </c>
      <c r="S253" s="12" t="s">
        <v>378</v>
      </c>
      <c r="T253" s="11" t="b">
        <v>0</v>
      </c>
      <c r="U253" s="11" t="b">
        <v>0</v>
      </c>
      <c r="V253" s="11">
        <v>100</v>
      </c>
      <c r="W253" s="12" t="s">
        <v>14</v>
      </c>
      <c r="X253" s="11" t="b">
        <v>1</v>
      </c>
      <c r="Y253" s="11" t="b">
        <v>1</v>
      </c>
      <c r="Z253" s="11" t="b">
        <v>0</v>
      </c>
      <c r="AA253" s="11" t="b">
        <v>0</v>
      </c>
      <c r="AB253" s="11">
        <v>0</v>
      </c>
      <c r="AC253" s="11">
        <v>8</v>
      </c>
      <c r="AD253" s="11">
        <v>5</v>
      </c>
      <c r="AE253" s="11">
        <v>9</v>
      </c>
      <c r="AF253" s="11">
        <v>2</v>
      </c>
      <c r="AG253" s="11">
        <v>0</v>
      </c>
      <c r="AH253" s="11">
        <v>50</v>
      </c>
      <c r="AI253" s="11">
        <v>0</v>
      </c>
      <c r="AJ253" s="11">
        <v>30</v>
      </c>
      <c r="AK253" s="11" t="b">
        <v>0</v>
      </c>
      <c r="AL253" s="11" t="b">
        <v>0</v>
      </c>
      <c r="AM253" s="11">
        <v>3</v>
      </c>
      <c r="AN253" s="11" t="b">
        <v>0</v>
      </c>
      <c r="AO253" s="11" t="b">
        <v>0</v>
      </c>
      <c r="AP253" s="11">
        <v>0</v>
      </c>
      <c r="AQ253" s="11">
        <v>0</v>
      </c>
      <c r="AR253" s="11">
        <v>0</v>
      </c>
      <c r="AS253" s="11" t="b">
        <v>0</v>
      </c>
      <c r="AT253" s="11" t="b">
        <v>1</v>
      </c>
      <c r="AU253" s="11">
        <v>0</v>
      </c>
      <c r="AV253" s="11">
        <v>0</v>
      </c>
      <c r="AW253" s="11" t="b">
        <v>0</v>
      </c>
      <c r="AX253" s="11">
        <v>0</v>
      </c>
      <c r="AY253" s="11">
        <v>0</v>
      </c>
      <c r="AZ253" s="11">
        <v>0</v>
      </c>
    </row>
    <row r="254" spans="1:52" ht="28.8" x14ac:dyDescent="0.25">
      <c r="A254" s="11">
        <v>253</v>
      </c>
      <c r="B254" s="12" t="s">
        <v>1065</v>
      </c>
      <c r="C254" s="12" t="s">
        <v>1064</v>
      </c>
      <c r="D254" s="11">
        <v>214</v>
      </c>
      <c r="E254" s="11">
        <v>39</v>
      </c>
      <c r="F254" s="11" t="b">
        <v>0</v>
      </c>
      <c r="G254" s="11">
        <v>0</v>
      </c>
      <c r="H254" s="11">
        <v>0</v>
      </c>
      <c r="I254" s="11" t="b">
        <v>0</v>
      </c>
      <c r="J254" s="11">
        <v>1</v>
      </c>
      <c r="K254" s="11">
        <v>0</v>
      </c>
      <c r="L254" s="11">
        <v>0</v>
      </c>
      <c r="M254" s="11">
        <v>5</v>
      </c>
      <c r="N254" s="11">
        <v>1</v>
      </c>
      <c r="O254" s="11">
        <v>7.5</v>
      </c>
      <c r="P254" s="11" t="b">
        <v>0</v>
      </c>
      <c r="Q254" s="11">
        <v>100</v>
      </c>
      <c r="R254" s="12" t="s">
        <v>949</v>
      </c>
      <c r="S254" s="12" t="s">
        <v>378</v>
      </c>
      <c r="T254" s="11" t="b">
        <v>0</v>
      </c>
      <c r="U254" s="11" t="b">
        <v>0</v>
      </c>
      <c r="V254" s="11">
        <v>100</v>
      </c>
      <c r="W254" s="12" t="s">
        <v>14</v>
      </c>
      <c r="X254" s="11" t="b">
        <v>1</v>
      </c>
      <c r="Y254" s="11" t="b">
        <v>1</v>
      </c>
      <c r="Z254" s="11" t="b">
        <v>0</v>
      </c>
      <c r="AA254" s="11" t="b">
        <v>0</v>
      </c>
      <c r="AB254" s="11">
        <v>0</v>
      </c>
      <c r="AC254" s="11">
        <v>8</v>
      </c>
      <c r="AD254" s="11">
        <v>5</v>
      </c>
      <c r="AE254" s="11">
        <v>9</v>
      </c>
      <c r="AF254" s="11">
        <v>2</v>
      </c>
      <c r="AG254" s="11">
        <v>0</v>
      </c>
      <c r="AH254" s="11">
        <v>50</v>
      </c>
      <c r="AI254" s="11">
        <v>0</v>
      </c>
      <c r="AJ254" s="11">
        <v>30</v>
      </c>
      <c r="AK254" s="11" t="b">
        <v>0</v>
      </c>
      <c r="AL254" s="11" t="b">
        <v>0</v>
      </c>
      <c r="AM254" s="11">
        <v>3</v>
      </c>
      <c r="AN254" s="11" t="b">
        <v>0</v>
      </c>
      <c r="AO254" s="11" t="b">
        <v>0</v>
      </c>
      <c r="AP254" s="11">
        <v>0</v>
      </c>
      <c r="AQ254" s="11">
        <v>0</v>
      </c>
      <c r="AR254" s="11">
        <v>0</v>
      </c>
      <c r="AS254" s="11" t="b">
        <v>0</v>
      </c>
      <c r="AT254" s="11" t="b">
        <v>1</v>
      </c>
      <c r="AU254" s="11">
        <v>0</v>
      </c>
      <c r="AV254" s="11">
        <v>0</v>
      </c>
      <c r="AW254" s="11" t="b">
        <v>0</v>
      </c>
      <c r="AX254" s="11">
        <v>0</v>
      </c>
      <c r="AY254" s="11">
        <v>0</v>
      </c>
      <c r="AZ254" s="11">
        <v>0</v>
      </c>
    </row>
    <row r="255" spans="1:52" ht="28.8" x14ac:dyDescent="0.25">
      <c r="A255" s="11">
        <v>254</v>
      </c>
      <c r="B255" s="12" t="s">
        <v>1063</v>
      </c>
      <c r="C255" s="12" t="s">
        <v>1062</v>
      </c>
      <c r="D255" s="11">
        <v>214</v>
      </c>
      <c r="E255" s="11">
        <v>40</v>
      </c>
      <c r="F255" s="11" t="b">
        <v>0</v>
      </c>
      <c r="G255" s="11">
        <v>0</v>
      </c>
      <c r="H255" s="11">
        <v>0</v>
      </c>
      <c r="I255" s="11" t="b">
        <v>0</v>
      </c>
      <c r="J255" s="11">
        <v>1</v>
      </c>
      <c r="K255" s="11">
        <v>0</v>
      </c>
      <c r="L255" s="11">
        <v>0</v>
      </c>
      <c r="M255" s="11">
        <v>5</v>
      </c>
      <c r="N255" s="11">
        <v>1</v>
      </c>
      <c r="O255" s="11">
        <v>7.5</v>
      </c>
      <c r="P255" s="11" t="b">
        <v>0</v>
      </c>
      <c r="Q255" s="11">
        <v>100</v>
      </c>
      <c r="R255" s="12" t="s">
        <v>949</v>
      </c>
      <c r="S255" s="12" t="s">
        <v>378</v>
      </c>
      <c r="T255" s="11" t="b">
        <v>0</v>
      </c>
      <c r="U255" s="11" t="b">
        <v>0</v>
      </c>
      <c r="V255" s="11">
        <v>100</v>
      </c>
      <c r="W255" s="12" t="s">
        <v>14</v>
      </c>
      <c r="X255" s="11" t="b">
        <v>1</v>
      </c>
      <c r="Y255" s="11" t="b">
        <v>1</v>
      </c>
      <c r="Z255" s="11" t="b">
        <v>0</v>
      </c>
      <c r="AA255" s="11" t="b">
        <v>0</v>
      </c>
      <c r="AB255" s="11">
        <v>0</v>
      </c>
      <c r="AC255" s="11">
        <v>8</v>
      </c>
      <c r="AD255" s="11">
        <v>5</v>
      </c>
      <c r="AE255" s="11">
        <v>9</v>
      </c>
      <c r="AF255" s="11">
        <v>2</v>
      </c>
      <c r="AG255" s="11">
        <v>0</v>
      </c>
      <c r="AH255" s="11">
        <v>50</v>
      </c>
      <c r="AI255" s="11">
        <v>0</v>
      </c>
      <c r="AJ255" s="11">
        <v>30</v>
      </c>
      <c r="AK255" s="11" t="b">
        <v>0</v>
      </c>
      <c r="AL255" s="11" t="b">
        <v>0</v>
      </c>
      <c r="AM255" s="11">
        <v>3</v>
      </c>
      <c r="AN255" s="11" t="b">
        <v>0</v>
      </c>
      <c r="AO255" s="11" t="b">
        <v>0</v>
      </c>
      <c r="AP255" s="11">
        <v>0</v>
      </c>
      <c r="AQ255" s="11">
        <v>0</v>
      </c>
      <c r="AR255" s="11">
        <v>0</v>
      </c>
      <c r="AS255" s="11" t="b">
        <v>0</v>
      </c>
      <c r="AT255" s="11" t="b">
        <v>1</v>
      </c>
      <c r="AU255" s="11">
        <v>0</v>
      </c>
      <c r="AV255" s="11">
        <v>0</v>
      </c>
      <c r="AW255" s="11" t="b">
        <v>0</v>
      </c>
      <c r="AX255" s="11">
        <v>0</v>
      </c>
      <c r="AY255" s="11">
        <v>0</v>
      </c>
      <c r="AZ255" s="11">
        <v>0</v>
      </c>
    </row>
    <row r="256" spans="1:52" ht="28.8" x14ac:dyDescent="0.25">
      <c r="A256" s="11">
        <v>255</v>
      </c>
      <c r="B256" s="12" t="s">
        <v>1061</v>
      </c>
      <c r="C256" s="12" t="s">
        <v>1060</v>
      </c>
      <c r="D256" s="11">
        <v>214</v>
      </c>
      <c r="E256" s="11">
        <v>41</v>
      </c>
      <c r="F256" s="11" t="b">
        <v>0</v>
      </c>
      <c r="G256" s="11">
        <v>0</v>
      </c>
      <c r="H256" s="11">
        <v>0</v>
      </c>
      <c r="I256" s="11" t="b">
        <v>0</v>
      </c>
      <c r="J256" s="11">
        <v>1</v>
      </c>
      <c r="K256" s="11">
        <v>0</v>
      </c>
      <c r="L256" s="11">
        <v>0</v>
      </c>
      <c r="M256" s="11">
        <v>5</v>
      </c>
      <c r="N256" s="11">
        <v>1</v>
      </c>
      <c r="O256" s="11">
        <v>7.5</v>
      </c>
      <c r="P256" s="11" t="b">
        <v>0</v>
      </c>
      <c r="Q256" s="11">
        <v>100</v>
      </c>
      <c r="R256" s="12" t="s">
        <v>949</v>
      </c>
      <c r="S256" s="12" t="s">
        <v>378</v>
      </c>
      <c r="T256" s="11" t="b">
        <v>0</v>
      </c>
      <c r="U256" s="11" t="b">
        <v>0</v>
      </c>
      <c r="V256" s="11">
        <v>100</v>
      </c>
      <c r="W256" s="12" t="s">
        <v>14</v>
      </c>
      <c r="X256" s="11" t="b">
        <v>1</v>
      </c>
      <c r="Y256" s="11" t="b">
        <v>1</v>
      </c>
      <c r="Z256" s="11" t="b">
        <v>0</v>
      </c>
      <c r="AA256" s="11" t="b">
        <v>0</v>
      </c>
      <c r="AB256" s="11">
        <v>0</v>
      </c>
      <c r="AC256" s="11">
        <v>8</v>
      </c>
      <c r="AD256" s="11">
        <v>5</v>
      </c>
      <c r="AE256" s="11">
        <v>9</v>
      </c>
      <c r="AF256" s="11">
        <v>2</v>
      </c>
      <c r="AG256" s="11">
        <v>0</v>
      </c>
      <c r="AH256" s="11">
        <v>50</v>
      </c>
      <c r="AI256" s="11">
        <v>0</v>
      </c>
      <c r="AJ256" s="11">
        <v>30</v>
      </c>
      <c r="AK256" s="11" t="b">
        <v>0</v>
      </c>
      <c r="AL256" s="11" t="b">
        <v>0</v>
      </c>
      <c r="AM256" s="11">
        <v>3</v>
      </c>
      <c r="AN256" s="11" t="b">
        <v>0</v>
      </c>
      <c r="AO256" s="11" t="b">
        <v>0</v>
      </c>
      <c r="AP256" s="11">
        <v>0</v>
      </c>
      <c r="AQ256" s="11">
        <v>0</v>
      </c>
      <c r="AR256" s="11">
        <v>0</v>
      </c>
      <c r="AS256" s="11" t="b">
        <v>0</v>
      </c>
      <c r="AT256" s="11" t="b">
        <v>1</v>
      </c>
      <c r="AU256" s="11">
        <v>0</v>
      </c>
      <c r="AV256" s="11">
        <v>0</v>
      </c>
      <c r="AW256" s="11" t="b">
        <v>0</v>
      </c>
      <c r="AX256" s="11">
        <v>0</v>
      </c>
      <c r="AY256" s="11">
        <v>0</v>
      </c>
      <c r="AZ256" s="11">
        <v>0</v>
      </c>
    </row>
    <row r="257" spans="1:52" ht="28.8" x14ac:dyDescent="0.25">
      <c r="A257" s="11">
        <v>256</v>
      </c>
      <c r="B257" s="12" t="s">
        <v>1059</v>
      </c>
      <c r="C257" s="12" t="s">
        <v>1058</v>
      </c>
      <c r="D257" s="11">
        <v>214</v>
      </c>
      <c r="E257" s="11">
        <v>42</v>
      </c>
      <c r="F257" s="11" t="b">
        <v>0</v>
      </c>
      <c r="G257" s="11">
        <v>0</v>
      </c>
      <c r="H257" s="11">
        <v>0</v>
      </c>
      <c r="I257" s="11" t="b">
        <v>0</v>
      </c>
      <c r="J257" s="11">
        <v>1</v>
      </c>
      <c r="K257" s="11">
        <v>0</v>
      </c>
      <c r="L257" s="11">
        <v>0</v>
      </c>
      <c r="M257" s="11">
        <v>5</v>
      </c>
      <c r="N257" s="11">
        <v>1</v>
      </c>
      <c r="O257" s="11">
        <v>7.5</v>
      </c>
      <c r="P257" s="11" t="b">
        <v>0</v>
      </c>
      <c r="Q257" s="11">
        <v>100</v>
      </c>
      <c r="R257" s="12" t="s">
        <v>949</v>
      </c>
      <c r="S257" s="12" t="s">
        <v>378</v>
      </c>
      <c r="T257" s="11" t="b">
        <v>0</v>
      </c>
      <c r="U257" s="11" t="b">
        <v>0</v>
      </c>
      <c r="V257" s="11">
        <v>100</v>
      </c>
      <c r="W257" s="12" t="s">
        <v>14</v>
      </c>
      <c r="X257" s="11" t="b">
        <v>1</v>
      </c>
      <c r="Y257" s="11" t="b">
        <v>1</v>
      </c>
      <c r="Z257" s="11" t="b">
        <v>0</v>
      </c>
      <c r="AA257" s="11" t="b">
        <v>0</v>
      </c>
      <c r="AB257" s="11">
        <v>0</v>
      </c>
      <c r="AC257" s="11">
        <v>8</v>
      </c>
      <c r="AD257" s="11">
        <v>5</v>
      </c>
      <c r="AE257" s="11">
        <v>9</v>
      </c>
      <c r="AF257" s="11">
        <v>2</v>
      </c>
      <c r="AG257" s="11">
        <v>0</v>
      </c>
      <c r="AH257" s="11">
        <v>50</v>
      </c>
      <c r="AI257" s="11">
        <v>0</v>
      </c>
      <c r="AJ257" s="11">
        <v>30</v>
      </c>
      <c r="AK257" s="11" t="b">
        <v>0</v>
      </c>
      <c r="AL257" s="11" t="b">
        <v>0</v>
      </c>
      <c r="AM257" s="11">
        <v>3</v>
      </c>
      <c r="AN257" s="11" t="b">
        <v>0</v>
      </c>
      <c r="AO257" s="11" t="b">
        <v>0</v>
      </c>
      <c r="AP257" s="11">
        <v>0</v>
      </c>
      <c r="AQ257" s="11">
        <v>0</v>
      </c>
      <c r="AR257" s="11">
        <v>0</v>
      </c>
      <c r="AS257" s="11" t="b">
        <v>0</v>
      </c>
      <c r="AT257" s="11" t="b">
        <v>1</v>
      </c>
      <c r="AU257" s="11">
        <v>0</v>
      </c>
      <c r="AV257" s="11">
        <v>0</v>
      </c>
      <c r="AW257" s="11" t="b">
        <v>0</v>
      </c>
      <c r="AX257" s="11">
        <v>0</v>
      </c>
      <c r="AY257" s="11">
        <v>0</v>
      </c>
      <c r="AZ257" s="11">
        <v>0</v>
      </c>
    </row>
    <row r="258" spans="1:52" ht="28.8" x14ac:dyDescent="0.25">
      <c r="A258" s="11">
        <v>257</v>
      </c>
      <c r="B258" s="12" t="s">
        <v>1057</v>
      </c>
      <c r="C258" s="12" t="s">
        <v>1056</v>
      </c>
      <c r="D258" s="11">
        <v>214</v>
      </c>
      <c r="E258" s="11">
        <v>43</v>
      </c>
      <c r="F258" s="11" t="b">
        <v>0</v>
      </c>
      <c r="G258" s="11">
        <v>0</v>
      </c>
      <c r="H258" s="11">
        <v>0</v>
      </c>
      <c r="I258" s="11" t="b">
        <v>0</v>
      </c>
      <c r="J258" s="11">
        <v>1</v>
      </c>
      <c r="K258" s="11">
        <v>0</v>
      </c>
      <c r="L258" s="11">
        <v>0</v>
      </c>
      <c r="M258" s="11">
        <v>5</v>
      </c>
      <c r="N258" s="11">
        <v>1</v>
      </c>
      <c r="O258" s="11">
        <v>7.5</v>
      </c>
      <c r="P258" s="11" t="b">
        <v>0</v>
      </c>
      <c r="Q258" s="11">
        <v>100</v>
      </c>
      <c r="R258" s="12" t="s">
        <v>949</v>
      </c>
      <c r="S258" s="12" t="s">
        <v>378</v>
      </c>
      <c r="T258" s="11" t="b">
        <v>0</v>
      </c>
      <c r="U258" s="11" t="b">
        <v>0</v>
      </c>
      <c r="V258" s="11">
        <v>100</v>
      </c>
      <c r="W258" s="12" t="s">
        <v>14</v>
      </c>
      <c r="X258" s="11" t="b">
        <v>1</v>
      </c>
      <c r="Y258" s="11" t="b">
        <v>1</v>
      </c>
      <c r="Z258" s="11" t="b">
        <v>0</v>
      </c>
      <c r="AA258" s="11" t="b">
        <v>0</v>
      </c>
      <c r="AB258" s="11">
        <v>0</v>
      </c>
      <c r="AC258" s="11">
        <v>8</v>
      </c>
      <c r="AD258" s="11">
        <v>5</v>
      </c>
      <c r="AE258" s="11">
        <v>9</v>
      </c>
      <c r="AF258" s="11">
        <v>2</v>
      </c>
      <c r="AG258" s="11">
        <v>0</v>
      </c>
      <c r="AH258" s="11">
        <v>50</v>
      </c>
      <c r="AI258" s="11">
        <v>0</v>
      </c>
      <c r="AJ258" s="11">
        <v>30</v>
      </c>
      <c r="AK258" s="11" t="b">
        <v>0</v>
      </c>
      <c r="AL258" s="11" t="b">
        <v>0</v>
      </c>
      <c r="AM258" s="11">
        <v>3</v>
      </c>
      <c r="AN258" s="11" t="b">
        <v>0</v>
      </c>
      <c r="AO258" s="11" t="b">
        <v>0</v>
      </c>
      <c r="AP258" s="11">
        <v>0</v>
      </c>
      <c r="AQ258" s="11">
        <v>0</v>
      </c>
      <c r="AR258" s="11">
        <v>0</v>
      </c>
      <c r="AS258" s="11" t="b">
        <v>0</v>
      </c>
      <c r="AT258" s="11" t="b">
        <v>1</v>
      </c>
      <c r="AU258" s="11">
        <v>0</v>
      </c>
      <c r="AV258" s="11">
        <v>0</v>
      </c>
      <c r="AW258" s="11" t="b">
        <v>0</v>
      </c>
      <c r="AX258" s="11">
        <v>0</v>
      </c>
      <c r="AY258" s="11">
        <v>0</v>
      </c>
      <c r="AZ258" s="11">
        <v>0</v>
      </c>
    </row>
    <row r="259" spans="1:52" ht="28.8" x14ac:dyDescent="0.25">
      <c r="A259" s="11">
        <v>258</v>
      </c>
      <c r="B259" s="12" t="s">
        <v>1055</v>
      </c>
      <c r="C259" s="12" t="s">
        <v>1054</v>
      </c>
      <c r="D259" s="11">
        <v>214</v>
      </c>
      <c r="E259" s="11">
        <v>44</v>
      </c>
      <c r="F259" s="11" t="b">
        <v>0</v>
      </c>
      <c r="G259" s="11">
        <v>0</v>
      </c>
      <c r="H259" s="11">
        <v>0</v>
      </c>
      <c r="I259" s="11" t="b">
        <v>0</v>
      </c>
      <c r="J259" s="11">
        <v>1</v>
      </c>
      <c r="K259" s="11">
        <v>0</v>
      </c>
      <c r="L259" s="11">
        <v>0</v>
      </c>
      <c r="M259" s="11">
        <v>5</v>
      </c>
      <c r="N259" s="11">
        <v>1</v>
      </c>
      <c r="O259" s="11">
        <v>7.5</v>
      </c>
      <c r="P259" s="11" t="b">
        <v>0</v>
      </c>
      <c r="Q259" s="11">
        <v>100</v>
      </c>
      <c r="R259" s="12" t="s">
        <v>949</v>
      </c>
      <c r="S259" s="12" t="s">
        <v>378</v>
      </c>
      <c r="T259" s="11" t="b">
        <v>0</v>
      </c>
      <c r="U259" s="11" t="b">
        <v>0</v>
      </c>
      <c r="V259" s="11">
        <v>100</v>
      </c>
      <c r="W259" s="12" t="s">
        <v>14</v>
      </c>
      <c r="X259" s="11" t="b">
        <v>1</v>
      </c>
      <c r="Y259" s="11" t="b">
        <v>1</v>
      </c>
      <c r="Z259" s="11" t="b">
        <v>0</v>
      </c>
      <c r="AA259" s="11" t="b">
        <v>0</v>
      </c>
      <c r="AB259" s="11">
        <v>0</v>
      </c>
      <c r="AC259" s="11">
        <v>8</v>
      </c>
      <c r="AD259" s="11">
        <v>5</v>
      </c>
      <c r="AE259" s="11">
        <v>9</v>
      </c>
      <c r="AF259" s="11">
        <v>2</v>
      </c>
      <c r="AG259" s="11">
        <v>0</v>
      </c>
      <c r="AH259" s="11">
        <v>50</v>
      </c>
      <c r="AI259" s="11">
        <v>0</v>
      </c>
      <c r="AJ259" s="11">
        <v>30</v>
      </c>
      <c r="AK259" s="11" t="b">
        <v>0</v>
      </c>
      <c r="AL259" s="11" t="b">
        <v>0</v>
      </c>
      <c r="AM259" s="11">
        <v>3</v>
      </c>
      <c r="AN259" s="11" t="b">
        <v>0</v>
      </c>
      <c r="AO259" s="11" t="b">
        <v>0</v>
      </c>
      <c r="AP259" s="11">
        <v>0</v>
      </c>
      <c r="AQ259" s="11">
        <v>0</v>
      </c>
      <c r="AR259" s="11">
        <v>0</v>
      </c>
      <c r="AS259" s="11" t="b">
        <v>0</v>
      </c>
      <c r="AT259" s="11" t="b">
        <v>1</v>
      </c>
      <c r="AU259" s="11">
        <v>0</v>
      </c>
      <c r="AV259" s="11">
        <v>0</v>
      </c>
      <c r="AW259" s="11" t="b">
        <v>0</v>
      </c>
      <c r="AX259" s="11">
        <v>0</v>
      </c>
      <c r="AY259" s="11">
        <v>0</v>
      </c>
      <c r="AZ259" s="11">
        <v>0</v>
      </c>
    </row>
    <row r="260" spans="1:52" ht="28.8" x14ac:dyDescent="0.25">
      <c r="A260" s="11">
        <v>259</v>
      </c>
      <c r="B260" s="12" t="s">
        <v>1053</v>
      </c>
      <c r="C260" s="12" t="s">
        <v>1052</v>
      </c>
      <c r="D260" s="11">
        <v>214</v>
      </c>
      <c r="E260" s="11">
        <v>45</v>
      </c>
      <c r="F260" s="11" t="b">
        <v>0</v>
      </c>
      <c r="G260" s="11">
        <v>0</v>
      </c>
      <c r="H260" s="11">
        <v>0</v>
      </c>
      <c r="I260" s="11" t="b">
        <v>0</v>
      </c>
      <c r="J260" s="11">
        <v>1</v>
      </c>
      <c r="K260" s="11">
        <v>0</v>
      </c>
      <c r="L260" s="11">
        <v>0</v>
      </c>
      <c r="M260" s="11">
        <v>5</v>
      </c>
      <c r="N260" s="11">
        <v>1</v>
      </c>
      <c r="O260" s="11">
        <v>7.5</v>
      </c>
      <c r="P260" s="11" t="b">
        <v>0</v>
      </c>
      <c r="Q260" s="11">
        <v>100</v>
      </c>
      <c r="R260" s="12" t="s">
        <v>949</v>
      </c>
      <c r="S260" s="12" t="s">
        <v>378</v>
      </c>
      <c r="T260" s="11" t="b">
        <v>0</v>
      </c>
      <c r="U260" s="11" t="b">
        <v>0</v>
      </c>
      <c r="V260" s="11">
        <v>100</v>
      </c>
      <c r="W260" s="12" t="s">
        <v>14</v>
      </c>
      <c r="X260" s="11" t="b">
        <v>1</v>
      </c>
      <c r="Y260" s="11" t="b">
        <v>1</v>
      </c>
      <c r="Z260" s="11" t="b">
        <v>0</v>
      </c>
      <c r="AA260" s="11" t="b">
        <v>0</v>
      </c>
      <c r="AB260" s="11">
        <v>0</v>
      </c>
      <c r="AC260" s="11">
        <v>8</v>
      </c>
      <c r="AD260" s="11">
        <v>5</v>
      </c>
      <c r="AE260" s="11">
        <v>9</v>
      </c>
      <c r="AF260" s="11">
        <v>2</v>
      </c>
      <c r="AG260" s="11">
        <v>0</v>
      </c>
      <c r="AH260" s="11">
        <v>50</v>
      </c>
      <c r="AI260" s="11">
        <v>0</v>
      </c>
      <c r="AJ260" s="11">
        <v>30</v>
      </c>
      <c r="AK260" s="11" t="b">
        <v>0</v>
      </c>
      <c r="AL260" s="11" t="b">
        <v>0</v>
      </c>
      <c r="AM260" s="11">
        <v>3</v>
      </c>
      <c r="AN260" s="11" t="b">
        <v>0</v>
      </c>
      <c r="AO260" s="11" t="b">
        <v>0</v>
      </c>
      <c r="AP260" s="11">
        <v>0</v>
      </c>
      <c r="AQ260" s="11">
        <v>0</v>
      </c>
      <c r="AR260" s="11">
        <v>0</v>
      </c>
      <c r="AS260" s="11" t="b">
        <v>0</v>
      </c>
      <c r="AT260" s="11" t="b">
        <v>1</v>
      </c>
      <c r="AU260" s="11">
        <v>0</v>
      </c>
      <c r="AV260" s="11">
        <v>0</v>
      </c>
      <c r="AW260" s="11" t="b">
        <v>0</v>
      </c>
      <c r="AX260" s="11">
        <v>0</v>
      </c>
      <c r="AY260" s="11">
        <v>0</v>
      </c>
      <c r="AZ260" s="11">
        <v>0</v>
      </c>
    </row>
    <row r="261" spans="1:52" ht="28.8" x14ac:dyDescent="0.25">
      <c r="A261" s="11">
        <v>260</v>
      </c>
      <c r="B261" s="12" t="s">
        <v>1051</v>
      </c>
      <c r="C261" s="12" t="s">
        <v>1050</v>
      </c>
      <c r="D261" s="11">
        <v>214</v>
      </c>
      <c r="E261" s="11">
        <v>46</v>
      </c>
      <c r="F261" s="11" t="b">
        <v>0</v>
      </c>
      <c r="G261" s="11">
        <v>0</v>
      </c>
      <c r="H261" s="11">
        <v>0</v>
      </c>
      <c r="I261" s="11" t="b">
        <v>0</v>
      </c>
      <c r="J261" s="11">
        <v>1</v>
      </c>
      <c r="K261" s="11">
        <v>0</v>
      </c>
      <c r="L261" s="11">
        <v>0</v>
      </c>
      <c r="M261" s="11">
        <v>5</v>
      </c>
      <c r="N261" s="11">
        <v>1</v>
      </c>
      <c r="O261" s="11">
        <v>7.5</v>
      </c>
      <c r="P261" s="11" t="b">
        <v>0</v>
      </c>
      <c r="Q261" s="11">
        <v>100</v>
      </c>
      <c r="R261" s="12" t="s">
        <v>949</v>
      </c>
      <c r="S261" s="12" t="s">
        <v>378</v>
      </c>
      <c r="T261" s="11" t="b">
        <v>0</v>
      </c>
      <c r="U261" s="11" t="b">
        <v>0</v>
      </c>
      <c r="V261" s="11">
        <v>100</v>
      </c>
      <c r="W261" s="12" t="s">
        <v>14</v>
      </c>
      <c r="X261" s="11" t="b">
        <v>1</v>
      </c>
      <c r="Y261" s="11" t="b">
        <v>1</v>
      </c>
      <c r="Z261" s="11" t="b">
        <v>0</v>
      </c>
      <c r="AA261" s="11" t="b">
        <v>0</v>
      </c>
      <c r="AB261" s="11">
        <v>0</v>
      </c>
      <c r="AC261" s="11">
        <v>8</v>
      </c>
      <c r="AD261" s="11">
        <v>5</v>
      </c>
      <c r="AE261" s="11">
        <v>9</v>
      </c>
      <c r="AF261" s="11">
        <v>2</v>
      </c>
      <c r="AG261" s="11">
        <v>0</v>
      </c>
      <c r="AH261" s="11">
        <v>50</v>
      </c>
      <c r="AI261" s="11">
        <v>0</v>
      </c>
      <c r="AJ261" s="11">
        <v>30</v>
      </c>
      <c r="AK261" s="11" t="b">
        <v>0</v>
      </c>
      <c r="AL261" s="11" t="b">
        <v>0</v>
      </c>
      <c r="AM261" s="11">
        <v>3</v>
      </c>
      <c r="AN261" s="11" t="b">
        <v>0</v>
      </c>
      <c r="AO261" s="11" t="b">
        <v>0</v>
      </c>
      <c r="AP261" s="11">
        <v>0</v>
      </c>
      <c r="AQ261" s="11">
        <v>0</v>
      </c>
      <c r="AR261" s="11">
        <v>0</v>
      </c>
      <c r="AS261" s="11" t="b">
        <v>0</v>
      </c>
      <c r="AT261" s="11" t="b">
        <v>1</v>
      </c>
      <c r="AU261" s="11">
        <v>0</v>
      </c>
      <c r="AV261" s="11">
        <v>0</v>
      </c>
      <c r="AW261" s="11" t="b">
        <v>0</v>
      </c>
      <c r="AX261" s="11">
        <v>0</v>
      </c>
      <c r="AY261" s="11">
        <v>0</v>
      </c>
      <c r="AZ261" s="11">
        <v>0</v>
      </c>
    </row>
    <row r="262" spans="1:52" ht="28.8" x14ac:dyDescent="0.25">
      <c r="A262" s="11">
        <v>261</v>
      </c>
      <c r="B262" s="12" t="s">
        <v>1049</v>
      </c>
      <c r="C262" s="12" t="s">
        <v>1048</v>
      </c>
      <c r="D262" s="11">
        <v>214</v>
      </c>
      <c r="E262" s="11">
        <v>47</v>
      </c>
      <c r="F262" s="11" t="b">
        <v>0</v>
      </c>
      <c r="G262" s="11">
        <v>0</v>
      </c>
      <c r="H262" s="11">
        <v>0</v>
      </c>
      <c r="I262" s="11" t="b">
        <v>0</v>
      </c>
      <c r="J262" s="11">
        <v>1</v>
      </c>
      <c r="K262" s="11">
        <v>0</v>
      </c>
      <c r="L262" s="11">
        <v>0</v>
      </c>
      <c r="M262" s="11">
        <v>5</v>
      </c>
      <c r="N262" s="11">
        <v>1</v>
      </c>
      <c r="O262" s="11">
        <v>7.5</v>
      </c>
      <c r="P262" s="11" t="b">
        <v>0</v>
      </c>
      <c r="Q262" s="11">
        <v>100</v>
      </c>
      <c r="R262" s="12" t="s">
        <v>949</v>
      </c>
      <c r="S262" s="12" t="s">
        <v>378</v>
      </c>
      <c r="T262" s="11" t="b">
        <v>0</v>
      </c>
      <c r="U262" s="11" t="b">
        <v>0</v>
      </c>
      <c r="V262" s="11">
        <v>100</v>
      </c>
      <c r="W262" s="12" t="s">
        <v>14</v>
      </c>
      <c r="X262" s="11" t="b">
        <v>1</v>
      </c>
      <c r="Y262" s="11" t="b">
        <v>1</v>
      </c>
      <c r="Z262" s="11" t="b">
        <v>0</v>
      </c>
      <c r="AA262" s="11" t="b">
        <v>0</v>
      </c>
      <c r="AB262" s="11">
        <v>0</v>
      </c>
      <c r="AC262" s="11">
        <v>8</v>
      </c>
      <c r="AD262" s="11">
        <v>5</v>
      </c>
      <c r="AE262" s="11">
        <v>9</v>
      </c>
      <c r="AF262" s="11">
        <v>2</v>
      </c>
      <c r="AG262" s="11">
        <v>0</v>
      </c>
      <c r="AH262" s="11">
        <v>50</v>
      </c>
      <c r="AI262" s="11">
        <v>0</v>
      </c>
      <c r="AJ262" s="11">
        <v>30</v>
      </c>
      <c r="AK262" s="11" t="b">
        <v>0</v>
      </c>
      <c r="AL262" s="11" t="b">
        <v>0</v>
      </c>
      <c r="AM262" s="11">
        <v>3</v>
      </c>
      <c r="AN262" s="11" t="b">
        <v>0</v>
      </c>
      <c r="AO262" s="11" t="b">
        <v>0</v>
      </c>
      <c r="AP262" s="11">
        <v>0</v>
      </c>
      <c r="AQ262" s="11">
        <v>0</v>
      </c>
      <c r="AR262" s="11">
        <v>0</v>
      </c>
      <c r="AS262" s="11" t="b">
        <v>0</v>
      </c>
      <c r="AT262" s="11" t="b">
        <v>1</v>
      </c>
      <c r="AU262" s="11">
        <v>0</v>
      </c>
      <c r="AV262" s="11">
        <v>0</v>
      </c>
      <c r="AW262" s="11" t="b">
        <v>0</v>
      </c>
      <c r="AX262" s="11">
        <v>0</v>
      </c>
      <c r="AY262" s="11">
        <v>0</v>
      </c>
      <c r="AZ262" s="11">
        <v>0</v>
      </c>
    </row>
    <row r="263" spans="1:52" ht="28.8" x14ac:dyDescent="0.25">
      <c r="A263" s="11">
        <v>262</v>
      </c>
      <c r="B263" s="12" t="s">
        <v>1047</v>
      </c>
      <c r="C263" s="12" t="s">
        <v>1046</v>
      </c>
      <c r="D263" s="11">
        <v>214</v>
      </c>
      <c r="E263" s="11">
        <v>48</v>
      </c>
      <c r="F263" s="11" t="b">
        <v>0</v>
      </c>
      <c r="G263" s="11">
        <v>0</v>
      </c>
      <c r="H263" s="11">
        <v>0</v>
      </c>
      <c r="I263" s="11" t="b">
        <v>0</v>
      </c>
      <c r="J263" s="11">
        <v>1</v>
      </c>
      <c r="K263" s="11">
        <v>0</v>
      </c>
      <c r="L263" s="11">
        <v>0</v>
      </c>
      <c r="M263" s="11">
        <v>5</v>
      </c>
      <c r="N263" s="11">
        <v>1</v>
      </c>
      <c r="O263" s="11">
        <v>7.5</v>
      </c>
      <c r="P263" s="11" t="b">
        <v>0</v>
      </c>
      <c r="Q263" s="11">
        <v>100</v>
      </c>
      <c r="R263" s="12" t="s">
        <v>949</v>
      </c>
      <c r="S263" s="12" t="s">
        <v>378</v>
      </c>
      <c r="T263" s="11" t="b">
        <v>0</v>
      </c>
      <c r="U263" s="11" t="b">
        <v>0</v>
      </c>
      <c r="V263" s="11">
        <v>100</v>
      </c>
      <c r="W263" s="12" t="s">
        <v>14</v>
      </c>
      <c r="X263" s="11" t="b">
        <v>1</v>
      </c>
      <c r="Y263" s="11" t="b">
        <v>1</v>
      </c>
      <c r="Z263" s="11" t="b">
        <v>0</v>
      </c>
      <c r="AA263" s="11" t="b">
        <v>0</v>
      </c>
      <c r="AB263" s="11">
        <v>0</v>
      </c>
      <c r="AC263" s="11">
        <v>8</v>
      </c>
      <c r="AD263" s="11">
        <v>5</v>
      </c>
      <c r="AE263" s="11">
        <v>9</v>
      </c>
      <c r="AF263" s="11">
        <v>2</v>
      </c>
      <c r="AG263" s="11">
        <v>0</v>
      </c>
      <c r="AH263" s="11">
        <v>50</v>
      </c>
      <c r="AI263" s="11">
        <v>0</v>
      </c>
      <c r="AJ263" s="11">
        <v>30</v>
      </c>
      <c r="AK263" s="11" t="b">
        <v>0</v>
      </c>
      <c r="AL263" s="11" t="b">
        <v>0</v>
      </c>
      <c r="AM263" s="11">
        <v>3</v>
      </c>
      <c r="AN263" s="11" t="b">
        <v>0</v>
      </c>
      <c r="AO263" s="11" t="b">
        <v>0</v>
      </c>
      <c r="AP263" s="11">
        <v>0</v>
      </c>
      <c r="AQ263" s="11">
        <v>0</v>
      </c>
      <c r="AR263" s="11">
        <v>0</v>
      </c>
      <c r="AS263" s="11" t="b">
        <v>0</v>
      </c>
      <c r="AT263" s="11" t="b">
        <v>1</v>
      </c>
      <c r="AU263" s="11">
        <v>0</v>
      </c>
      <c r="AV263" s="11">
        <v>0</v>
      </c>
      <c r="AW263" s="11" t="b">
        <v>0</v>
      </c>
      <c r="AX263" s="11">
        <v>0</v>
      </c>
      <c r="AY263" s="11">
        <v>0</v>
      </c>
      <c r="AZ263" s="11">
        <v>0</v>
      </c>
    </row>
    <row r="264" spans="1:52" ht="28.8" x14ac:dyDescent="0.25">
      <c r="A264" s="11">
        <v>263</v>
      </c>
      <c r="B264" s="12" t="s">
        <v>1045</v>
      </c>
      <c r="C264" s="12" t="s">
        <v>1044</v>
      </c>
      <c r="D264" s="11">
        <v>214</v>
      </c>
      <c r="E264" s="11">
        <v>49</v>
      </c>
      <c r="F264" s="11" t="b">
        <v>0</v>
      </c>
      <c r="G264" s="11">
        <v>0</v>
      </c>
      <c r="H264" s="11">
        <v>0</v>
      </c>
      <c r="I264" s="11" t="b">
        <v>0</v>
      </c>
      <c r="J264" s="11">
        <v>1</v>
      </c>
      <c r="K264" s="11">
        <v>0</v>
      </c>
      <c r="L264" s="11">
        <v>0</v>
      </c>
      <c r="M264" s="11">
        <v>5</v>
      </c>
      <c r="N264" s="11">
        <v>1</v>
      </c>
      <c r="O264" s="11">
        <v>7.5</v>
      </c>
      <c r="P264" s="11" t="b">
        <v>0</v>
      </c>
      <c r="Q264" s="11">
        <v>100</v>
      </c>
      <c r="R264" s="12" t="s">
        <v>949</v>
      </c>
      <c r="S264" s="12" t="s">
        <v>378</v>
      </c>
      <c r="T264" s="11" t="b">
        <v>0</v>
      </c>
      <c r="U264" s="11" t="b">
        <v>0</v>
      </c>
      <c r="V264" s="11">
        <v>100</v>
      </c>
      <c r="W264" s="12" t="s">
        <v>14</v>
      </c>
      <c r="X264" s="11" t="b">
        <v>1</v>
      </c>
      <c r="Y264" s="11" t="b">
        <v>1</v>
      </c>
      <c r="Z264" s="11" t="b">
        <v>0</v>
      </c>
      <c r="AA264" s="11" t="b">
        <v>0</v>
      </c>
      <c r="AB264" s="11">
        <v>0</v>
      </c>
      <c r="AC264" s="11">
        <v>8</v>
      </c>
      <c r="AD264" s="11">
        <v>5</v>
      </c>
      <c r="AE264" s="11">
        <v>9</v>
      </c>
      <c r="AF264" s="11">
        <v>2</v>
      </c>
      <c r="AG264" s="11">
        <v>0</v>
      </c>
      <c r="AH264" s="11">
        <v>50</v>
      </c>
      <c r="AI264" s="11">
        <v>0</v>
      </c>
      <c r="AJ264" s="11">
        <v>30</v>
      </c>
      <c r="AK264" s="11" t="b">
        <v>0</v>
      </c>
      <c r="AL264" s="11" t="b">
        <v>0</v>
      </c>
      <c r="AM264" s="11">
        <v>3</v>
      </c>
      <c r="AN264" s="11" t="b">
        <v>0</v>
      </c>
      <c r="AO264" s="11" t="b">
        <v>0</v>
      </c>
      <c r="AP264" s="11">
        <v>0</v>
      </c>
      <c r="AQ264" s="11">
        <v>0</v>
      </c>
      <c r="AR264" s="11">
        <v>0</v>
      </c>
      <c r="AS264" s="11" t="b">
        <v>0</v>
      </c>
      <c r="AT264" s="11" t="b">
        <v>1</v>
      </c>
      <c r="AU264" s="11">
        <v>0</v>
      </c>
      <c r="AV264" s="11">
        <v>0</v>
      </c>
      <c r="AW264" s="11" t="b">
        <v>0</v>
      </c>
      <c r="AX264" s="11">
        <v>0</v>
      </c>
      <c r="AY264" s="11">
        <v>0</v>
      </c>
      <c r="AZ264" s="11">
        <v>0</v>
      </c>
    </row>
    <row r="265" spans="1:52" ht="28.8" x14ac:dyDescent="0.25">
      <c r="A265" s="11">
        <v>264</v>
      </c>
      <c r="B265" s="12" t="s">
        <v>1043</v>
      </c>
      <c r="C265" s="12" t="s">
        <v>1042</v>
      </c>
      <c r="D265" s="11">
        <v>214</v>
      </c>
      <c r="E265" s="11">
        <v>50</v>
      </c>
      <c r="F265" s="11" t="b">
        <v>0</v>
      </c>
      <c r="G265" s="11">
        <v>0</v>
      </c>
      <c r="H265" s="11">
        <v>0</v>
      </c>
      <c r="I265" s="11" t="b">
        <v>0</v>
      </c>
      <c r="J265" s="11">
        <v>1</v>
      </c>
      <c r="K265" s="11">
        <v>0</v>
      </c>
      <c r="L265" s="11">
        <v>0</v>
      </c>
      <c r="M265" s="11">
        <v>5</v>
      </c>
      <c r="N265" s="11">
        <v>1</v>
      </c>
      <c r="O265" s="11">
        <v>7.5</v>
      </c>
      <c r="P265" s="11" t="b">
        <v>0</v>
      </c>
      <c r="Q265" s="11">
        <v>100</v>
      </c>
      <c r="R265" s="12" t="s">
        <v>949</v>
      </c>
      <c r="S265" s="12" t="s">
        <v>378</v>
      </c>
      <c r="T265" s="11" t="b">
        <v>0</v>
      </c>
      <c r="U265" s="11" t="b">
        <v>0</v>
      </c>
      <c r="V265" s="11">
        <v>100</v>
      </c>
      <c r="W265" s="12" t="s">
        <v>14</v>
      </c>
      <c r="X265" s="11" t="b">
        <v>1</v>
      </c>
      <c r="Y265" s="11" t="b">
        <v>1</v>
      </c>
      <c r="Z265" s="11" t="b">
        <v>0</v>
      </c>
      <c r="AA265" s="11" t="b">
        <v>0</v>
      </c>
      <c r="AB265" s="11">
        <v>0</v>
      </c>
      <c r="AC265" s="11">
        <v>8</v>
      </c>
      <c r="AD265" s="11">
        <v>5</v>
      </c>
      <c r="AE265" s="11">
        <v>9</v>
      </c>
      <c r="AF265" s="11">
        <v>2</v>
      </c>
      <c r="AG265" s="11">
        <v>0</v>
      </c>
      <c r="AH265" s="11">
        <v>50</v>
      </c>
      <c r="AI265" s="11">
        <v>0</v>
      </c>
      <c r="AJ265" s="11">
        <v>30</v>
      </c>
      <c r="AK265" s="11" t="b">
        <v>0</v>
      </c>
      <c r="AL265" s="11" t="b">
        <v>0</v>
      </c>
      <c r="AM265" s="11">
        <v>3</v>
      </c>
      <c r="AN265" s="11" t="b">
        <v>0</v>
      </c>
      <c r="AO265" s="11" t="b">
        <v>0</v>
      </c>
      <c r="AP265" s="11">
        <v>0</v>
      </c>
      <c r="AQ265" s="11">
        <v>0</v>
      </c>
      <c r="AR265" s="11">
        <v>0</v>
      </c>
      <c r="AS265" s="11" t="b">
        <v>0</v>
      </c>
      <c r="AT265" s="11" t="b">
        <v>1</v>
      </c>
      <c r="AU265" s="11">
        <v>0</v>
      </c>
      <c r="AV265" s="11">
        <v>0</v>
      </c>
      <c r="AW265" s="11" t="b">
        <v>0</v>
      </c>
      <c r="AX265" s="11">
        <v>0</v>
      </c>
      <c r="AY265" s="11">
        <v>0</v>
      </c>
      <c r="AZ265" s="11">
        <v>0</v>
      </c>
    </row>
    <row r="266" spans="1:52" ht="28.8" x14ac:dyDescent="0.25">
      <c r="A266" s="11">
        <v>265</v>
      </c>
      <c r="B266" s="12" t="s">
        <v>1041</v>
      </c>
      <c r="C266" s="12" t="s">
        <v>1040</v>
      </c>
      <c r="D266" s="11">
        <v>214</v>
      </c>
      <c r="E266" s="11">
        <v>51</v>
      </c>
      <c r="F266" s="11" t="b">
        <v>0</v>
      </c>
      <c r="G266" s="11">
        <v>0</v>
      </c>
      <c r="H266" s="11">
        <v>0</v>
      </c>
      <c r="I266" s="11" t="b">
        <v>0</v>
      </c>
      <c r="J266" s="11">
        <v>1</v>
      </c>
      <c r="K266" s="11">
        <v>0</v>
      </c>
      <c r="L266" s="11">
        <v>0</v>
      </c>
      <c r="M266" s="11">
        <v>5</v>
      </c>
      <c r="N266" s="11">
        <v>1</v>
      </c>
      <c r="O266" s="11">
        <v>7.5</v>
      </c>
      <c r="P266" s="11" t="b">
        <v>0</v>
      </c>
      <c r="Q266" s="11">
        <v>100</v>
      </c>
      <c r="R266" s="12" t="s">
        <v>949</v>
      </c>
      <c r="S266" s="12" t="s">
        <v>378</v>
      </c>
      <c r="T266" s="11" t="b">
        <v>0</v>
      </c>
      <c r="U266" s="11" t="b">
        <v>0</v>
      </c>
      <c r="V266" s="11">
        <v>100</v>
      </c>
      <c r="W266" s="12" t="s">
        <v>14</v>
      </c>
      <c r="X266" s="11" t="b">
        <v>1</v>
      </c>
      <c r="Y266" s="11" t="b">
        <v>1</v>
      </c>
      <c r="Z266" s="11" t="b">
        <v>0</v>
      </c>
      <c r="AA266" s="11" t="b">
        <v>0</v>
      </c>
      <c r="AB266" s="11">
        <v>0</v>
      </c>
      <c r="AC266" s="11">
        <v>8</v>
      </c>
      <c r="AD266" s="11">
        <v>5</v>
      </c>
      <c r="AE266" s="11">
        <v>9</v>
      </c>
      <c r="AF266" s="11">
        <v>2</v>
      </c>
      <c r="AG266" s="11">
        <v>0</v>
      </c>
      <c r="AH266" s="11">
        <v>50</v>
      </c>
      <c r="AI266" s="11">
        <v>0</v>
      </c>
      <c r="AJ266" s="11">
        <v>30</v>
      </c>
      <c r="AK266" s="11" t="b">
        <v>0</v>
      </c>
      <c r="AL266" s="11" t="b">
        <v>0</v>
      </c>
      <c r="AM266" s="11">
        <v>3</v>
      </c>
      <c r="AN266" s="11" t="b">
        <v>0</v>
      </c>
      <c r="AO266" s="11" t="b">
        <v>0</v>
      </c>
      <c r="AP266" s="11">
        <v>0</v>
      </c>
      <c r="AQ266" s="11">
        <v>0</v>
      </c>
      <c r="AR266" s="11">
        <v>0</v>
      </c>
      <c r="AS266" s="11" t="b">
        <v>0</v>
      </c>
      <c r="AT266" s="11" t="b">
        <v>1</v>
      </c>
      <c r="AU266" s="11">
        <v>0</v>
      </c>
      <c r="AV266" s="11">
        <v>0</v>
      </c>
      <c r="AW266" s="11" t="b">
        <v>0</v>
      </c>
      <c r="AX266" s="11">
        <v>0</v>
      </c>
      <c r="AY266" s="11">
        <v>0</v>
      </c>
      <c r="AZ266" s="11">
        <v>0</v>
      </c>
    </row>
    <row r="267" spans="1:52" ht="14.4" x14ac:dyDescent="0.25">
      <c r="A267" s="11">
        <v>266</v>
      </c>
      <c r="B267" s="12" t="s">
        <v>1039</v>
      </c>
      <c r="C267" s="12" t="s">
        <v>477</v>
      </c>
      <c r="D267" s="11">
        <v>214</v>
      </c>
      <c r="E267" s="11">
        <v>52</v>
      </c>
      <c r="F267" s="11" t="b">
        <v>0</v>
      </c>
      <c r="G267" s="11">
        <v>0</v>
      </c>
      <c r="H267" s="11">
        <v>0</v>
      </c>
      <c r="I267" s="11" t="b">
        <v>1</v>
      </c>
      <c r="J267" s="11">
        <v>1</v>
      </c>
      <c r="K267" s="11">
        <v>0</v>
      </c>
      <c r="L267" s="11">
        <v>5</v>
      </c>
      <c r="M267" s="11">
        <v>5</v>
      </c>
      <c r="N267" s="11">
        <v>1</v>
      </c>
      <c r="O267" s="11">
        <v>7.5</v>
      </c>
      <c r="P267" s="11" t="b">
        <v>0</v>
      </c>
      <c r="Q267" s="11">
        <v>100</v>
      </c>
      <c r="R267" s="12" t="s">
        <v>949</v>
      </c>
      <c r="S267" s="12" t="s">
        <v>478</v>
      </c>
      <c r="T267" s="11" t="b">
        <v>0</v>
      </c>
      <c r="U267" s="11" t="b">
        <v>0</v>
      </c>
      <c r="V267" s="11">
        <v>100</v>
      </c>
      <c r="W267" s="12" t="s">
        <v>14</v>
      </c>
      <c r="X267" s="11" t="b">
        <v>1</v>
      </c>
      <c r="Y267" s="11" t="b">
        <v>1</v>
      </c>
      <c r="Z267" s="11" t="b">
        <v>0</v>
      </c>
      <c r="AA267" s="11" t="b">
        <v>0</v>
      </c>
      <c r="AB267" s="11">
        <v>0</v>
      </c>
      <c r="AC267" s="11">
        <v>8</v>
      </c>
      <c r="AD267" s="11">
        <v>5</v>
      </c>
      <c r="AE267" s="11">
        <v>9</v>
      </c>
      <c r="AF267" s="11">
        <v>2</v>
      </c>
      <c r="AG267" s="11">
        <v>0</v>
      </c>
      <c r="AH267" s="11">
        <v>50</v>
      </c>
      <c r="AI267" s="11">
        <v>0</v>
      </c>
      <c r="AJ267" s="11">
        <v>30</v>
      </c>
      <c r="AK267" s="11" t="b">
        <v>0</v>
      </c>
      <c r="AL267" s="11" t="b">
        <v>0</v>
      </c>
      <c r="AM267" s="11">
        <v>3</v>
      </c>
      <c r="AN267" s="11" t="b">
        <v>0</v>
      </c>
      <c r="AO267" s="11" t="b">
        <v>0</v>
      </c>
      <c r="AP267" s="11">
        <v>0</v>
      </c>
      <c r="AQ267" s="11">
        <v>0</v>
      </c>
      <c r="AR267" s="11">
        <v>0</v>
      </c>
      <c r="AS267" s="11" t="b">
        <v>0</v>
      </c>
      <c r="AT267" s="11" t="b">
        <v>0</v>
      </c>
      <c r="AU267" s="11">
        <v>0</v>
      </c>
      <c r="AV267" s="11">
        <v>0</v>
      </c>
      <c r="AW267" s="11" t="b">
        <v>0</v>
      </c>
      <c r="AX267" s="11">
        <v>0</v>
      </c>
      <c r="AY267" s="11">
        <v>0</v>
      </c>
      <c r="AZ267" s="11">
        <v>0</v>
      </c>
    </row>
    <row r="268" spans="1:52" ht="14.4" x14ac:dyDescent="0.25">
      <c r="A268" s="11">
        <v>267</v>
      </c>
      <c r="B268" s="12" t="s">
        <v>1038</v>
      </c>
      <c r="C268" s="12" t="s">
        <v>1037</v>
      </c>
      <c r="D268" s="11">
        <v>214</v>
      </c>
      <c r="E268" s="11">
        <v>53</v>
      </c>
      <c r="F268" s="11" t="b">
        <v>0</v>
      </c>
      <c r="G268" s="11">
        <v>0</v>
      </c>
      <c r="H268" s="11">
        <v>0</v>
      </c>
      <c r="I268" s="11" t="b">
        <v>1</v>
      </c>
      <c r="J268" s="11">
        <v>1</v>
      </c>
      <c r="K268" s="11">
        <v>0</v>
      </c>
      <c r="L268" s="11">
        <v>5</v>
      </c>
      <c r="M268" s="11">
        <v>5</v>
      </c>
      <c r="N268" s="11">
        <v>1</v>
      </c>
      <c r="O268" s="11">
        <v>7.5</v>
      </c>
      <c r="P268" s="11" t="b">
        <v>0</v>
      </c>
      <c r="Q268" s="11">
        <v>100</v>
      </c>
      <c r="R268" s="12" t="s">
        <v>949</v>
      </c>
      <c r="S268" s="12" t="s">
        <v>480</v>
      </c>
      <c r="T268" s="11" t="b">
        <v>0</v>
      </c>
      <c r="U268" s="11" t="b">
        <v>0</v>
      </c>
      <c r="V268" s="11">
        <v>100</v>
      </c>
      <c r="W268" s="12" t="s">
        <v>14</v>
      </c>
      <c r="X268" s="11" t="b">
        <v>1</v>
      </c>
      <c r="Y268" s="11" t="b">
        <v>1</v>
      </c>
      <c r="Z268" s="11" t="b">
        <v>0</v>
      </c>
      <c r="AA268" s="11" t="b">
        <v>0</v>
      </c>
      <c r="AB268" s="11">
        <v>0</v>
      </c>
      <c r="AC268" s="11">
        <v>8</v>
      </c>
      <c r="AD268" s="11">
        <v>5</v>
      </c>
      <c r="AE268" s="11">
        <v>9</v>
      </c>
      <c r="AF268" s="11">
        <v>2</v>
      </c>
      <c r="AG268" s="11">
        <v>0</v>
      </c>
      <c r="AH268" s="11">
        <v>50</v>
      </c>
      <c r="AI268" s="11">
        <v>0</v>
      </c>
      <c r="AJ268" s="11">
        <v>30</v>
      </c>
      <c r="AK268" s="11" t="b">
        <v>0</v>
      </c>
      <c r="AL268" s="11" t="b">
        <v>0</v>
      </c>
      <c r="AM268" s="11">
        <v>3</v>
      </c>
      <c r="AN268" s="11" t="b">
        <v>0</v>
      </c>
      <c r="AO268" s="11" t="b">
        <v>0</v>
      </c>
      <c r="AP268" s="11">
        <v>0</v>
      </c>
      <c r="AQ268" s="11">
        <v>0</v>
      </c>
      <c r="AR268" s="11">
        <v>0</v>
      </c>
      <c r="AS268" s="11" t="b">
        <v>0</v>
      </c>
      <c r="AT268" s="11" t="b">
        <v>0</v>
      </c>
      <c r="AU268" s="11">
        <v>0</v>
      </c>
      <c r="AV268" s="11">
        <v>0</v>
      </c>
      <c r="AW268" s="11" t="b">
        <v>0</v>
      </c>
      <c r="AX268" s="11">
        <v>0</v>
      </c>
      <c r="AY268" s="11">
        <v>0</v>
      </c>
      <c r="AZ268" s="11">
        <v>0</v>
      </c>
    </row>
    <row r="269" spans="1:52" ht="14.4" x14ac:dyDescent="0.25">
      <c r="A269" s="11">
        <v>268</v>
      </c>
      <c r="B269" s="12" t="s">
        <v>1036</v>
      </c>
      <c r="C269" s="12" t="s">
        <v>14</v>
      </c>
      <c r="E269" s="11">
        <v>21</v>
      </c>
      <c r="F269" s="11" t="b">
        <v>1</v>
      </c>
      <c r="G269" s="11">
        <v>0</v>
      </c>
      <c r="H269" s="11">
        <v>0</v>
      </c>
      <c r="I269" s="11" t="b">
        <v>0</v>
      </c>
      <c r="J269" s="11">
        <v>0</v>
      </c>
      <c r="K269" s="11">
        <v>0</v>
      </c>
      <c r="L269" s="11">
        <v>0</v>
      </c>
      <c r="M269" s="11">
        <v>0</v>
      </c>
      <c r="N269" s="11">
        <v>0</v>
      </c>
      <c r="O269" s="11">
        <v>0</v>
      </c>
      <c r="P269" s="11" t="b">
        <v>0</v>
      </c>
      <c r="Q269" s="11">
        <v>0</v>
      </c>
      <c r="R269" s="12" t="s">
        <v>14</v>
      </c>
      <c r="S269" s="12" t="s">
        <v>14</v>
      </c>
      <c r="T269" s="11" t="b">
        <v>0</v>
      </c>
      <c r="U269" s="11" t="b">
        <v>0</v>
      </c>
      <c r="V269" s="11">
        <v>0</v>
      </c>
      <c r="W269" s="12" t="s">
        <v>14</v>
      </c>
      <c r="X269" s="11" t="b">
        <v>0</v>
      </c>
      <c r="Y269" s="11" t="b">
        <v>0</v>
      </c>
      <c r="Z269" s="11" t="b">
        <v>0</v>
      </c>
      <c r="AA269" s="11" t="b">
        <v>0</v>
      </c>
      <c r="AB269" s="11">
        <v>0</v>
      </c>
      <c r="AC269" s="11">
        <v>0</v>
      </c>
      <c r="AD269" s="11">
        <v>0</v>
      </c>
      <c r="AE269" s="11">
        <v>0</v>
      </c>
      <c r="AF269" s="11">
        <v>0</v>
      </c>
      <c r="AG269" s="11">
        <v>0</v>
      </c>
      <c r="AH269" s="11">
        <v>0</v>
      </c>
      <c r="AI269" s="11">
        <v>0</v>
      </c>
      <c r="AJ269" s="11">
        <v>0</v>
      </c>
      <c r="AK269" s="11" t="b">
        <v>0</v>
      </c>
      <c r="AL269" s="11" t="b">
        <v>0</v>
      </c>
      <c r="AM269" s="11">
        <v>0</v>
      </c>
      <c r="AN269" s="11" t="b">
        <v>0</v>
      </c>
      <c r="AO269" s="11" t="b">
        <v>0</v>
      </c>
      <c r="AP269" s="11">
        <v>0</v>
      </c>
      <c r="AQ269" s="11">
        <v>0</v>
      </c>
      <c r="AR269" s="11">
        <v>0</v>
      </c>
      <c r="AS269" s="11" t="b">
        <v>0</v>
      </c>
      <c r="AT269" s="11" t="b">
        <v>0</v>
      </c>
      <c r="AU269" s="11">
        <v>0</v>
      </c>
      <c r="AV269" s="11">
        <v>0</v>
      </c>
      <c r="AW269" s="11" t="b">
        <v>0</v>
      </c>
      <c r="AX269" s="11">
        <v>0</v>
      </c>
      <c r="AY269" s="11">
        <v>0</v>
      </c>
      <c r="AZ269" s="11">
        <v>0</v>
      </c>
    </row>
    <row r="270" spans="1:52" ht="28.8" x14ac:dyDescent="0.25">
      <c r="A270" s="11">
        <v>269</v>
      </c>
      <c r="B270" s="12" t="s">
        <v>1035</v>
      </c>
      <c r="C270" s="12" t="s">
        <v>1034</v>
      </c>
      <c r="D270" s="11">
        <v>268</v>
      </c>
      <c r="E270" s="11">
        <v>1</v>
      </c>
      <c r="F270" s="11" t="b">
        <v>0</v>
      </c>
      <c r="G270" s="11">
        <v>0</v>
      </c>
      <c r="H270" s="11">
        <v>0</v>
      </c>
      <c r="I270" s="11" t="b">
        <v>0</v>
      </c>
      <c r="J270" s="11">
        <v>1</v>
      </c>
      <c r="K270" s="11">
        <v>0</v>
      </c>
      <c r="L270" s="11">
        <v>0</v>
      </c>
      <c r="M270" s="11">
        <v>5</v>
      </c>
      <c r="N270" s="11">
        <v>1</v>
      </c>
      <c r="O270" s="11">
        <v>7.5</v>
      </c>
      <c r="P270" s="11" t="b">
        <v>0</v>
      </c>
      <c r="Q270" s="11">
        <v>100</v>
      </c>
      <c r="R270" s="12" t="s">
        <v>949</v>
      </c>
      <c r="S270" s="12" t="s">
        <v>1031</v>
      </c>
      <c r="T270" s="11" t="b">
        <v>0</v>
      </c>
      <c r="U270" s="11" t="b">
        <v>0</v>
      </c>
      <c r="V270" s="11">
        <v>100</v>
      </c>
      <c r="W270" s="12" t="s">
        <v>14</v>
      </c>
      <c r="X270" s="11" t="b">
        <v>1</v>
      </c>
      <c r="Y270" s="11" t="b">
        <v>1</v>
      </c>
      <c r="Z270" s="11" t="b">
        <v>0</v>
      </c>
      <c r="AA270" s="11" t="b">
        <v>0</v>
      </c>
      <c r="AB270" s="11">
        <v>0</v>
      </c>
      <c r="AC270" s="11">
        <v>8</v>
      </c>
      <c r="AD270" s="11">
        <v>5</v>
      </c>
      <c r="AE270" s="11">
        <v>9</v>
      </c>
      <c r="AF270" s="11">
        <v>2</v>
      </c>
      <c r="AG270" s="11">
        <v>0</v>
      </c>
      <c r="AH270" s="11">
        <v>50</v>
      </c>
      <c r="AI270" s="11">
        <v>0</v>
      </c>
      <c r="AJ270" s="11">
        <v>30</v>
      </c>
      <c r="AK270" s="11" t="b">
        <v>0</v>
      </c>
      <c r="AL270" s="11" t="b">
        <v>0</v>
      </c>
      <c r="AM270" s="11">
        <v>3</v>
      </c>
      <c r="AN270" s="11" t="b">
        <v>0</v>
      </c>
      <c r="AO270" s="11" t="b">
        <v>0</v>
      </c>
      <c r="AP270" s="11">
        <v>0</v>
      </c>
      <c r="AQ270" s="11">
        <v>0</v>
      </c>
      <c r="AR270" s="11">
        <v>0</v>
      </c>
      <c r="AS270" s="11" t="b">
        <v>0</v>
      </c>
      <c r="AT270" s="11" t="b">
        <v>1</v>
      </c>
      <c r="AU270" s="11">
        <v>0</v>
      </c>
      <c r="AV270" s="11">
        <v>0</v>
      </c>
      <c r="AW270" s="11" t="b">
        <v>0</v>
      </c>
      <c r="AX270" s="11">
        <v>0</v>
      </c>
      <c r="AY270" s="11">
        <v>0</v>
      </c>
      <c r="AZ270" s="11">
        <v>0</v>
      </c>
    </row>
    <row r="271" spans="1:52" ht="14.4" x14ac:dyDescent="0.25">
      <c r="A271" s="11">
        <v>270</v>
      </c>
      <c r="B271" s="12" t="s">
        <v>1033</v>
      </c>
      <c r="C271" s="12" t="s">
        <v>485</v>
      </c>
      <c r="D271" s="11">
        <v>268</v>
      </c>
      <c r="E271" s="11">
        <v>2</v>
      </c>
      <c r="F271" s="11" t="b">
        <v>0</v>
      </c>
      <c r="G271" s="11">
        <v>0</v>
      </c>
      <c r="H271" s="11">
        <v>0</v>
      </c>
      <c r="I271" s="11" t="b">
        <v>0</v>
      </c>
      <c r="J271" s="11">
        <v>1</v>
      </c>
      <c r="K271" s="11">
        <v>0</v>
      </c>
      <c r="L271" s="11">
        <v>0</v>
      </c>
      <c r="M271" s="11">
        <v>5</v>
      </c>
      <c r="N271" s="11">
        <v>1</v>
      </c>
      <c r="O271" s="11">
        <v>7.5</v>
      </c>
      <c r="P271" s="11" t="b">
        <v>0</v>
      </c>
      <c r="Q271" s="11">
        <v>100</v>
      </c>
      <c r="R271" s="12" t="s">
        <v>949</v>
      </c>
      <c r="S271" s="12" t="s">
        <v>1031</v>
      </c>
      <c r="T271" s="11" t="b">
        <v>0</v>
      </c>
      <c r="U271" s="11" t="b">
        <v>0</v>
      </c>
      <c r="V271" s="11">
        <v>100</v>
      </c>
      <c r="W271" s="12" t="s">
        <v>14</v>
      </c>
      <c r="X271" s="11" t="b">
        <v>1</v>
      </c>
      <c r="Y271" s="11" t="b">
        <v>1</v>
      </c>
      <c r="Z271" s="11" t="b">
        <v>0</v>
      </c>
      <c r="AA271" s="11" t="b">
        <v>0</v>
      </c>
      <c r="AB271" s="11">
        <v>0</v>
      </c>
      <c r="AC271" s="11">
        <v>8</v>
      </c>
      <c r="AD271" s="11">
        <v>5</v>
      </c>
      <c r="AE271" s="11">
        <v>9</v>
      </c>
      <c r="AF271" s="11">
        <v>2</v>
      </c>
      <c r="AG271" s="11">
        <v>0</v>
      </c>
      <c r="AH271" s="11">
        <v>50</v>
      </c>
      <c r="AI271" s="11">
        <v>0</v>
      </c>
      <c r="AJ271" s="11">
        <v>30</v>
      </c>
      <c r="AK271" s="11" t="b">
        <v>0</v>
      </c>
      <c r="AL271" s="11" t="b">
        <v>0</v>
      </c>
      <c r="AM271" s="11">
        <v>3</v>
      </c>
      <c r="AN271" s="11" t="b">
        <v>0</v>
      </c>
      <c r="AO271" s="11" t="b">
        <v>0</v>
      </c>
      <c r="AP271" s="11">
        <v>0</v>
      </c>
      <c r="AQ271" s="11">
        <v>0</v>
      </c>
      <c r="AR271" s="11">
        <v>0</v>
      </c>
      <c r="AS271" s="11" t="b">
        <v>0</v>
      </c>
      <c r="AT271" s="11" t="b">
        <v>1</v>
      </c>
      <c r="AU271" s="11">
        <v>0</v>
      </c>
      <c r="AV271" s="11">
        <v>0</v>
      </c>
      <c r="AW271" s="11" t="b">
        <v>0</v>
      </c>
      <c r="AX271" s="11">
        <v>0</v>
      </c>
      <c r="AY271" s="11">
        <v>0</v>
      </c>
      <c r="AZ271" s="11">
        <v>0</v>
      </c>
    </row>
    <row r="272" spans="1:52" ht="14.4" x14ac:dyDescent="0.25">
      <c r="A272" s="11">
        <v>271</v>
      </c>
      <c r="B272" s="12" t="s">
        <v>1032</v>
      </c>
      <c r="C272" s="12" t="s">
        <v>487</v>
      </c>
      <c r="D272" s="11">
        <v>268</v>
      </c>
      <c r="E272" s="11">
        <v>3</v>
      </c>
      <c r="F272" s="11" t="b">
        <v>0</v>
      </c>
      <c r="G272" s="11">
        <v>0</v>
      </c>
      <c r="H272" s="11">
        <v>0</v>
      </c>
      <c r="I272" s="11" t="b">
        <v>0</v>
      </c>
      <c r="J272" s="11">
        <v>1</v>
      </c>
      <c r="K272" s="11">
        <v>0</v>
      </c>
      <c r="L272" s="11">
        <v>0</v>
      </c>
      <c r="M272" s="11">
        <v>5</v>
      </c>
      <c r="N272" s="11">
        <v>1</v>
      </c>
      <c r="O272" s="11">
        <v>7.5</v>
      </c>
      <c r="P272" s="11" t="b">
        <v>0</v>
      </c>
      <c r="Q272" s="11">
        <v>100</v>
      </c>
      <c r="R272" s="12" t="s">
        <v>949</v>
      </c>
      <c r="S272" s="12" t="s">
        <v>1031</v>
      </c>
      <c r="T272" s="11" t="b">
        <v>0</v>
      </c>
      <c r="U272" s="11" t="b">
        <v>0</v>
      </c>
      <c r="V272" s="11">
        <v>100</v>
      </c>
      <c r="W272" s="12" t="s">
        <v>14</v>
      </c>
      <c r="X272" s="11" t="b">
        <v>1</v>
      </c>
      <c r="Y272" s="11" t="b">
        <v>1</v>
      </c>
      <c r="Z272" s="11" t="b">
        <v>0</v>
      </c>
      <c r="AA272" s="11" t="b">
        <v>0</v>
      </c>
      <c r="AB272" s="11">
        <v>0</v>
      </c>
      <c r="AC272" s="11">
        <v>8</v>
      </c>
      <c r="AD272" s="11">
        <v>5</v>
      </c>
      <c r="AE272" s="11">
        <v>9</v>
      </c>
      <c r="AF272" s="11">
        <v>2</v>
      </c>
      <c r="AG272" s="11">
        <v>0</v>
      </c>
      <c r="AH272" s="11">
        <v>50</v>
      </c>
      <c r="AI272" s="11">
        <v>0</v>
      </c>
      <c r="AJ272" s="11">
        <v>30</v>
      </c>
      <c r="AK272" s="11" t="b">
        <v>0</v>
      </c>
      <c r="AL272" s="11" t="b">
        <v>0</v>
      </c>
      <c r="AM272" s="11">
        <v>3</v>
      </c>
      <c r="AN272" s="11" t="b">
        <v>0</v>
      </c>
      <c r="AO272" s="11" t="b">
        <v>0</v>
      </c>
      <c r="AP272" s="11">
        <v>0</v>
      </c>
      <c r="AQ272" s="11">
        <v>0</v>
      </c>
      <c r="AR272" s="11">
        <v>0</v>
      </c>
      <c r="AS272" s="11" t="b">
        <v>0</v>
      </c>
      <c r="AT272" s="11" t="b">
        <v>1</v>
      </c>
      <c r="AU272" s="11">
        <v>0</v>
      </c>
      <c r="AV272" s="11">
        <v>0</v>
      </c>
      <c r="AW272" s="11" t="b">
        <v>0</v>
      </c>
      <c r="AX272" s="11">
        <v>0</v>
      </c>
      <c r="AY272" s="11">
        <v>0</v>
      </c>
      <c r="AZ272" s="11">
        <v>0</v>
      </c>
    </row>
    <row r="273" spans="1:52" ht="28.8" x14ac:dyDescent="0.25">
      <c r="A273" s="11">
        <v>272</v>
      </c>
      <c r="B273" s="12" t="s">
        <v>1030</v>
      </c>
      <c r="C273" s="12" t="s">
        <v>1029</v>
      </c>
      <c r="D273" s="11">
        <v>268</v>
      </c>
      <c r="E273" s="11">
        <v>4</v>
      </c>
      <c r="F273" s="11" t="b">
        <v>0</v>
      </c>
      <c r="G273" s="11">
        <v>0</v>
      </c>
      <c r="H273" s="11">
        <v>0</v>
      </c>
      <c r="I273" s="11" t="b">
        <v>1</v>
      </c>
      <c r="J273" s="11">
        <v>1</v>
      </c>
      <c r="K273" s="11">
        <v>0</v>
      </c>
      <c r="L273" s="11">
        <v>5</v>
      </c>
      <c r="M273" s="11">
        <v>5</v>
      </c>
      <c r="N273" s="11">
        <v>1</v>
      </c>
      <c r="O273" s="11">
        <v>7.5</v>
      </c>
      <c r="P273" s="11" t="b">
        <v>0</v>
      </c>
      <c r="Q273" s="11">
        <v>100</v>
      </c>
      <c r="R273" s="12" t="s">
        <v>949</v>
      </c>
      <c r="S273" s="12" t="s">
        <v>490</v>
      </c>
      <c r="T273" s="11" t="b">
        <v>0</v>
      </c>
      <c r="U273" s="11" t="b">
        <v>0</v>
      </c>
      <c r="V273" s="11">
        <v>100</v>
      </c>
      <c r="W273" s="12" t="s">
        <v>14</v>
      </c>
      <c r="X273" s="11" t="b">
        <v>1</v>
      </c>
      <c r="Y273" s="11" t="b">
        <v>1</v>
      </c>
      <c r="Z273" s="11" t="b">
        <v>0</v>
      </c>
      <c r="AA273" s="11" t="b">
        <v>0</v>
      </c>
      <c r="AB273" s="11">
        <v>0</v>
      </c>
      <c r="AC273" s="11">
        <v>8</v>
      </c>
      <c r="AD273" s="11">
        <v>5</v>
      </c>
      <c r="AE273" s="11">
        <v>9</v>
      </c>
      <c r="AF273" s="11">
        <v>2</v>
      </c>
      <c r="AG273" s="11">
        <v>0</v>
      </c>
      <c r="AH273" s="11">
        <v>50</v>
      </c>
      <c r="AI273" s="11">
        <v>0</v>
      </c>
      <c r="AJ273" s="11">
        <v>30</v>
      </c>
      <c r="AK273" s="11" t="b">
        <v>0</v>
      </c>
      <c r="AL273" s="11" t="b">
        <v>0</v>
      </c>
      <c r="AM273" s="11">
        <v>3</v>
      </c>
      <c r="AN273" s="11" t="b">
        <v>0</v>
      </c>
      <c r="AO273" s="11" t="b">
        <v>0</v>
      </c>
      <c r="AP273" s="11">
        <v>0</v>
      </c>
      <c r="AQ273" s="11">
        <v>0</v>
      </c>
      <c r="AR273" s="11">
        <v>0</v>
      </c>
      <c r="AS273" s="11" t="b">
        <v>0</v>
      </c>
      <c r="AT273" s="11" t="b">
        <v>0</v>
      </c>
      <c r="AU273" s="11">
        <v>0</v>
      </c>
      <c r="AV273" s="11">
        <v>0</v>
      </c>
      <c r="AW273" s="11" t="b">
        <v>0</v>
      </c>
      <c r="AX273" s="11">
        <v>0</v>
      </c>
      <c r="AY273" s="11">
        <v>0</v>
      </c>
      <c r="AZ273" s="11">
        <v>0</v>
      </c>
    </row>
    <row r="274" spans="1:52" ht="28.8" x14ac:dyDescent="0.25">
      <c r="A274" s="11">
        <v>273</v>
      </c>
      <c r="B274" s="12" t="s">
        <v>1028</v>
      </c>
      <c r="C274" s="12" t="s">
        <v>493</v>
      </c>
      <c r="D274" s="11">
        <v>268</v>
      </c>
      <c r="E274" s="11">
        <v>5</v>
      </c>
      <c r="F274" s="11" t="b">
        <v>0</v>
      </c>
      <c r="G274" s="11">
        <v>0</v>
      </c>
      <c r="H274" s="11">
        <v>0</v>
      </c>
      <c r="I274" s="11" t="b">
        <v>1</v>
      </c>
      <c r="J274" s="11">
        <v>1</v>
      </c>
      <c r="K274" s="11">
        <v>0</v>
      </c>
      <c r="L274" s="11">
        <v>5</v>
      </c>
      <c r="M274" s="11">
        <v>5</v>
      </c>
      <c r="N274" s="11">
        <v>1</v>
      </c>
      <c r="O274" s="11">
        <v>7.5</v>
      </c>
      <c r="P274" s="11" t="b">
        <v>0</v>
      </c>
      <c r="Q274" s="11">
        <v>100</v>
      </c>
      <c r="R274" s="12" t="s">
        <v>949</v>
      </c>
      <c r="S274" s="12" t="s">
        <v>494</v>
      </c>
      <c r="T274" s="11" t="b">
        <v>0</v>
      </c>
      <c r="U274" s="11" t="b">
        <v>0</v>
      </c>
      <c r="V274" s="11">
        <v>100</v>
      </c>
      <c r="W274" s="12" t="s">
        <v>14</v>
      </c>
      <c r="X274" s="11" t="b">
        <v>1</v>
      </c>
      <c r="Y274" s="11" t="b">
        <v>1</v>
      </c>
      <c r="Z274" s="11" t="b">
        <v>0</v>
      </c>
      <c r="AA274" s="11" t="b">
        <v>0</v>
      </c>
      <c r="AB274" s="11">
        <v>0</v>
      </c>
      <c r="AC274" s="11">
        <v>8</v>
      </c>
      <c r="AD274" s="11">
        <v>5</v>
      </c>
      <c r="AE274" s="11">
        <v>9</v>
      </c>
      <c r="AF274" s="11">
        <v>2</v>
      </c>
      <c r="AG274" s="11">
        <v>0</v>
      </c>
      <c r="AH274" s="11">
        <v>50</v>
      </c>
      <c r="AI274" s="11">
        <v>0</v>
      </c>
      <c r="AJ274" s="11">
        <v>30</v>
      </c>
      <c r="AK274" s="11" t="b">
        <v>0</v>
      </c>
      <c r="AL274" s="11" t="b">
        <v>0</v>
      </c>
      <c r="AM274" s="11">
        <v>3</v>
      </c>
      <c r="AN274" s="11" t="b">
        <v>0</v>
      </c>
      <c r="AO274" s="11" t="b">
        <v>0</v>
      </c>
      <c r="AP274" s="11">
        <v>0</v>
      </c>
      <c r="AQ274" s="11">
        <v>0</v>
      </c>
      <c r="AR274" s="11">
        <v>0</v>
      </c>
      <c r="AS274" s="11" t="b">
        <v>0</v>
      </c>
      <c r="AT274" s="11" t="b">
        <v>0</v>
      </c>
      <c r="AU274" s="11">
        <v>0</v>
      </c>
      <c r="AV274" s="11">
        <v>0</v>
      </c>
      <c r="AW274" s="11" t="b">
        <v>0</v>
      </c>
      <c r="AX274" s="11">
        <v>0</v>
      </c>
      <c r="AY274" s="11">
        <v>0</v>
      </c>
      <c r="AZ274" s="11">
        <v>0</v>
      </c>
    </row>
    <row r="275" spans="1:52" ht="14.4" x14ac:dyDescent="0.25">
      <c r="A275" s="11">
        <v>274</v>
      </c>
      <c r="B275" s="12" t="s">
        <v>1027</v>
      </c>
      <c r="C275" s="12" t="s">
        <v>495</v>
      </c>
      <c r="D275" s="11">
        <v>268</v>
      </c>
      <c r="E275" s="11">
        <v>6</v>
      </c>
      <c r="F275" s="11" t="b">
        <v>0</v>
      </c>
      <c r="G275" s="11">
        <v>0</v>
      </c>
      <c r="H275" s="11">
        <v>0</v>
      </c>
      <c r="I275" s="11" t="b">
        <v>1</v>
      </c>
      <c r="J275" s="11">
        <v>1</v>
      </c>
      <c r="K275" s="11">
        <v>0</v>
      </c>
      <c r="L275" s="11">
        <v>0</v>
      </c>
      <c r="M275" s="11">
        <v>5</v>
      </c>
      <c r="N275" s="11">
        <v>1</v>
      </c>
      <c r="O275" s="11">
        <v>7.5</v>
      </c>
      <c r="P275" s="11" t="b">
        <v>0</v>
      </c>
      <c r="Q275" s="11">
        <v>100</v>
      </c>
      <c r="R275" s="12" t="s">
        <v>949</v>
      </c>
      <c r="S275" s="12" t="s">
        <v>1008</v>
      </c>
      <c r="T275" s="11" t="b">
        <v>0</v>
      </c>
      <c r="U275" s="11" t="b">
        <v>0</v>
      </c>
      <c r="V275" s="11">
        <v>100</v>
      </c>
      <c r="W275" s="12" t="s">
        <v>14</v>
      </c>
      <c r="X275" s="11" t="b">
        <v>1</v>
      </c>
      <c r="Y275" s="11" t="b">
        <v>1</v>
      </c>
      <c r="Z275" s="11" t="b">
        <v>0</v>
      </c>
      <c r="AA275" s="11" t="b">
        <v>0</v>
      </c>
      <c r="AB275" s="11">
        <v>0</v>
      </c>
      <c r="AC275" s="11">
        <v>8</v>
      </c>
      <c r="AD275" s="11">
        <v>5</v>
      </c>
      <c r="AE275" s="11">
        <v>9</v>
      </c>
      <c r="AF275" s="11">
        <v>2</v>
      </c>
      <c r="AG275" s="11">
        <v>0</v>
      </c>
      <c r="AH275" s="11">
        <v>50</v>
      </c>
      <c r="AI275" s="11">
        <v>0</v>
      </c>
      <c r="AJ275" s="11">
        <v>30</v>
      </c>
      <c r="AK275" s="11" t="b">
        <v>0</v>
      </c>
      <c r="AL275" s="11" t="b">
        <v>0</v>
      </c>
      <c r="AM275" s="11">
        <v>3</v>
      </c>
      <c r="AN275" s="11" t="b">
        <v>0</v>
      </c>
      <c r="AO275" s="11" t="b">
        <v>0</v>
      </c>
      <c r="AP275" s="11">
        <v>0</v>
      </c>
      <c r="AQ275" s="11">
        <v>0</v>
      </c>
      <c r="AR275" s="11">
        <v>0</v>
      </c>
      <c r="AS275" s="11" t="b">
        <v>0</v>
      </c>
      <c r="AT275" s="11" t="b">
        <v>0</v>
      </c>
      <c r="AU275" s="11">
        <v>0</v>
      </c>
      <c r="AV275" s="11">
        <v>0</v>
      </c>
      <c r="AW275" s="11" t="b">
        <v>0</v>
      </c>
      <c r="AX275" s="11">
        <v>0</v>
      </c>
      <c r="AY275" s="11">
        <v>0</v>
      </c>
      <c r="AZ275" s="11">
        <v>0</v>
      </c>
    </row>
    <row r="276" spans="1:52" ht="28.8" x14ac:dyDescent="0.25">
      <c r="A276" s="11">
        <v>275</v>
      </c>
      <c r="B276" s="12" t="s">
        <v>1026</v>
      </c>
      <c r="C276" s="12" t="s">
        <v>499</v>
      </c>
      <c r="D276" s="11">
        <v>268</v>
      </c>
      <c r="E276" s="11">
        <v>7</v>
      </c>
      <c r="F276" s="11" t="b">
        <v>0</v>
      </c>
      <c r="G276" s="11">
        <v>0</v>
      </c>
      <c r="H276" s="11">
        <v>0</v>
      </c>
      <c r="I276" s="11" t="b">
        <v>1</v>
      </c>
      <c r="J276" s="11">
        <v>1</v>
      </c>
      <c r="K276" s="11">
        <v>0</v>
      </c>
      <c r="L276" s="11">
        <v>5</v>
      </c>
      <c r="M276" s="11">
        <v>5</v>
      </c>
      <c r="N276" s="11">
        <v>1</v>
      </c>
      <c r="O276" s="11">
        <v>7.5</v>
      </c>
      <c r="P276" s="11" t="b">
        <v>0</v>
      </c>
      <c r="Q276" s="11">
        <v>100</v>
      </c>
      <c r="R276" s="12" t="s">
        <v>949</v>
      </c>
      <c r="S276" s="12" t="s">
        <v>500</v>
      </c>
      <c r="T276" s="11" t="b">
        <v>0</v>
      </c>
      <c r="U276" s="11" t="b">
        <v>0</v>
      </c>
      <c r="V276" s="11">
        <v>100</v>
      </c>
      <c r="W276" s="12" t="s">
        <v>14</v>
      </c>
      <c r="X276" s="11" t="b">
        <v>1</v>
      </c>
      <c r="Y276" s="11" t="b">
        <v>1</v>
      </c>
      <c r="Z276" s="11" t="b">
        <v>0</v>
      </c>
      <c r="AA276" s="11" t="b">
        <v>0</v>
      </c>
      <c r="AB276" s="11">
        <v>0</v>
      </c>
      <c r="AC276" s="11">
        <v>8</v>
      </c>
      <c r="AD276" s="11">
        <v>5</v>
      </c>
      <c r="AE276" s="11">
        <v>9</v>
      </c>
      <c r="AF276" s="11">
        <v>2</v>
      </c>
      <c r="AG276" s="11">
        <v>0</v>
      </c>
      <c r="AH276" s="11">
        <v>50</v>
      </c>
      <c r="AI276" s="11">
        <v>0</v>
      </c>
      <c r="AJ276" s="11">
        <v>30</v>
      </c>
      <c r="AK276" s="11" t="b">
        <v>0</v>
      </c>
      <c r="AL276" s="11" t="b">
        <v>0</v>
      </c>
      <c r="AM276" s="11">
        <v>3</v>
      </c>
      <c r="AN276" s="11" t="b">
        <v>0</v>
      </c>
      <c r="AO276" s="11" t="b">
        <v>0</v>
      </c>
      <c r="AP276" s="11">
        <v>0</v>
      </c>
      <c r="AQ276" s="11">
        <v>0</v>
      </c>
      <c r="AR276" s="11">
        <v>0</v>
      </c>
      <c r="AS276" s="11" t="b">
        <v>0</v>
      </c>
      <c r="AT276" s="11" t="b">
        <v>0</v>
      </c>
      <c r="AU276" s="11">
        <v>0</v>
      </c>
      <c r="AV276" s="11">
        <v>0</v>
      </c>
      <c r="AW276" s="11" t="b">
        <v>0</v>
      </c>
      <c r="AX276" s="11">
        <v>0</v>
      </c>
      <c r="AY276" s="11">
        <v>0</v>
      </c>
      <c r="AZ276" s="11">
        <v>0</v>
      </c>
    </row>
    <row r="277" spans="1:52" ht="28.8" x14ac:dyDescent="0.25">
      <c r="A277" s="11">
        <v>276</v>
      </c>
      <c r="B277" s="12" t="s">
        <v>1025</v>
      </c>
      <c r="C277" s="12" t="s">
        <v>503</v>
      </c>
      <c r="D277" s="11">
        <v>268</v>
      </c>
      <c r="E277" s="11">
        <v>8</v>
      </c>
      <c r="F277" s="11" t="b">
        <v>0</v>
      </c>
      <c r="G277" s="11">
        <v>0</v>
      </c>
      <c r="H277" s="11">
        <v>0</v>
      </c>
      <c r="I277" s="11" t="b">
        <v>1</v>
      </c>
      <c r="J277" s="11">
        <v>1</v>
      </c>
      <c r="K277" s="11">
        <v>0</v>
      </c>
      <c r="L277" s="11">
        <v>5</v>
      </c>
      <c r="M277" s="11">
        <v>5</v>
      </c>
      <c r="N277" s="11">
        <v>1</v>
      </c>
      <c r="O277" s="11">
        <v>7.5</v>
      </c>
      <c r="P277" s="11" t="b">
        <v>0</v>
      </c>
      <c r="Q277" s="11">
        <v>100</v>
      </c>
      <c r="R277" s="12" t="s">
        <v>949</v>
      </c>
      <c r="S277" s="12" t="s">
        <v>504</v>
      </c>
      <c r="T277" s="11" t="b">
        <v>0</v>
      </c>
      <c r="U277" s="11" t="b">
        <v>0</v>
      </c>
      <c r="V277" s="11">
        <v>100</v>
      </c>
      <c r="W277" s="12" t="s">
        <v>14</v>
      </c>
      <c r="X277" s="11" t="b">
        <v>1</v>
      </c>
      <c r="Y277" s="11" t="b">
        <v>1</v>
      </c>
      <c r="Z277" s="11" t="b">
        <v>0</v>
      </c>
      <c r="AA277" s="11" t="b">
        <v>0</v>
      </c>
      <c r="AB277" s="11">
        <v>0</v>
      </c>
      <c r="AC277" s="11">
        <v>8</v>
      </c>
      <c r="AD277" s="11">
        <v>5</v>
      </c>
      <c r="AE277" s="11">
        <v>9</v>
      </c>
      <c r="AF277" s="11">
        <v>2</v>
      </c>
      <c r="AG277" s="11">
        <v>0</v>
      </c>
      <c r="AH277" s="11">
        <v>50</v>
      </c>
      <c r="AI277" s="11">
        <v>0</v>
      </c>
      <c r="AJ277" s="11">
        <v>30</v>
      </c>
      <c r="AK277" s="11" t="b">
        <v>0</v>
      </c>
      <c r="AL277" s="11" t="b">
        <v>0</v>
      </c>
      <c r="AM277" s="11">
        <v>3</v>
      </c>
      <c r="AN277" s="11" t="b">
        <v>0</v>
      </c>
      <c r="AO277" s="11" t="b">
        <v>0</v>
      </c>
      <c r="AP277" s="11">
        <v>0</v>
      </c>
      <c r="AQ277" s="11">
        <v>0</v>
      </c>
      <c r="AR277" s="11">
        <v>0</v>
      </c>
      <c r="AS277" s="11" t="b">
        <v>0</v>
      </c>
      <c r="AT277" s="11" t="b">
        <v>0</v>
      </c>
      <c r="AU277" s="11">
        <v>0</v>
      </c>
      <c r="AV277" s="11">
        <v>0</v>
      </c>
      <c r="AW277" s="11" t="b">
        <v>0</v>
      </c>
      <c r="AX277" s="11">
        <v>0</v>
      </c>
      <c r="AY277" s="11">
        <v>0</v>
      </c>
      <c r="AZ277" s="11">
        <v>0</v>
      </c>
    </row>
    <row r="278" spans="1:52" ht="14.4" x14ac:dyDescent="0.25">
      <c r="A278" s="11">
        <v>277</v>
      </c>
      <c r="B278" s="12" t="s">
        <v>1024</v>
      </c>
      <c r="C278" s="12" t="s">
        <v>505</v>
      </c>
      <c r="D278" s="11">
        <v>268</v>
      </c>
      <c r="E278" s="11">
        <v>9</v>
      </c>
      <c r="F278" s="11" t="b">
        <v>0</v>
      </c>
      <c r="G278" s="11">
        <v>0</v>
      </c>
      <c r="H278" s="11">
        <v>0</v>
      </c>
      <c r="I278" s="11" t="b">
        <v>1</v>
      </c>
      <c r="J278" s="11">
        <v>1</v>
      </c>
      <c r="K278" s="11">
        <v>0</v>
      </c>
      <c r="L278" s="11">
        <v>5</v>
      </c>
      <c r="M278" s="11">
        <v>5</v>
      </c>
      <c r="N278" s="11">
        <v>1</v>
      </c>
      <c r="O278" s="11">
        <v>7.5</v>
      </c>
      <c r="P278" s="11" t="b">
        <v>0</v>
      </c>
      <c r="Q278" s="11">
        <v>100</v>
      </c>
      <c r="R278" s="12" t="s">
        <v>949</v>
      </c>
      <c r="S278" s="12" t="s">
        <v>506</v>
      </c>
      <c r="T278" s="11" t="b">
        <v>0</v>
      </c>
      <c r="U278" s="11" t="b">
        <v>0</v>
      </c>
      <c r="V278" s="11">
        <v>100</v>
      </c>
      <c r="W278" s="12" t="s">
        <v>14</v>
      </c>
      <c r="X278" s="11" t="b">
        <v>1</v>
      </c>
      <c r="Y278" s="11" t="b">
        <v>1</v>
      </c>
      <c r="Z278" s="11" t="b">
        <v>0</v>
      </c>
      <c r="AA278" s="11" t="b">
        <v>0</v>
      </c>
      <c r="AB278" s="11">
        <v>0</v>
      </c>
      <c r="AC278" s="11">
        <v>8</v>
      </c>
      <c r="AD278" s="11">
        <v>5</v>
      </c>
      <c r="AE278" s="11">
        <v>9</v>
      </c>
      <c r="AF278" s="11">
        <v>2</v>
      </c>
      <c r="AG278" s="11">
        <v>0</v>
      </c>
      <c r="AH278" s="11">
        <v>50</v>
      </c>
      <c r="AI278" s="11">
        <v>0</v>
      </c>
      <c r="AJ278" s="11">
        <v>30</v>
      </c>
      <c r="AK278" s="11" t="b">
        <v>0</v>
      </c>
      <c r="AL278" s="11" t="b">
        <v>0</v>
      </c>
      <c r="AM278" s="11">
        <v>3</v>
      </c>
      <c r="AN278" s="11" t="b">
        <v>0</v>
      </c>
      <c r="AO278" s="11" t="b">
        <v>0</v>
      </c>
      <c r="AP278" s="11">
        <v>0</v>
      </c>
      <c r="AQ278" s="11">
        <v>0</v>
      </c>
      <c r="AR278" s="11">
        <v>0</v>
      </c>
      <c r="AS278" s="11" t="b">
        <v>0</v>
      </c>
      <c r="AT278" s="11" t="b">
        <v>0</v>
      </c>
      <c r="AU278" s="11">
        <v>0</v>
      </c>
      <c r="AV278" s="11">
        <v>0</v>
      </c>
      <c r="AW278" s="11" t="b">
        <v>0</v>
      </c>
      <c r="AX278" s="11">
        <v>0</v>
      </c>
      <c r="AY278" s="11">
        <v>0</v>
      </c>
      <c r="AZ278" s="11">
        <v>0</v>
      </c>
    </row>
    <row r="279" spans="1:52" ht="14.4" x14ac:dyDescent="0.25">
      <c r="A279" s="11">
        <v>278</v>
      </c>
      <c r="B279" s="12" t="s">
        <v>1023</v>
      </c>
      <c r="C279" s="12" t="s">
        <v>14</v>
      </c>
      <c r="E279" s="11">
        <v>22</v>
      </c>
      <c r="F279" s="11" t="b">
        <v>1</v>
      </c>
      <c r="G279" s="11">
        <v>0</v>
      </c>
      <c r="H279" s="11">
        <v>0</v>
      </c>
      <c r="I279" s="11" t="b">
        <v>0</v>
      </c>
      <c r="J279" s="11">
        <v>0</v>
      </c>
      <c r="K279" s="11">
        <v>0</v>
      </c>
      <c r="L279" s="11">
        <v>0</v>
      </c>
      <c r="M279" s="11">
        <v>0</v>
      </c>
      <c r="N279" s="11">
        <v>0</v>
      </c>
      <c r="O279" s="11">
        <v>0</v>
      </c>
      <c r="P279" s="11" t="b">
        <v>0</v>
      </c>
      <c r="Q279" s="11">
        <v>0</v>
      </c>
      <c r="R279" s="12" t="s">
        <v>14</v>
      </c>
      <c r="S279" s="12" t="s">
        <v>14</v>
      </c>
      <c r="T279" s="11" t="b">
        <v>0</v>
      </c>
      <c r="U279" s="11" t="b">
        <v>0</v>
      </c>
      <c r="V279" s="11">
        <v>0</v>
      </c>
      <c r="W279" s="12" t="s">
        <v>14</v>
      </c>
      <c r="X279" s="11" t="b">
        <v>0</v>
      </c>
      <c r="Y279" s="11" t="b">
        <v>0</v>
      </c>
      <c r="Z279" s="11" t="b">
        <v>0</v>
      </c>
      <c r="AA279" s="11" t="b">
        <v>0</v>
      </c>
      <c r="AB279" s="11">
        <v>0</v>
      </c>
      <c r="AC279" s="11">
        <v>0</v>
      </c>
      <c r="AD279" s="11">
        <v>0</v>
      </c>
      <c r="AE279" s="11">
        <v>0</v>
      </c>
      <c r="AF279" s="11">
        <v>0</v>
      </c>
      <c r="AG279" s="11">
        <v>0</v>
      </c>
      <c r="AH279" s="11">
        <v>0</v>
      </c>
      <c r="AI279" s="11">
        <v>0</v>
      </c>
      <c r="AJ279" s="11">
        <v>0</v>
      </c>
      <c r="AK279" s="11" t="b">
        <v>0</v>
      </c>
      <c r="AL279" s="11" t="b">
        <v>0</v>
      </c>
      <c r="AM279" s="11">
        <v>0</v>
      </c>
      <c r="AN279" s="11" t="b">
        <v>0</v>
      </c>
      <c r="AO279" s="11" t="b">
        <v>0</v>
      </c>
      <c r="AP279" s="11">
        <v>0</v>
      </c>
      <c r="AQ279" s="11">
        <v>0</v>
      </c>
      <c r="AR279" s="11">
        <v>0</v>
      </c>
      <c r="AS279" s="11" t="b">
        <v>0</v>
      </c>
      <c r="AT279" s="11" t="b">
        <v>0</v>
      </c>
      <c r="AU279" s="11">
        <v>0</v>
      </c>
      <c r="AV279" s="11">
        <v>0</v>
      </c>
      <c r="AW279" s="11" t="b">
        <v>0</v>
      </c>
      <c r="AX279" s="11">
        <v>0</v>
      </c>
      <c r="AY279" s="11">
        <v>0</v>
      </c>
      <c r="AZ279" s="11">
        <v>0</v>
      </c>
    </row>
    <row r="280" spans="1:52" ht="14.4" x14ac:dyDescent="0.25">
      <c r="A280" s="11">
        <v>279</v>
      </c>
      <c r="B280" s="12" t="s">
        <v>1022</v>
      </c>
      <c r="C280" s="12" t="s">
        <v>515</v>
      </c>
      <c r="D280" s="11">
        <v>278</v>
      </c>
      <c r="E280" s="11">
        <v>1</v>
      </c>
      <c r="F280" s="11" t="b">
        <v>0</v>
      </c>
      <c r="G280" s="11">
        <v>0</v>
      </c>
      <c r="H280" s="11">
        <v>0</v>
      </c>
      <c r="I280" s="11" t="b">
        <v>0</v>
      </c>
      <c r="J280" s="11">
        <v>1</v>
      </c>
      <c r="K280" s="11">
        <v>0</v>
      </c>
      <c r="L280" s="11">
        <v>0</v>
      </c>
      <c r="M280" s="11">
        <v>5</v>
      </c>
      <c r="N280" s="11">
        <v>1</v>
      </c>
      <c r="O280" s="11">
        <v>7.5</v>
      </c>
      <c r="P280" s="11" t="b">
        <v>0</v>
      </c>
      <c r="Q280" s="11">
        <v>100</v>
      </c>
      <c r="R280" s="12" t="s">
        <v>949</v>
      </c>
      <c r="S280" s="12" t="s">
        <v>506</v>
      </c>
      <c r="T280" s="11" t="b">
        <v>0</v>
      </c>
      <c r="U280" s="11" t="b">
        <v>0</v>
      </c>
      <c r="V280" s="11">
        <v>100</v>
      </c>
      <c r="W280" s="12" t="s">
        <v>14</v>
      </c>
      <c r="X280" s="11" t="b">
        <v>1</v>
      </c>
      <c r="Y280" s="11" t="b">
        <v>1</v>
      </c>
      <c r="Z280" s="11" t="b">
        <v>0</v>
      </c>
      <c r="AA280" s="11" t="b">
        <v>0</v>
      </c>
      <c r="AB280" s="11">
        <v>0</v>
      </c>
      <c r="AC280" s="11">
        <v>8</v>
      </c>
      <c r="AD280" s="11">
        <v>5</v>
      </c>
      <c r="AE280" s="11">
        <v>9</v>
      </c>
      <c r="AF280" s="11">
        <v>2</v>
      </c>
      <c r="AG280" s="11">
        <v>0</v>
      </c>
      <c r="AH280" s="11">
        <v>50</v>
      </c>
      <c r="AI280" s="11">
        <v>0</v>
      </c>
      <c r="AJ280" s="11">
        <v>30</v>
      </c>
      <c r="AK280" s="11" t="b">
        <v>0</v>
      </c>
      <c r="AL280" s="11" t="b">
        <v>0</v>
      </c>
      <c r="AM280" s="11">
        <v>3</v>
      </c>
      <c r="AN280" s="11" t="b">
        <v>0</v>
      </c>
      <c r="AO280" s="11" t="b">
        <v>0</v>
      </c>
      <c r="AP280" s="11">
        <v>0</v>
      </c>
      <c r="AQ280" s="11">
        <v>0</v>
      </c>
      <c r="AR280" s="11">
        <v>0</v>
      </c>
      <c r="AS280" s="11" t="b">
        <v>0</v>
      </c>
      <c r="AT280" s="11" t="b">
        <v>1</v>
      </c>
      <c r="AU280" s="11">
        <v>0</v>
      </c>
      <c r="AV280" s="11">
        <v>0</v>
      </c>
      <c r="AW280" s="11" t="b">
        <v>0</v>
      </c>
      <c r="AX280" s="11">
        <v>0</v>
      </c>
      <c r="AY280" s="11">
        <v>0</v>
      </c>
      <c r="AZ280" s="11">
        <v>0</v>
      </c>
    </row>
    <row r="281" spans="1:52" ht="14.4" x14ac:dyDescent="0.25">
      <c r="A281" s="11">
        <v>280</v>
      </c>
      <c r="B281" s="12" t="s">
        <v>1021</v>
      </c>
      <c r="C281" s="12" t="s">
        <v>518</v>
      </c>
      <c r="D281" s="11">
        <v>278</v>
      </c>
      <c r="E281" s="11">
        <v>2</v>
      </c>
      <c r="F281" s="11" t="b">
        <v>0</v>
      </c>
      <c r="G281" s="11">
        <v>0</v>
      </c>
      <c r="H281" s="11">
        <v>0</v>
      </c>
      <c r="I281" s="11" t="b">
        <v>0</v>
      </c>
      <c r="J281" s="11">
        <v>1</v>
      </c>
      <c r="K281" s="11">
        <v>0</v>
      </c>
      <c r="L281" s="11">
        <v>0</v>
      </c>
      <c r="M281" s="11">
        <v>5</v>
      </c>
      <c r="N281" s="11">
        <v>1</v>
      </c>
      <c r="O281" s="11">
        <v>7.5</v>
      </c>
      <c r="P281" s="11" t="b">
        <v>0</v>
      </c>
      <c r="Q281" s="11">
        <v>100</v>
      </c>
      <c r="R281" s="12" t="s">
        <v>949</v>
      </c>
      <c r="S281" s="12" t="s">
        <v>506</v>
      </c>
      <c r="T281" s="11" t="b">
        <v>0</v>
      </c>
      <c r="U281" s="11" t="b">
        <v>0</v>
      </c>
      <c r="V281" s="11">
        <v>100</v>
      </c>
      <c r="W281" s="12" t="s">
        <v>14</v>
      </c>
      <c r="X281" s="11" t="b">
        <v>1</v>
      </c>
      <c r="Y281" s="11" t="b">
        <v>1</v>
      </c>
      <c r="Z281" s="11" t="b">
        <v>0</v>
      </c>
      <c r="AA281" s="11" t="b">
        <v>0</v>
      </c>
      <c r="AB281" s="11">
        <v>0</v>
      </c>
      <c r="AC281" s="11">
        <v>8</v>
      </c>
      <c r="AD281" s="11">
        <v>5</v>
      </c>
      <c r="AE281" s="11">
        <v>9</v>
      </c>
      <c r="AF281" s="11">
        <v>2</v>
      </c>
      <c r="AG281" s="11">
        <v>0</v>
      </c>
      <c r="AH281" s="11">
        <v>50</v>
      </c>
      <c r="AI281" s="11">
        <v>0</v>
      </c>
      <c r="AJ281" s="11">
        <v>30</v>
      </c>
      <c r="AK281" s="11" t="b">
        <v>0</v>
      </c>
      <c r="AL281" s="11" t="b">
        <v>0</v>
      </c>
      <c r="AM281" s="11">
        <v>3</v>
      </c>
      <c r="AN281" s="11" t="b">
        <v>0</v>
      </c>
      <c r="AO281" s="11" t="b">
        <v>0</v>
      </c>
      <c r="AP281" s="11">
        <v>0</v>
      </c>
      <c r="AQ281" s="11">
        <v>0</v>
      </c>
      <c r="AR281" s="11">
        <v>0</v>
      </c>
      <c r="AS281" s="11" t="b">
        <v>0</v>
      </c>
      <c r="AT281" s="11" t="b">
        <v>1</v>
      </c>
      <c r="AU281" s="11">
        <v>0</v>
      </c>
      <c r="AV281" s="11">
        <v>0</v>
      </c>
      <c r="AW281" s="11" t="b">
        <v>0</v>
      </c>
      <c r="AX281" s="11">
        <v>0</v>
      </c>
      <c r="AY281" s="11">
        <v>0</v>
      </c>
      <c r="AZ281" s="11">
        <v>0</v>
      </c>
    </row>
    <row r="282" spans="1:52" ht="28.8" x14ac:dyDescent="0.25">
      <c r="A282" s="11">
        <v>281</v>
      </c>
      <c r="B282" s="12" t="s">
        <v>1020</v>
      </c>
      <c r="C282" s="12" t="s">
        <v>520</v>
      </c>
      <c r="D282" s="11">
        <v>278</v>
      </c>
      <c r="E282" s="11">
        <v>3</v>
      </c>
      <c r="F282" s="11" t="b">
        <v>0</v>
      </c>
      <c r="G282" s="11">
        <v>0</v>
      </c>
      <c r="H282" s="11">
        <v>0</v>
      </c>
      <c r="I282" s="11" t="b">
        <v>1</v>
      </c>
      <c r="J282" s="11">
        <v>1</v>
      </c>
      <c r="K282" s="11">
        <v>0</v>
      </c>
      <c r="L282" s="11">
        <v>5</v>
      </c>
      <c r="M282" s="11">
        <v>5</v>
      </c>
      <c r="N282" s="11">
        <v>1</v>
      </c>
      <c r="O282" s="11">
        <v>7.5</v>
      </c>
      <c r="P282" s="11" t="b">
        <v>0</v>
      </c>
      <c r="Q282" s="11">
        <v>100</v>
      </c>
      <c r="R282" s="12" t="s">
        <v>949</v>
      </c>
      <c r="S282" s="12" t="s">
        <v>521</v>
      </c>
      <c r="T282" s="11" t="b">
        <v>0</v>
      </c>
      <c r="U282" s="11" t="b">
        <v>0</v>
      </c>
      <c r="V282" s="11">
        <v>100</v>
      </c>
      <c r="W282" s="12" t="s">
        <v>14</v>
      </c>
      <c r="X282" s="11" t="b">
        <v>1</v>
      </c>
      <c r="Y282" s="11" t="b">
        <v>1</v>
      </c>
      <c r="Z282" s="11" t="b">
        <v>0</v>
      </c>
      <c r="AA282" s="11" t="b">
        <v>0</v>
      </c>
      <c r="AB282" s="11">
        <v>0</v>
      </c>
      <c r="AC282" s="11">
        <v>8</v>
      </c>
      <c r="AD282" s="11">
        <v>5</v>
      </c>
      <c r="AE282" s="11">
        <v>9</v>
      </c>
      <c r="AF282" s="11">
        <v>2</v>
      </c>
      <c r="AG282" s="11">
        <v>0</v>
      </c>
      <c r="AH282" s="11">
        <v>50</v>
      </c>
      <c r="AI282" s="11">
        <v>0</v>
      </c>
      <c r="AJ282" s="11">
        <v>30</v>
      </c>
      <c r="AK282" s="11" t="b">
        <v>0</v>
      </c>
      <c r="AL282" s="11" t="b">
        <v>0</v>
      </c>
      <c r="AM282" s="11">
        <v>3</v>
      </c>
      <c r="AN282" s="11" t="b">
        <v>0</v>
      </c>
      <c r="AO282" s="11" t="b">
        <v>0</v>
      </c>
      <c r="AP282" s="11">
        <v>0</v>
      </c>
      <c r="AQ282" s="11">
        <v>0</v>
      </c>
      <c r="AR282" s="11">
        <v>0</v>
      </c>
      <c r="AS282" s="11" t="b">
        <v>0</v>
      </c>
      <c r="AT282" s="11" t="b">
        <v>0</v>
      </c>
      <c r="AU282" s="11">
        <v>0</v>
      </c>
      <c r="AV282" s="11">
        <v>0</v>
      </c>
      <c r="AW282" s="11" t="b">
        <v>0</v>
      </c>
      <c r="AX282" s="11">
        <v>0</v>
      </c>
      <c r="AY282" s="11">
        <v>0</v>
      </c>
      <c r="AZ282" s="11">
        <v>0</v>
      </c>
    </row>
    <row r="283" spans="1:52" ht="14.4" x14ac:dyDescent="0.25">
      <c r="A283" s="11">
        <v>282</v>
      </c>
      <c r="B283" s="12" t="s">
        <v>1019</v>
      </c>
      <c r="C283" s="12" t="s">
        <v>524</v>
      </c>
      <c r="D283" s="11">
        <v>278</v>
      </c>
      <c r="E283" s="11">
        <v>4</v>
      </c>
      <c r="F283" s="11" t="b">
        <v>0</v>
      </c>
      <c r="G283" s="11">
        <v>0</v>
      </c>
      <c r="H283" s="11">
        <v>0</v>
      </c>
      <c r="I283" s="11" t="b">
        <v>1</v>
      </c>
      <c r="J283" s="11">
        <v>1</v>
      </c>
      <c r="K283" s="11">
        <v>0</v>
      </c>
      <c r="L283" s="11">
        <v>5</v>
      </c>
      <c r="M283" s="11">
        <v>5</v>
      </c>
      <c r="N283" s="11">
        <v>1</v>
      </c>
      <c r="O283" s="11">
        <v>7.5</v>
      </c>
      <c r="P283" s="11" t="b">
        <v>0</v>
      </c>
      <c r="Q283" s="11">
        <v>100</v>
      </c>
      <c r="R283" s="12" t="s">
        <v>949</v>
      </c>
      <c r="S283" s="12" t="s">
        <v>525</v>
      </c>
      <c r="T283" s="11" t="b">
        <v>0</v>
      </c>
      <c r="U283" s="11" t="b">
        <v>0</v>
      </c>
      <c r="V283" s="11">
        <v>100</v>
      </c>
      <c r="W283" s="12" t="s">
        <v>14</v>
      </c>
      <c r="X283" s="11" t="b">
        <v>1</v>
      </c>
      <c r="Y283" s="11" t="b">
        <v>1</v>
      </c>
      <c r="Z283" s="11" t="b">
        <v>0</v>
      </c>
      <c r="AA283" s="11" t="b">
        <v>0</v>
      </c>
      <c r="AB283" s="11">
        <v>0</v>
      </c>
      <c r="AC283" s="11">
        <v>8</v>
      </c>
      <c r="AD283" s="11">
        <v>5</v>
      </c>
      <c r="AE283" s="11">
        <v>9</v>
      </c>
      <c r="AF283" s="11">
        <v>2</v>
      </c>
      <c r="AG283" s="11">
        <v>0</v>
      </c>
      <c r="AH283" s="11">
        <v>50</v>
      </c>
      <c r="AI283" s="11">
        <v>0</v>
      </c>
      <c r="AJ283" s="11">
        <v>30</v>
      </c>
      <c r="AK283" s="11" t="b">
        <v>0</v>
      </c>
      <c r="AL283" s="11" t="b">
        <v>0</v>
      </c>
      <c r="AM283" s="11">
        <v>3</v>
      </c>
      <c r="AN283" s="11" t="b">
        <v>0</v>
      </c>
      <c r="AO283" s="11" t="b">
        <v>0</v>
      </c>
      <c r="AP283" s="11">
        <v>0</v>
      </c>
      <c r="AQ283" s="11">
        <v>0</v>
      </c>
      <c r="AR283" s="11">
        <v>0</v>
      </c>
      <c r="AS283" s="11" t="b">
        <v>0</v>
      </c>
      <c r="AT283" s="11" t="b">
        <v>0</v>
      </c>
      <c r="AU283" s="11">
        <v>0</v>
      </c>
      <c r="AV283" s="11">
        <v>0</v>
      </c>
      <c r="AW283" s="11" t="b">
        <v>0</v>
      </c>
      <c r="AX283" s="11">
        <v>0</v>
      </c>
      <c r="AY283" s="11">
        <v>0</v>
      </c>
      <c r="AZ283" s="11">
        <v>0</v>
      </c>
    </row>
    <row r="284" spans="1:52" ht="14.4" x14ac:dyDescent="0.25">
      <c r="A284" s="11">
        <v>283</v>
      </c>
      <c r="B284" s="12" t="s">
        <v>1018</v>
      </c>
      <c r="C284" s="12" t="s">
        <v>526</v>
      </c>
      <c r="D284" s="11">
        <v>278</v>
      </c>
      <c r="E284" s="11">
        <v>5</v>
      </c>
      <c r="F284" s="11" t="b">
        <v>0</v>
      </c>
      <c r="G284" s="11">
        <v>0</v>
      </c>
      <c r="H284" s="11">
        <v>0</v>
      </c>
      <c r="I284" s="11" t="b">
        <v>1</v>
      </c>
      <c r="J284" s="11">
        <v>1</v>
      </c>
      <c r="K284" s="11">
        <v>0</v>
      </c>
      <c r="L284" s="11">
        <v>5</v>
      </c>
      <c r="M284" s="11">
        <v>5</v>
      </c>
      <c r="N284" s="11">
        <v>1</v>
      </c>
      <c r="O284" s="11">
        <v>7.5</v>
      </c>
      <c r="P284" s="11" t="b">
        <v>0</v>
      </c>
      <c r="Q284" s="11">
        <v>100</v>
      </c>
      <c r="R284" s="12" t="s">
        <v>949</v>
      </c>
      <c r="S284" s="12" t="s">
        <v>527</v>
      </c>
      <c r="T284" s="11" t="b">
        <v>0</v>
      </c>
      <c r="U284" s="11" t="b">
        <v>0</v>
      </c>
      <c r="V284" s="11">
        <v>100</v>
      </c>
      <c r="W284" s="12" t="s">
        <v>14</v>
      </c>
      <c r="X284" s="11" t="b">
        <v>1</v>
      </c>
      <c r="Y284" s="11" t="b">
        <v>1</v>
      </c>
      <c r="Z284" s="11" t="b">
        <v>0</v>
      </c>
      <c r="AA284" s="11" t="b">
        <v>0</v>
      </c>
      <c r="AB284" s="11">
        <v>0</v>
      </c>
      <c r="AC284" s="11">
        <v>8</v>
      </c>
      <c r="AD284" s="11">
        <v>5</v>
      </c>
      <c r="AE284" s="11">
        <v>9</v>
      </c>
      <c r="AF284" s="11">
        <v>2</v>
      </c>
      <c r="AG284" s="11">
        <v>0</v>
      </c>
      <c r="AH284" s="11">
        <v>50</v>
      </c>
      <c r="AI284" s="11">
        <v>0</v>
      </c>
      <c r="AJ284" s="11">
        <v>30</v>
      </c>
      <c r="AK284" s="11" t="b">
        <v>0</v>
      </c>
      <c r="AL284" s="11" t="b">
        <v>0</v>
      </c>
      <c r="AM284" s="11">
        <v>3</v>
      </c>
      <c r="AN284" s="11" t="b">
        <v>0</v>
      </c>
      <c r="AO284" s="11" t="b">
        <v>0</v>
      </c>
      <c r="AP284" s="11">
        <v>0</v>
      </c>
      <c r="AQ284" s="11">
        <v>0</v>
      </c>
      <c r="AR284" s="11">
        <v>0</v>
      </c>
      <c r="AS284" s="11" t="b">
        <v>0</v>
      </c>
      <c r="AT284" s="11" t="b">
        <v>0</v>
      </c>
      <c r="AU284" s="11">
        <v>0</v>
      </c>
      <c r="AV284" s="11">
        <v>0</v>
      </c>
      <c r="AW284" s="11" t="b">
        <v>0</v>
      </c>
      <c r="AX284" s="11">
        <v>0</v>
      </c>
      <c r="AY284" s="11">
        <v>0</v>
      </c>
      <c r="AZ284" s="11">
        <v>0</v>
      </c>
    </row>
    <row r="285" spans="1:52" ht="14.4" x14ac:dyDescent="0.25">
      <c r="A285" s="11">
        <v>284</v>
      </c>
      <c r="B285" s="12" t="s">
        <v>1017</v>
      </c>
      <c r="C285" s="12" t="s">
        <v>14</v>
      </c>
      <c r="E285" s="11">
        <v>23</v>
      </c>
      <c r="F285" s="11" t="b">
        <v>1</v>
      </c>
      <c r="G285" s="11">
        <v>0</v>
      </c>
      <c r="H285" s="11">
        <v>0</v>
      </c>
      <c r="I285" s="11" t="b">
        <v>0</v>
      </c>
      <c r="J285" s="11">
        <v>0</v>
      </c>
      <c r="K285" s="11">
        <v>0</v>
      </c>
      <c r="L285" s="11">
        <v>0</v>
      </c>
      <c r="M285" s="11">
        <v>0</v>
      </c>
      <c r="N285" s="11">
        <v>0</v>
      </c>
      <c r="O285" s="11">
        <v>0</v>
      </c>
      <c r="P285" s="11" t="b">
        <v>0</v>
      </c>
      <c r="Q285" s="11">
        <v>0</v>
      </c>
      <c r="R285" s="12" t="s">
        <v>14</v>
      </c>
      <c r="S285" s="12" t="s">
        <v>14</v>
      </c>
      <c r="T285" s="11" t="b">
        <v>0</v>
      </c>
      <c r="U285" s="11" t="b">
        <v>0</v>
      </c>
      <c r="V285" s="11">
        <v>0</v>
      </c>
      <c r="W285" s="12" t="s">
        <v>14</v>
      </c>
      <c r="X285" s="11" t="b">
        <v>0</v>
      </c>
      <c r="Y285" s="11" t="b">
        <v>0</v>
      </c>
      <c r="Z285" s="11" t="b">
        <v>0</v>
      </c>
      <c r="AA285" s="11" t="b">
        <v>0</v>
      </c>
      <c r="AB285" s="11">
        <v>0</v>
      </c>
      <c r="AC285" s="11">
        <v>0</v>
      </c>
      <c r="AD285" s="11">
        <v>0</v>
      </c>
      <c r="AE285" s="11">
        <v>0</v>
      </c>
      <c r="AF285" s="11">
        <v>0</v>
      </c>
      <c r="AG285" s="11">
        <v>0</v>
      </c>
      <c r="AH285" s="11">
        <v>0</v>
      </c>
      <c r="AI285" s="11">
        <v>0</v>
      </c>
      <c r="AJ285" s="11">
        <v>0</v>
      </c>
      <c r="AK285" s="11" t="b">
        <v>0</v>
      </c>
      <c r="AL285" s="11" t="b">
        <v>0</v>
      </c>
      <c r="AM285" s="11">
        <v>0</v>
      </c>
      <c r="AN285" s="11" t="b">
        <v>0</v>
      </c>
      <c r="AO285" s="11" t="b">
        <v>0</v>
      </c>
      <c r="AP285" s="11">
        <v>0</v>
      </c>
      <c r="AQ285" s="11">
        <v>0</v>
      </c>
      <c r="AR285" s="11">
        <v>0</v>
      </c>
      <c r="AS285" s="11" t="b">
        <v>0</v>
      </c>
      <c r="AT285" s="11" t="b">
        <v>0</v>
      </c>
      <c r="AU285" s="11">
        <v>0</v>
      </c>
      <c r="AV285" s="11">
        <v>0</v>
      </c>
      <c r="AW285" s="11" t="b">
        <v>0</v>
      </c>
      <c r="AX285" s="11">
        <v>0</v>
      </c>
      <c r="AY285" s="11">
        <v>0</v>
      </c>
      <c r="AZ285" s="11">
        <v>0</v>
      </c>
    </row>
    <row r="286" spans="1:52" ht="28.8" x14ac:dyDescent="0.25">
      <c r="A286" s="11">
        <v>285</v>
      </c>
      <c r="B286" s="12" t="s">
        <v>1016</v>
      </c>
      <c r="C286" s="12" t="s">
        <v>1015</v>
      </c>
      <c r="D286" s="11">
        <v>284</v>
      </c>
      <c r="E286" s="11">
        <v>1</v>
      </c>
      <c r="F286" s="11" t="b">
        <v>0</v>
      </c>
      <c r="G286" s="11">
        <v>0</v>
      </c>
      <c r="H286" s="11">
        <v>0</v>
      </c>
      <c r="I286" s="11" t="b">
        <v>0</v>
      </c>
      <c r="J286" s="11">
        <v>1</v>
      </c>
      <c r="K286" s="11">
        <v>0</v>
      </c>
      <c r="L286" s="11">
        <v>0</v>
      </c>
      <c r="M286" s="11">
        <v>5</v>
      </c>
      <c r="N286" s="11">
        <v>1</v>
      </c>
      <c r="O286" s="11">
        <v>7.5</v>
      </c>
      <c r="P286" s="11" t="b">
        <v>0</v>
      </c>
      <c r="Q286" s="11">
        <v>100</v>
      </c>
      <c r="R286" s="12" t="s">
        <v>949</v>
      </c>
      <c r="S286" s="12" t="s">
        <v>527</v>
      </c>
      <c r="T286" s="11" t="b">
        <v>0</v>
      </c>
      <c r="U286" s="11" t="b">
        <v>0</v>
      </c>
      <c r="V286" s="11">
        <v>100</v>
      </c>
      <c r="W286" s="12" t="s">
        <v>14</v>
      </c>
      <c r="X286" s="11" t="b">
        <v>1</v>
      </c>
      <c r="Y286" s="11" t="b">
        <v>1</v>
      </c>
      <c r="Z286" s="11" t="b">
        <v>0</v>
      </c>
      <c r="AA286" s="11" t="b">
        <v>0</v>
      </c>
      <c r="AB286" s="11">
        <v>0</v>
      </c>
      <c r="AC286" s="11">
        <v>8</v>
      </c>
      <c r="AD286" s="11">
        <v>5</v>
      </c>
      <c r="AE286" s="11">
        <v>9</v>
      </c>
      <c r="AF286" s="11">
        <v>2</v>
      </c>
      <c r="AG286" s="11">
        <v>0</v>
      </c>
      <c r="AH286" s="11">
        <v>50</v>
      </c>
      <c r="AI286" s="11">
        <v>0</v>
      </c>
      <c r="AJ286" s="11">
        <v>30</v>
      </c>
      <c r="AK286" s="11" t="b">
        <v>0</v>
      </c>
      <c r="AL286" s="11" t="b">
        <v>0</v>
      </c>
      <c r="AM286" s="11">
        <v>3</v>
      </c>
      <c r="AN286" s="11" t="b">
        <v>0</v>
      </c>
      <c r="AO286" s="11" t="b">
        <v>0</v>
      </c>
      <c r="AP286" s="11">
        <v>0</v>
      </c>
      <c r="AQ286" s="11">
        <v>0</v>
      </c>
      <c r="AR286" s="11">
        <v>0</v>
      </c>
      <c r="AS286" s="11" t="b">
        <v>0</v>
      </c>
      <c r="AT286" s="11" t="b">
        <v>1</v>
      </c>
      <c r="AU286" s="11">
        <v>0</v>
      </c>
      <c r="AV286" s="11">
        <v>0</v>
      </c>
      <c r="AW286" s="11" t="b">
        <v>0</v>
      </c>
      <c r="AX286" s="11">
        <v>0</v>
      </c>
      <c r="AY286" s="11">
        <v>0</v>
      </c>
      <c r="AZ286" s="11">
        <v>0</v>
      </c>
    </row>
    <row r="287" spans="1:52" ht="28.8" x14ac:dyDescent="0.25">
      <c r="A287" s="11">
        <v>286</v>
      </c>
      <c r="B287" s="12" t="s">
        <v>1014</v>
      </c>
      <c r="C287" s="12" t="s">
        <v>532</v>
      </c>
      <c r="D287" s="11">
        <v>284</v>
      </c>
      <c r="E287" s="11">
        <v>2</v>
      </c>
      <c r="F287" s="11" t="b">
        <v>0</v>
      </c>
      <c r="G287" s="11">
        <v>0</v>
      </c>
      <c r="H287" s="11">
        <v>0</v>
      </c>
      <c r="I287" s="11" t="b">
        <v>0</v>
      </c>
      <c r="J287" s="11">
        <v>1</v>
      </c>
      <c r="K287" s="11">
        <v>0</v>
      </c>
      <c r="L287" s="11">
        <v>0</v>
      </c>
      <c r="M287" s="11">
        <v>5</v>
      </c>
      <c r="N287" s="11">
        <v>1</v>
      </c>
      <c r="O287" s="11">
        <v>7.5</v>
      </c>
      <c r="P287" s="11" t="b">
        <v>0</v>
      </c>
      <c r="Q287" s="11">
        <v>100</v>
      </c>
      <c r="R287" s="12" t="s">
        <v>949</v>
      </c>
      <c r="S287" s="12" t="s">
        <v>527</v>
      </c>
      <c r="T287" s="11" t="b">
        <v>0</v>
      </c>
      <c r="U287" s="11" t="b">
        <v>0</v>
      </c>
      <c r="V287" s="11">
        <v>100</v>
      </c>
      <c r="W287" s="12" t="s">
        <v>14</v>
      </c>
      <c r="X287" s="11" t="b">
        <v>1</v>
      </c>
      <c r="Y287" s="11" t="b">
        <v>1</v>
      </c>
      <c r="Z287" s="11" t="b">
        <v>0</v>
      </c>
      <c r="AA287" s="11" t="b">
        <v>0</v>
      </c>
      <c r="AB287" s="11">
        <v>0</v>
      </c>
      <c r="AC287" s="11">
        <v>8</v>
      </c>
      <c r="AD287" s="11">
        <v>5</v>
      </c>
      <c r="AE287" s="11">
        <v>9</v>
      </c>
      <c r="AF287" s="11">
        <v>2</v>
      </c>
      <c r="AG287" s="11">
        <v>0</v>
      </c>
      <c r="AH287" s="11">
        <v>50</v>
      </c>
      <c r="AI287" s="11">
        <v>0</v>
      </c>
      <c r="AJ287" s="11">
        <v>30</v>
      </c>
      <c r="AK287" s="11" t="b">
        <v>0</v>
      </c>
      <c r="AL287" s="11" t="b">
        <v>0</v>
      </c>
      <c r="AM287" s="11">
        <v>3</v>
      </c>
      <c r="AN287" s="11" t="b">
        <v>0</v>
      </c>
      <c r="AO287" s="11" t="b">
        <v>0</v>
      </c>
      <c r="AP287" s="11">
        <v>0</v>
      </c>
      <c r="AQ287" s="11">
        <v>0</v>
      </c>
      <c r="AR287" s="11">
        <v>0</v>
      </c>
      <c r="AS287" s="11" t="b">
        <v>0</v>
      </c>
      <c r="AT287" s="11" t="b">
        <v>1</v>
      </c>
      <c r="AU287" s="11">
        <v>0</v>
      </c>
      <c r="AV287" s="11">
        <v>0</v>
      </c>
      <c r="AW287" s="11" t="b">
        <v>0</v>
      </c>
      <c r="AX287" s="11">
        <v>0</v>
      </c>
      <c r="AY287" s="11">
        <v>0</v>
      </c>
      <c r="AZ287" s="11">
        <v>0</v>
      </c>
    </row>
    <row r="288" spans="1:52" ht="28.8" x14ac:dyDescent="0.25">
      <c r="A288" s="11">
        <v>287</v>
      </c>
      <c r="B288" s="12" t="s">
        <v>1013</v>
      </c>
      <c r="C288" s="12" t="s">
        <v>534</v>
      </c>
      <c r="D288" s="11">
        <v>284</v>
      </c>
      <c r="E288" s="11">
        <v>3</v>
      </c>
      <c r="F288" s="11" t="b">
        <v>0</v>
      </c>
      <c r="G288" s="11">
        <v>0</v>
      </c>
      <c r="H288" s="11">
        <v>0</v>
      </c>
      <c r="I288" s="11" t="b">
        <v>1</v>
      </c>
      <c r="J288" s="11">
        <v>1</v>
      </c>
      <c r="K288" s="11">
        <v>0</v>
      </c>
      <c r="L288" s="11">
        <v>5</v>
      </c>
      <c r="M288" s="11">
        <v>5</v>
      </c>
      <c r="N288" s="11">
        <v>1</v>
      </c>
      <c r="O288" s="11">
        <v>7.5</v>
      </c>
      <c r="P288" s="11" t="b">
        <v>0</v>
      </c>
      <c r="Q288" s="11">
        <v>100</v>
      </c>
      <c r="R288" s="12" t="s">
        <v>949</v>
      </c>
      <c r="S288" s="12" t="s">
        <v>494</v>
      </c>
      <c r="T288" s="11" t="b">
        <v>0</v>
      </c>
      <c r="U288" s="11" t="b">
        <v>0</v>
      </c>
      <c r="V288" s="11">
        <v>100</v>
      </c>
      <c r="W288" s="12" t="s">
        <v>14</v>
      </c>
      <c r="X288" s="11" t="b">
        <v>1</v>
      </c>
      <c r="Y288" s="11" t="b">
        <v>1</v>
      </c>
      <c r="Z288" s="11" t="b">
        <v>0</v>
      </c>
      <c r="AA288" s="11" t="b">
        <v>0</v>
      </c>
      <c r="AB288" s="11">
        <v>0</v>
      </c>
      <c r="AC288" s="11">
        <v>8</v>
      </c>
      <c r="AD288" s="11">
        <v>5</v>
      </c>
      <c r="AE288" s="11">
        <v>9</v>
      </c>
      <c r="AF288" s="11">
        <v>2</v>
      </c>
      <c r="AG288" s="11">
        <v>0</v>
      </c>
      <c r="AH288" s="11">
        <v>50</v>
      </c>
      <c r="AI288" s="11">
        <v>0</v>
      </c>
      <c r="AJ288" s="11">
        <v>30</v>
      </c>
      <c r="AK288" s="11" t="b">
        <v>0</v>
      </c>
      <c r="AL288" s="11" t="b">
        <v>0</v>
      </c>
      <c r="AM288" s="11">
        <v>3</v>
      </c>
      <c r="AN288" s="11" t="b">
        <v>0</v>
      </c>
      <c r="AO288" s="11" t="b">
        <v>0</v>
      </c>
      <c r="AP288" s="11">
        <v>0</v>
      </c>
      <c r="AQ288" s="11">
        <v>0</v>
      </c>
      <c r="AR288" s="11">
        <v>0</v>
      </c>
      <c r="AS288" s="11" t="b">
        <v>0</v>
      </c>
      <c r="AT288" s="11" t="b">
        <v>1</v>
      </c>
      <c r="AU288" s="11">
        <v>0</v>
      </c>
      <c r="AV288" s="11">
        <v>0</v>
      </c>
      <c r="AW288" s="11" t="b">
        <v>0</v>
      </c>
      <c r="AX288" s="11">
        <v>0</v>
      </c>
      <c r="AY288" s="11">
        <v>0</v>
      </c>
      <c r="AZ288" s="11">
        <v>0</v>
      </c>
    </row>
    <row r="289" spans="1:52" ht="28.8" x14ac:dyDescent="0.25">
      <c r="A289" s="11">
        <v>288</v>
      </c>
      <c r="B289" s="12" t="s">
        <v>1012</v>
      </c>
      <c r="C289" s="12" t="s">
        <v>535</v>
      </c>
      <c r="D289" s="11">
        <v>284</v>
      </c>
      <c r="E289" s="11">
        <v>4</v>
      </c>
      <c r="F289" s="11" t="b">
        <v>0</v>
      </c>
      <c r="G289" s="11">
        <v>0</v>
      </c>
      <c r="H289" s="11">
        <v>0</v>
      </c>
      <c r="I289" s="11" t="b">
        <v>1</v>
      </c>
      <c r="J289" s="11">
        <v>1</v>
      </c>
      <c r="K289" s="11">
        <v>0</v>
      </c>
      <c r="L289" s="11">
        <v>5</v>
      </c>
      <c r="M289" s="11">
        <v>5</v>
      </c>
      <c r="N289" s="11">
        <v>1</v>
      </c>
      <c r="O289" s="11">
        <v>7.5</v>
      </c>
      <c r="P289" s="11" t="b">
        <v>0</v>
      </c>
      <c r="Q289" s="11">
        <v>100</v>
      </c>
      <c r="R289" s="12" t="s">
        <v>949</v>
      </c>
      <c r="S289" s="12" t="s">
        <v>1011</v>
      </c>
      <c r="T289" s="11" t="b">
        <v>0</v>
      </c>
      <c r="U289" s="11" t="b">
        <v>0</v>
      </c>
      <c r="V289" s="11">
        <v>100</v>
      </c>
      <c r="W289" s="12" t="s">
        <v>14</v>
      </c>
      <c r="X289" s="11" t="b">
        <v>1</v>
      </c>
      <c r="Y289" s="11" t="b">
        <v>1</v>
      </c>
      <c r="Z289" s="11" t="b">
        <v>0</v>
      </c>
      <c r="AA289" s="11" t="b">
        <v>0</v>
      </c>
      <c r="AB289" s="11">
        <v>0</v>
      </c>
      <c r="AC289" s="11">
        <v>8</v>
      </c>
      <c r="AD289" s="11">
        <v>5</v>
      </c>
      <c r="AE289" s="11">
        <v>9</v>
      </c>
      <c r="AF289" s="11">
        <v>2</v>
      </c>
      <c r="AG289" s="11">
        <v>0</v>
      </c>
      <c r="AH289" s="11">
        <v>50</v>
      </c>
      <c r="AI289" s="11">
        <v>0</v>
      </c>
      <c r="AJ289" s="11">
        <v>30</v>
      </c>
      <c r="AK289" s="11" t="b">
        <v>0</v>
      </c>
      <c r="AL289" s="11" t="b">
        <v>0</v>
      </c>
      <c r="AM289" s="11">
        <v>3</v>
      </c>
      <c r="AN289" s="11" t="b">
        <v>0</v>
      </c>
      <c r="AO289" s="11" t="b">
        <v>0</v>
      </c>
      <c r="AP289" s="11">
        <v>0</v>
      </c>
      <c r="AQ289" s="11">
        <v>0</v>
      </c>
      <c r="AR289" s="11">
        <v>0</v>
      </c>
      <c r="AS289" s="11" t="b">
        <v>0</v>
      </c>
      <c r="AT289" s="11" t="b">
        <v>0</v>
      </c>
      <c r="AU289" s="11">
        <v>0</v>
      </c>
      <c r="AV289" s="11">
        <v>0</v>
      </c>
      <c r="AW289" s="11" t="b">
        <v>0</v>
      </c>
      <c r="AX289" s="11">
        <v>0</v>
      </c>
      <c r="AY289" s="11">
        <v>0</v>
      </c>
      <c r="AZ289" s="11">
        <v>0</v>
      </c>
    </row>
    <row r="290" spans="1:52" ht="28.8" x14ac:dyDescent="0.25">
      <c r="A290" s="11">
        <v>289</v>
      </c>
      <c r="B290" s="12" t="s">
        <v>1010</v>
      </c>
      <c r="C290" s="12" t="s">
        <v>537</v>
      </c>
      <c r="D290" s="11">
        <v>284</v>
      </c>
      <c r="E290" s="11">
        <v>5</v>
      </c>
      <c r="F290" s="11" t="b">
        <v>0</v>
      </c>
      <c r="G290" s="11">
        <v>0</v>
      </c>
      <c r="H290" s="11">
        <v>0</v>
      </c>
      <c r="I290" s="11" t="b">
        <v>1</v>
      </c>
      <c r="J290" s="11">
        <v>1</v>
      </c>
      <c r="K290" s="11">
        <v>0</v>
      </c>
      <c r="L290" s="11">
        <v>5</v>
      </c>
      <c r="M290" s="11">
        <v>5</v>
      </c>
      <c r="N290" s="11">
        <v>1</v>
      </c>
      <c r="O290" s="11">
        <v>7.5</v>
      </c>
      <c r="P290" s="11" t="b">
        <v>0</v>
      </c>
      <c r="Q290" s="11">
        <v>100</v>
      </c>
      <c r="R290" s="12" t="s">
        <v>949</v>
      </c>
      <c r="S290" s="12" t="s">
        <v>1008</v>
      </c>
      <c r="T290" s="11" t="b">
        <v>0</v>
      </c>
      <c r="U290" s="11" t="b">
        <v>0</v>
      </c>
      <c r="V290" s="11">
        <v>100</v>
      </c>
      <c r="W290" s="12" t="s">
        <v>14</v>
      </c>
      <c r="X290" s="11" t="b">
        <v>1</v>
      </c>
      <c r="Y290" s="11" t="b">
        <v>1</v>
      </c>
      <c r="Z290" s="11" t="b">
        <v>0</v>
      </c>
      <c r="AA290" s="11" t="b">
        <v>0</v>
      </c>
      <c r="AB290" s="11">
        <v>0</v>
      </c>
      <c r="AC290" s="11">
        <v>8</v>
      </c>
      <c r="AD290" s="11">
        <v>5</v>
      </c>
      <c r="AE290" s="11">
        <v>9</v>
      </c>
      <c r="AF290" s="11">
        <v>2</v>
      </c>
      <c r="AG290" s="11">
        <v>0</v>
      </c>
      <c r="AH290" s="11">
        <v>50</v>
      </c>
      <c r="AI290" s="11">
        <v>0</v>
      </c>
      <c r="AJ290" s="11">
        <v>30</v>
      </c>
      <c r="AK290" s="11" t="b">
        <v>0</v>
      </c>
      <c r="AL290" s="11" t="b">
        <v>0</v>
      </c>
      <c r="AM290" s="11">
        <v>3</v>
      </c>
      <c r="AN290" s="11" t="b">
        <v>0</v>
      </c>
      <c r="AO290" s="11" t="b">
        <v>0</v>
      </c>
      <c r="AP290" s="11">
        <v>0</v>
      </c>
      <c r="AQ290" s="11">
        <v>0</v>
      </c>
      <c r="AR290" s="11">
        <v>0</v>
      </c>
      <c r="AS290" s="11" t="b">
        <v>0</v>
      </c>
      <c r="AT290" s="11" t="b">
        <v>0</v>
      </c>
      <c r="AU290" s="11">
        <v>0</v>
      </c>
      <c r="AV290" s="11">
        <v>0</v>
      </c>
      <c r="AW290" s="11" t="b">
        <v>0</v>
      </c>
      <c r="AX290" s="11">
        <v>0</v>
      </c>
      <c r="AY290" s="11">
        <v>0</v>
      </c>
      <c r="AZ290" s="11">
        <v>0</v>
      </c>
    </row>
    <row r="291" spans="1:52" ht="28.8" x14ac:dyDescent="0.25">
      <c r="A291" s="11">
        <v>290</v>
      </c>
      <c r="B291" s="12" t="s">
        <v>1009</v>
      </c>
      <c r="C291" s="12" t="s">
        <v>539</v>
      </c>
      <c r="D291" s="11">
        <v>284</v>
      </c>
      <c r="E291" s="11">
        <v>6</v>
      </c>
      <c r="F291" s="11" t="b">
        <v>0</v>
      </c>
      <c r="G291" s="11">
        <v>0</v>
      </c>
      <c r="H291" s="11">
        <v>0</v>
      </c>
      <c r="I291" s="11" t="b">
        <v>0</v>
      </c>
      <c r="J291" s="11">
        <v>1</v>
      </c>
      <c r="K291" s="11">
        <v>0</v>
      </c>
      <c r="L291" s="11">
        <v>0</v>
      </c>
      <c r="M291" s="11">
        <v>5</v>
      </c>
      <c r="N291" s="11">
        <v>1</v>
      </c>
      <c r="O291" s="11">
        <v>7.5</v>
      </c>
      <c r="P291" s="11" t="b">
        <v>0</v>
      </c>
      <c r="Q291" s="11">
        <v>100</v>
      </c>
      <c r="R291" s="12" t="s">
        <v>949</v>
      </c>
      <c r="S291" s="12" t="s">
        <v>1008</v>
      </c>
      <c r="T291" s="11" t="b">
        <v>0</v>
      </c>
      <c r="U291" s="11" t="b">
        <v>0</v>
      </c>
      <c r="V291" s="11">
        <v>100</v>
      </c>
      <c r="W291" s="12" t="s">
        <v>14</v>
      </c>
      <c r="X291" s="11" t="b">
        <v>1</v>
      </c>
      <c r="Y291" s="11" t="b">
        <v>1</v>
      </c>
      <c r="Z291" s="11" t="b">
        <v>0</v>
      </c>
      <c r="AA291" s="11" t="b">
        <v>0</v>
      </c>
      <c r="AB291" s="11">
        <v>0</v>
      </c>
      <c r="AC291" s="11">
        <v>8</v>
      </c>
      <c r="AD291" s="11">
        <v>5</v>
      </c>
      <c r="AE291" s="11">
        <v>9</v>
      </c>
      <c r="AF291" s="11">
        <v>2</v>
      </c>
      <c r="AG291" s="11">
        <v>0</v>
      </c>
      <c r="AH291" s="11">
        <v>50</v>
      </c>
      <c r="AI291" s="11">
        <v>0</v>
      </c>
      <c r="AJ291" s="11">
        <v>30</v>
      </c>
      <c r="AK291" s="11" t="b">
        <v>0</v>
      </c>
      <c r="AL291" s="11" t="b">
        <v>0</v>
      </c>
      <c r="AM291" s="11">
        <v>3</v>
      </c>
      <c r="AN291" s="11" t="b">
        <v>0</v>
      </c>
      <c r="AO291" s="11" t="b">
        <v>0</v>
      </c>
      <c r="AP291" s="11">
        <v>0</v>
      </c>
      <c r="AQ291" s="11">
        <v>0</v>
      </c>
      <c r="AR291" s="11">
        <v>0</v>
      </c>
      <c r="AS291" s="11" t="b">
        <v>0</v>
      </c>
      <c r="AT291" s="11" t="b">
        <v>1</v>
      </c>
      <c r="AU291" s="11">
        <v>0</v>
      </c>
      <c r="AV291" s="11">
        <v>0</v>
      </c>
      <c r="AW291" s="11" t="b">
        <v>0</v>
      </c>
      <c r="AX291" s="11">
        <v>0</v>
      </c>
      <c r="AY291" s="11">
        <v>0</v>
      </c>
      <c r="AZ291" s="11">
        <v>0</v>
      </c>
    </row>
    <row r="292" spans="1:52" ht="28.8" x14ac:dyDescent="0.25">
      <c r="A292" s="11">
        <v>291</v>
      </c>
      <c r="B292" s="12" t="s">
        <v>1007</v>
      </c>
      <c r="C292" s="12" t="s">
        <v>543</v>
      </c>
      <c r="D292" s="11">
        <v>284</v>
      </c>
      <c r="E292" s="11">
        <v>7</v>
      </c>
      <c r="F292" s="11" t="b">
        <v>0</v>
      </c>
      <c r="G292" s="11">
        <v>0</v>
      </c>
      <c r="H292" s="11">
        <v>0</v>
      </c>
      <c r="I292" s="11" t="b">
        <v>1</v>
      </c>
      <c r="J292" s="11">
        <v>1</v>
      </c>
      <c r="K292" s="11">
        <v>0</v>
      </c>
      <c r="L292" s="11">
        <v>5</v>
      </c>
      <c r="M292" s="11">
        <v>5</v>
      </c>
      <c r="N292" s="11">
        <v>1</v>
      </c>
      <c r="O292" s="11">
        <v>7.5</v>
      </c>
      <c r="P292" s="11" t="b">
        <v>0</v>
      </c>
      <c r="Q292" s="11">
        <v>100</v>
      </c>
      <c r="R292" s="12" t="s">
        <v>949</v>
      </c>
      <c r="S292" s="12" t="s">
        <v>544</v>
      </c>
      <c r="T292" s="11" t="b">
        <v>0</v>
      </c>
      <c r="U292" s="11" t="b">
        <v>0</v>
      </c>
      <c r="V292" s="11">
        <v>100</v>
      </c>
      <c r="W292" s="12" t="s">
        <v>14</v>
      </c>
      <c r="X292" s="11" t="b">
        <v>1</v>
      </c>
      <c r="Y292" s="11" t="b">
        <v>1</v>
      </c>
      <c r="Z292" s="11" t="b">
        <v>0</v>
      </c>
      <c r="AA292" s="11" t="b">
        <v>0</v>
      </c>
      <c r="AB292" s="11">
        <v>0</v>
      </c>
      <c r="AC292" s="11">
        <v>8</v>
      </c>
      <c r="AD292" s="11">
        <v>5</v>
      </c>
      <c r="AE292" s="11">
        <v>9</v>
      </c>
      <c r="AF292" s="11">
        <v>2</v>
      </c>
      <c r="AG292" s="11">
        <v>0</v>
      </c>
      <c r="AH292" s="11">
        <v>50</v>
      </c>
      <c r="AI292" s="11">
        <v>0</v>
      </c>
      <c r="AJ292" s="11">
        <v>30</v>
      </c>
      <c r="AK292" s="11" t="b">
        <v>0</v>
      </c>
      <c r="AL292" s="11" t="b">
        <v>0</v>
      </c>
      <c r="AM292" s="11">
        <v>3</v>
      </c>
      <c r="AN292" s="11" t="b">
        <v>0</v>
      </c>
      <c r="AO292" s="11" t="b">
        <v>0</v>
      </c>
      <c r="AP292" s="11">
        <v>0</v>
      </c>
      <c r="AQ292" s="11">
        <v>0</v>
      </c>
      <c r="AR292" s="11">
        <v>0</v>
      </c>
      <c r="AS292" s="11" t="b">
        <v>0</v>
      </c>
      <c r="AT292" s="11" t="b">
        <v>0</v>
      </c>
      <c r="AU292" s="11">
        <v>0</v>
      </c>
      <c r="AV292" s="11">
        <v>0</v>
      </c>
      <c r="AW292" s="11" t="b">
        <v>0</v>
      </c>
      <c r="AX292" s="11">
        <v>0</v>
      </c>
      <c r="AY292" s="11">
        <v>0</v>
      </c>
      <c r="AZ292" s="11">
        <v>0</v>
      </c>
    </row>
    <row r="293" spans="1:52" ht="14.4" x14ac:dyDescent="0.25">
      <c r="A293" s="11">
        <v>292</v>
      </c>
      <c r="B293" s="12" t="s">
        <v>1006</v>
      </c>
      <c r="C293" s="12" t="s">
        <v>14</v>
      </c>
      <c r="E293" s="11">
        <v>24</v>
      </c>
      <c r="F293" s="11" t="b">
        <v>1</v>
      </c>
      <c r="G293" s="11">
        <v>0</v>
      </c>
      <c r="H293" s="11">
        <v>0</v>
      </c>
      <c r="I293" s="11" t="b">
        <v>0</v>
      </c>
      <c r="J293" s="11">
        <v>0</v>
      </c>
      <c r="K293" s="11">
        <v>0</v>
      </c>
      <c r="L293" s="11">
        <v>0</v>
      </c>
      <c r="M293" s="11">
        <v>0</v>
      </c>
      <c r="N293" s="11">
        <v>0</v>
      </c>
      <c r="O293" s="11">
        <v>0</v>
      </c>
      <c r="P293" s="11" t="b">
        <v>0</v>
      </c>
      <c r="Q293" s="11">
        <v>0</v>
      </c>
      <c r="R293" s="12" t="s">
        <v>14</v>
      </c>
      <c r="S293" s="12" t="s">
        <v>14</v>
      </c>
      <c r="T293" s="11" t="b">
        <v>0</v>
      </c>
      <c r="U293" s="11" t="b">
        <v>0</v>
      </c>
      <c r="V293" s="11">
        <v>0</v>
      </c>
      <c r="W293" s="12" t="s">
        <v>14</v>
      </c>
      <c r="X293" s="11" t="b">
        <v>0</v>
      </c>
      <c r="Y293" s="11" t="b">
        <v>0</v>
      </c>
      <c r="Z293" s="11" t="b">
        <v>0</v>
      </c>
      <c r="AA293" s="11" t="b">
        <v>0</v>
      </c>
      <c r="AB293" s="11">
        <v>0</v>
      </c>
      <c r="AC293" s="11">
        <v>0</v>
      </c>
      <c r="AD293" s="11">
        <v>0</v>
      </c>
      <c r="AE293" s="11">
        <v>0</v>
      </c>
      <c r="AF293" s="11">
        <v>0</v>
      </c>
      <c r="AG293" s="11">
        <v>0</v>
      </c>
      <c r="AH293" s="11">
        <v>0</v>
      </c>
      <c r="AI293" s="11">
        <v>0</v>
      </c>
      <c r="AJ293" s="11">
        <v>0</v>
      </c>
      <c r="AK293" s="11" t="b">
        <v>0</v>
      </c>
      <c r="AL293" s="11" t="b">
        <v>0</v>
      </c>
      <c r="AM293" s="11">
        <v>0</v>
      </c>
      <c r="AN293" s="11" t="b">
        <v>0</v>
      </c>
      <c r="AO293" s="11" t="b">
        <v>0</v>
      </c>
      <c r="AP293" s="11">
        <v>0</v>
      </c>
      <c r="AQ293" s="11">
        <v>0</v>
      </c>
      <c r="AR293" s="11">
        <v>0</v>
      </c>
      <c r="AS293" s="11" t="b">
        <v>0</v>
      </c>
      <c r="AT293" s="11" t="b">
        <v>0</v>
      </c>
      <c r="AU293" s="11">
        <v>0</v>
      </c>
      <c r="AV293" s="11">
        <v>0</v>
      </c>
      <c r="AW293" s="11" t="b">
        <v>0</v>
      </c>
      <c r="AX293" s="11">
        <v>0</v>
      </c>
      <c r="AY293" s="11">
        <v>0</v>
      </c>
      <c r="AZ293" s="11">
        <v>0</v>
      </c>
    </row>
    <row r="294" spans="1:52" ht="28.8" x14ac:dyDescent="0.25">
      <c r="A294" s="11">
        <v>293</v>
      </c>
      <c r="B294" s="12" t="s">
        <v>1005</v>
      </c>
      <c r="C294" s="12" t="s">
        <v>1004</v>
      </c>
      <c r="D294" s="11">
        <v>292</v>
      </c>
      <c r="E294" s="11">
        <v>1</v>
      </c>
      <c r="F294" s="11" t="b">
        <v>0</v>
      </c>
      <c r="G294" s="11">
        <v>0</v>
      </c>
      <c r="H294" s="11">
        <v>0</v>
      </c>
      <c r="I294" s="11" t="b">
        <v>0</v>
      </c>
      <c r="J294" s="11">
        <v>1</v>
      </c>
      <c r="K294" s="11">
        <v>0</v>
      </c>
      <c r="L294" s="11">
        <v>0</v>
      </c>
      <c r="M294" s="11">
        <v>5</v>
      </c>
      <c r="N294" s="11">
        <v>1</v>
      </c>
      <c r="O294" s="11">
        <v>7.5</v>
      </c>
      <c r="P294" s="11" t="b">
        <v>0</v>
      </c>
      <c r="Q294" s="11">
        <v>100</v>
      </c>
      <c r="R294" s="12" t="s">
        <v>949</v>
      </c>
      <c r="S294" s="12" t="s">
        <v>544</v>
      </c>
      <c r="T294" s="11" t="b">
        <v>0</v>
      </c>
      <c r="U294" s="11" t="b">
        <v>0</v>
      </c>
      <c r="V294" s="11">
        <v>100</v>
      </c>
      <c r="W294" s="12" t="s">
        <v>14</v>
      </c>
      <c r="X294" s="11" t="b">
        <v>1</v>
      </c>
      <c r="Y294" s="11" t="b">
        <v>1</v>
      </c>
      <c r="Z294" s="11" t="b">
        <v>0</v>
      </c>
      <c r="AA294" s="11" t="b">
        <v>0</v>
      </c>
      <c r="AB294" s="11">
        <v>0</v>
      </c>
      <c r="AC294" s="11">
        <v>8</v>
      </c>
      <c r="AD294" s="11">
        <v>5</v>
      </c>
      <c r="AE294" s="11">
        <v>9</v>
      </c>
      <c r="AF294" s="11">
        <v>2</v>
      </c>
      <c r="AG294" s="11">
        <v>0</v>
      </c>
      <c r="AH294" s="11">
        <v>50</v>
      </c>
      <c r="AI294" s="11">
        <v>0</v>
      </c>
      <c r="AJ294" s="11">
        <v>30</v>
      </c>
      <c r="AK294" s="11" t="b">
        <v>0</v>
      </c>
      <c r="AL294" s="11" t="b">
        <v>0</v>
      </c>
      <c r="AM294" s="11">
        <v>3</v>
      </c>
      <c r="AN294" s="11" t="b">
        <v>0</v>
      </c>
      <c r="AO294" s="11" t="b">
        <v>0</v>
      </c>
      <c r="AP294" s="11">
        <v>0</v>
      </c>
      <c r="AQ294" s="11">
        <v>0</v>
      </c>
      <c r="AR294" s="11">
        <v>0</v>
      </c>
      <c r="AS294" s="11" t="b">
        <v>0</v>
      </c>
      <c r="AT294" s="11" t="b">
        <v>1</v>
      </c>
      <c r="AU294" s="11">
        <v>0</v>
      </c>
      <c r="AV294" s="11">
        <v>0</v>
      </c>
      <c r="AW294" s="11" t="b">
        <v>0</v>
      </c>
      <c r="AX294" s="11">
        <v>0</v>
      </c>
      <c r="AY294" s="11">
        <v>0</v>
      </c>
      <c r="AZ294" s="11">
        <v>0</v>
      </c>
    </row>
    <row r="295" spans="1:52" ht="14.4" x14ac:dyDescent="0.25">
      <c r="A295" s="11">
        <v>294</v>
      </c>
      <c r="B295" s="12" t="s">
        <v>1003</v>
      </c>
      <c r="C295" s="12" t="s">
        <v>548</v>
      </c>
      <c r="D295" s="11">
        <v>292</v>
      </c>
      <c r="E295" s="11">
        <v>2</v>
      </c>
      <c r="F295" s="11" t="b">
        <v>0</v>
      </c>
      <c r="G295" s="11">
        <v>0</v>
      </c>
      <c r="H295" s="11">
        <v>0</v>
      </c>
      <c r="I295" s="11" t="b">
        <v>1</v>
      </c>
      <c r="J295" s="11">
        <v>1</v>
      </c>
      <c r="K295" s="11">
        <v>0</v>
      </c>
      <c r="L295" s="11">
        <v>5</v>
      </c>
      <c r="M295" s="11">
        <v>5</v>
      </c>
      <c r="N295" s="11">
        <v>1</v>
      </c>
      <c r="O295" s="11">
        <v>7.5</v>
      </c>
      <c r="P295" s="11" t="b">
        <v>0</v>
      </c>
      <c r="Q295" s="11">
        <v>100</v>
      </c>
      <c r="R295" s="12" t="s">
        <v>949</v>
      </c>
      <c r="S295" s="12" t="s">
        <v>549</v>
      </c>
      <c r="T295" s="11" t="b">
        <v>0</v>
      </c>
      <c r="U295" s="11" t="b">
        <v>0</v>
      </c>
      <c r="V295" s="11">
        <v>100</v>
      </c>
      <c r="W295" s="12" t="s">
        <v>14</v>
      </c>
      <c r="X295" s="11" t="b">
        <v>1</v>
      </c>
      <c r="Y295" s="11" t="b">
        <v>1</v>
      </c>
      <c r="Z295" s="11" t="b">
        <v>0</v>
      </c>
      <c r="AA295" s="11" t="b">
        <v>0</v>
      </c>
      <c r="AB295" s="11">
        <v>0</v>
      </c>
      <c r="AC295" s="11">
        <v>8</v>
      </c>
      <c r="AD295" s="11">
        <v>5</v>
      </c>
      <c r="AE295" s="11">
        <v>9</v>
      </c>
      <c r="AF295" s="11">
        <v>2</v>
      </c>
      <c r="AG295" s="11">
        <v>0</v>
      </c>
      <c r="AH295" s="11">
        <v>50</v>
      </c>
      <c r="AI295" s="11">
        <v>0</v>
      </c>
      <c r="AJ295" s="11">
        <v>30</v>
      </c>
      <c r="AK295" s="11" t="b">
        <v>0</v>
      </c>
      <c r="AL295" s="11" t="b">
        <v>0</v>
      </c>
      <c r="AM295" s="11">
        <v>3</v>
      </c>
      <c r="AN295" s="11" t="b">
        <v>0</v>
      </c>
      <c r="AO295" s="11" t="b">
        <v>0</v>
      </c>
      <c r="AP295" s="11">
        <v>0</v>
      </c>
      <c r="AQ295" s="11">
        <v>0</v>
      </c>
      <c r="AR295" s="11">
        <v>0</v>
      </c>
      <c r="AS295" s="11" t="b">
        <v>0</v>
      </c>
      <c r="AT295" s="11" t="b">
        <v>0</v>
      </c>
      <c r="AU295" s="11">
        <v>0</v>
      </c>
      <c r="AV295" s="11">
        <v>0</v>
      </c>
      <c r="AW295" s="11" t="b">
        <v>0</v>
      </c>
      <c r="AX295" s="11">
        <v>0</v>
      </c>
      <c r="AY295" s="11">
        <v>0</v>
      </c>
      <c r="AZ295" s="11">
        <v>0</v>
      </c>
    </row>
    <row r="296" spans="1:52" ht="14.4" x14ac:dyDescent="0.25">
      <c r="A296" s="11">
        <v>295</v>
      </c>
      <c r="B296" s="12" t="s">
        <v>1002</v>
      </c>
      <c r="C296" s="12" t="s">
        <v>1001</v>
      </c>
      <c r="D296" s="11">
        <v>292</v>
      </c>
      <c r="E296" s="11">
        <v>3</v>
      </c>
      <c r="F296" s="11" t="b">
        <v>0</v>
      </c>
      <c r="G296" s="11">
        <v>0</v>
      </c>
      <c r="H296" s="11">
        <v>0</v>
      </c>
      <c r="I296" s="11" t="b">
        <v>0</v>
      </c>
      <c r="J296" s="11">
        <v>1</v>
      </c>
      <c r="K296" s="11">
        <v>0</v>
      </c>
      <c r="L296" s="11">
        <v>0</v>
      </c>
      <c r="M296" s="11">
        <v>5</v>
      </c>
      <c r="N296" s="11">
        <v>1</v>
      </c>
      <c r="O296" s="11">
        <v>7.5</v>
      </c>
      <c r="P296" s="11" t="b">
        <v>0</v>
      </c>
      <c r="Q296" s="11">
        <v>100</v>
      </c>
      <c r="R296" s="12" t="s">
        <v>949</v>
      </c>
      <c r="S296" s="12" t="s">
        <v>549</v>
      </c>
      <c r="T296" s="11" t="b">
        <v>0</v>
      </c>
      <c r="U296" s="11" t="b">
        <v>0</v>
      </c>
      <c r="V296" s="11">
        <v>100</v>
      </c>
      <c r="W296" s="12" t="s">
        <v>14</v>
      </c>
      <c r="X296" s="11" t="b">
        <v>1</v>
      </c>
      <c r="Y296" s="11" t="b">
        <v>1</v>
      </c>
      <c r="Z296" s="11" t="b">
        <v>0</v>
      </c>
      <c r="AA296" s="11" t="b">
        <v>0</v>
      </c>
      <c r="AB296" s="11">
        <v>0</v>
      </c>
      <c r="AC296" s="11">
        <v>8</v>
      </c>
      <c r="AD296" s="11">
        <v>5</v>
      </c>
      <c r="AE296" s="11">
        <v>9</v>
      </c>
      <c r="AF296" s="11">
        <v>2</v>
      </c>
      <c r="AG296" s="11">
        <v>0</v>
      </c>
      <c r="AH296" s="11">
        <v>50</v>
      </c>
      <c r="AI296" s="11">
        <v>0</v>
      </c>
      <c r="AJ296" s="11">
        <v>30</v>
      </c>
      <c r="AK296" s="11" t="b">
        <v>0</v>
      </c>
      <c r="AL296" s="11" t="b">
        <v>0</v>
      </c>
      <c r="AM296" s="11">
        <v>3</v>
      </c>
      <c r="AN296" s="11" t="b">
        <v>0</v>
      </c>
      <c r="AO296" s="11" t="b">
        <v>0</v>
      </c>
      <c r="AP296" s="11">
        <v>0</v>
      </c>
      <c r="AQ296" s="11">
        <v>0</v>
      </c>
      <c r="AR296" s="11">
        <v>0</v>
      </c>
      <c r="AS296" s="11" t="b">
        <v>0</v>
      </c>
      <c r="AT296" s="11" t="b">
        <v>1</v>
      </c>
      <c r="AU296" s="11">
        <v>0</v>
      </c>
      <c r="AV296" s="11">
        <v>0</v>
      </c>
      <c r="AW296" s="11" t="b">
        <v>0</v>
      </c>
      <c r="AX296" s="11">
        <v>0</v>
      </c>
      <c r="AY296" s="11">
        <v>0</v>
      </c>
      <c r="AZ296" s="11">
        <v>0</v>
      </c>
    </row>
    <row r="297" spans="1:52" ht="28.8" x14ac:dyDescent="0.25">
      <c r="A297" s="11">
        <v>296</v>
      </c>
      <c r="B297" s="12" t="s">
        <v>1000</v>
      </c>
      <c r="C297" s="12" t="s">
        <v>999</v>
      </c>
      <c r="D297" s="11">
        <v>292</v>
      </c>
      <c r="E297" s="11">
        <v>4</v>
      </c>
      <c r="F297" s="11" t="b">
        <v>0</v>
      </c>
      <c r="G297" s="11">
        <v>0</v>
      </c>
      <c r="H297" s="11">
        <v>0</v>
      </c>
      <c r="I297" s="11" t="b">
        <v>0</v>
      </c>
      <c r="J297" s="11">
        <v>1</v>
      </c>
      <c r="K297" s="11">
        <v>0</v>
      </c>
      <c r="L297" s="11">
        <v>0</v>
      </c>
      <c r="M297" s="11">
        <v>5</v>
      </c>
      <c r="N297" s="11">
        <v>1</v>
      </c>
      <c r="O297" s="11">
        <v>7.5</v>
      </c>
      <c r="P297" s="11" t="b">
        <v>0</v>
      </c>
      <c r="Q297" s="11">
        <v>100</v>
      </c>
      <c r="R297" s="12" t="s">
        <v>949</v>
      </c>
      <c r="S297" s="12" t="s">
        <v>549</v>
      </c>
      <c r="T297" s="11" t="b">
        <v>0</v>
      </c>
      <c r="U297" s="11" t="b">
        <v>0</v>
      </c>
      <c r="V297" s="11">
        <v>100</v>
      </c>
      <c r="W297" s="12" t="s">
        <v>14</v>
      </c>
      <c r="X297" s="11" t="b">
        <v>1</v>
      </c>
      <c r="Y297" s="11" t="b">
        <v>1</v>
      </c>
      <c r="Z297" s="11" t="b">
        <v>0</v>
      </c>
      <c r="AA297" s="11" t="b">
        <v>0</v>
      </c>
      <c r="AB297" s="11">
        <v>0</v>
      </c>
      <c r="AC297" s="11">
        <v>8</v>
      </c>
      <c r="AD297" s="11">
        <v>5</v>
      </c>
      <c r="AE297" s="11">
        <v>9</v>
      </c>
      <c r="AF297" s="11">
        <v>2</v>
      </c>
      <c r="AG297" s="11">
        <v>0</v>
      </c>
      <c r="AH297" s="11">
        <v>50</v>
      </c>
      <c r="AI297" s="11">
        <v>0</v>
      </c>
      <c r="AJ297" s="11">
        <v>30</v>
      </c>
      <c r="AK297" s="11" t="b">
        <v>0</v>
      </c>
      <c r="AL297" s="11" t="b">
        <v>0</v>
      </c>
      <c r="AM297" s="11">
        <v>3</v>
      </c>
      <c r="AN297" s="11" t="b">
        <v>0</v>
      </c>
      <c r="AO297" s="11" t="b">
        <v>0</v>
      </c>
      <c r="AP297" s="11">
        <v>0</v>
      </c>
      <c r="AQ297" s="11">
        <v>0</v>
      </c>
      <c r="AR297" s="11">
        <v>0</v>
      </c>
      <c r="AS297" s="11" t="b">
        <v>0</v>
      </c>
      <c r="AT297" s="11" t="b">
        <v>1</v>
      </c>
      <c r="AU297" s="11">
        <v>0</v>
      </c>
      <c r="AV297" s="11">
        <v>0</v>
      </c>
      <c r="AW297" s="11" t="b">
        <v>0</v>
      </c>
      <c r="AX297" s="11">
        <v>0</v>
      </c>
      <c r="AY297" s="11">
        <v>0</v>
      </c>
      <c r="AZ297" s="11">
        <v>0</v>
      </c>
    </row>
    <row r="298" spans="1:52" ht="28.8" x14ac:dyDescent="0.25">
      <c r="A298" s="11">
        <v>297</v>
      </c>
      <c r="B298" s="12" t="s">
        <v>998</v>
      </c>
      <c r="C298" s="12" t="s">
        <v>997</v>
      </c>
      <c r="D298" s="11">
        <v>292</v>
      </c>
      <c r="E298" s="11">
        <v>5</v>
      </c>
      <c r="F298" s="11" t="b">
        <v>0</v>
      </c>
      <c r="G298" s="11">
        <v>0</v>
      </c>
      <c r="H298" s="11">
        <v>0</v>
      </c>
      <c r="I298" s="11" t="b">
        <v>0</v>
      </c>
      <c r="J298" s="11">
        <v>1</v>
      </c>
      <c r="K298" s="11">
        <v>0</v>
      </c>
      <c r="L298" s="11">
        <v>0</v>
      </c>
      <c r="M298" s="11">
        <v>5</v>
      </c>
      <c r="N298" s="11">
        <v>1</v>
      </c>
      <c r="O298" s="11">
        <v>7.5</v>
      </c>
      <c r="P298" s="11" t="b">
        <v>0</v>
      </c>
      <c r="Q298" s="11">
        <v>100</v>
      </c>
      <c r="R298" s="12" t="s">
        <v>949</v>
      </c>
      <c r="S298" s="12" t="s">
        <v>549</v>
      </c>
      <c r="T298" s="11" t="b">
        <v>0</v>
      </c>
      <c r="U298" s="11" t="b">
        <v>0</v>
      </c>
      <c r="V298" s="11">
        <v>100</v>
      </c>
      <c r="W298" s="12" t="s">
        <v>14</v>
      </c>
      <c r="X298" s="11" t="b">
        <v>1</v>
      </c>
      <c r="Y298" s="11" t="b">
        <v>1</v>
      </c>
      <c r="Z298" s="11" t="b">
        <v>0</v>
      </c>
      <c r="AA298" s="11" t="b">
        <v>0</v>
      </c>
      <c r="AB298" s="11">
        <v>0</v>
      </c>
      <c r="AC298" s="11">
        <v>8</v>
      </c>
      <c r="AD298" s="11">
        <v>5</v>
      </c>
      <c r="AE298" s="11">
        <v>9</v>
      </c>
      <c r="AF298" s="11">
        <v>2</v>
      </c>
      <c r="AG298" s="11">
        <v>0</v>
      </c>
      <c r="AH298" s="11">
        <v>50</v>
      </c>
      <c r="AI298" s="11">
        <v>0</v>
      </c>
      <c r="AJ298" s="11">
        <v>30</v>
      </c>
      <c r="AK298" s="11" t="b">
        <v>0</v>
      </c>
      <c r="AL298" s="11" t="b">
        <v>0</v>
      </c>
      <c r="AM298" s="11">
        <v>3</v>
      </c>
      <c r="AN298" s="11" t="b">
        <v>0</v>
      </c>
      <c r="AO298" s="11" t="b">
        <v>0</v>
      </c>
      <c r="AP298" s="11">
        <v>0</v>
      </c>
      <c r="AQ298" s="11">
        <v>0</v>
      </c>
      <c r="AR298" s="11">
        <v>0</v>
      </c>
      <c r="AS298" s="11" t="b">
        <v>0</v>
      </c>
      <c r="AT298" s="11" t="b">
        <v>1</v>
      </c>
      <c r="AU298" s="11">
        <v>0</v>
      </c>
      <c r="AV298" s="11">
        <v>0</v>
      </c>
      <c r="AW298" s="11" t="b">
        <v>0</v>
      </c>
      <c r="AX298" s="11">
        <v>0</v>
      </c>
      <c r="AY298" s="11">
        <v>0</v>
      </c>
      <c r="AZ298" s="11">
        <v>0</v>
      </c>
    </row>
    <row r="299" spans="1:52" ht="28.8" x14ac:dyDescent="0.25">
      <c r="A299" s="11">
        <v>298</v>
      </c>
      <c r="B299" s="12" t="s">
        <v>996</v>
      </c>
      <c r="C299" s="12" t="s">
        <v>995</v>
      </c>
      <c r="D299" s="11">
        <v>292</v>
      </c>
      <c r="E299" s="11">
        <v>6</v>
      </c>
      <c r="F299" s="11" t="b">
        <v>0</v>
      </c>
      <c r="G299" s="11">
        <v>0</v>
      </c>
      <c r="H299" s="11">
        <v>0</v>
      </c>
      <c r="I299" s="11" t="b">
        <v>0</v>
      </c>
      <c r="J299" s="11">
        <v>1</v>
      </c>
      <c r="K299" s="11">
        <v>0</v>
      </c>
      <c r="L299" s="11">
        <v>0</v>
      </c>
      <c r="M299" s="11">
        <v>5</v>
      </c>
      <c r="N299" s="11">
        <v>1</v>
      </c>
      <c r="O299" s="11">
        <v>7.5</v>
      </c>
      <c r="P299" s="11" t="b">
        <v>0</v>
      </c>
      <c r="Q299" s="11">
        <v>100</v>
      </c>
      <c r="R299" s="12" t="s">
        <v>949</v>
      </c>
      <c r="S299" s="12" t="s">
        <v>549</v>
      </c>
      <c r="T299" s="11" t="b">
        <v>0</v>
      </c>
      <c r="U299" s="11" t="b">
        <v>0</v>
      </c>
      <c r="V299" s="11">
        <v>100</v>
      </c>
      <c r="W299" s="12" t="s">
        <v>14</v>
      </c>
      <c r="X299" s="11" t="b">
        <v>1</v>
      </c>
      <c r="Y299" s="11" t="b">
        <v>1</v>
      </c>
      <c r="Z299" s="11" t="b">
        <v>0</v>
      </c>
      <c r="AA299" s="11" t="b">
        <v>0</v>
      </c>
      <c r="AB299" s="11">
        <v>0</v>
      </c>
      <c r="AC299" s="11">
        <v>8</v>
      </c>
      <c r="AD299" s="11">
        <v>5</v>
      </c>
      <c r="AE299" s="11">
        <v>9</v>
      </c>
      <c r="AF299" s="11">
        <v>2</v>
      </c>
      <c r="AG299" s="11">
        <v>0</v>
      </c>
      <c r="AH299" s="11">
        <v>50</v>
      </c>
      <c r="AI299" s="11">
        <v>0</v>
      </c>
      <c r="AJ299" s="11">
        <v>30</v>
      </c>
      <c r="AK299" s="11" t="b">
        <v>0</v>
      </c>
      <c r="AL299" s="11" t="b">
        <v>0</v>
      </c>
      <c r="AM299" s="11">
        <v>3</v>
      </c>
      <c r="AN299" s="11" t="b">
        <v>0</v>
      </c>
      <c r="AO299" s="11" t="b">
        <v>0</v>
      </c>
      <c r="AP299" s="11">
        <v>0</v>
      </c>
      <c r="AQ299" s="11">
        <v>0</v>
      </c>
      <c r="AR299" s="11">
        <v>0</v>
      </c>
      <c r="AS299" s="11" t="b">
        <v>0</v>
      </c>
      <c r="AT299" s="11" t="b">
        <v>1</v>
      </c>
      <c r="AU299" s="11">
        <v>0</v>
      </c>
      <c r="AV299" s="11">
        <v>0</v>
      </c>
      <c r="AW299" s="11" t="b">
        <v>0</v>
      </c>
      <c r="AX299" s="11">
        <v>0</v>
      </c>
      <c r="AY299" s="11">
        <v>0</v>
      </c>
      <c r="AZ299" s="11">
        <v>0</v>
      </c>
    </row>
    <row r="300" spans="1:52" ht="28.8" x14ac:dyDescent="0.25">
      <c r="A300" s="11">
        <v>299</v>
      </c>
      <c r="B300" s="12" t="s">
        <v>994</v>
      </c>
      <c r="C300" s="12" t="s">
        <v>993</v>
      </c>
      <c r="D300" s="11">
        <v>292</v>
      </c>
      <c r="E300" s="11">
        <v>7</v>
      </c>
      <c r="F300" s="11" t="b">
        <v>0</v>
      </c>
      <c r="G300" s="11">
        <v>0</v>
      </c>
      <c r="H300" s="11">
        <v>0</v>
      </c>
      <c r="I300" s="11" t="b">
        <v>0</v>
      </c>
      <c r="J300" s="11">
        <v>1</v>
      </c>
      <c r="K300" s="11">
        <v>0</v>
      </c>
      <c r="L300" s="11">
        <v>0</v>
      </c>
      <c r="M300" s="11">
        <v>5</v>
      </c>
      <c r="N300" s="11">
        <v>1</v>
      </c>
      <c r="O300" s="11">
        <v>7.5</v>
      </c>
      <c r="P300" s="11" t="b">
        <v>0</v>
      </c>
      <c r="Q300" s="11">
        <v>100</v>
      </c>
      <c r="R300" s="12" t="s">
        <v>949</v>
      </c>
      <c r="S300" s="12" t="s">
        <v>549</v>
      </c>
      <c r="T300" s="11" t="b">
        <v>0</v>
      </c>
      <c r="U300" s="11" t="b">
        <v>0</v>
      </c>
      <c r="V300" s="11">
        <v>100</v>
      </c>
      <c r="W300" s="12" t="s">
        <v>14</v>
      </c>
      <c r="X300" s="11" t="b">
        <v>1</v>
      </c>
      <c r="Y300" s="11" t="b">
        <v>1</v>
      </c>
      <c r="Z300" s="11" t="b">
        <v>0</v>
      </c>
      <c r="AA300" s="11" t="b">
        <v>0</v>
      </c>
      <c r="AB300" s="11">
        <v>0</v>
      </c>
      <c r="AC300" s="11">
        <v>8</v>
      </c>
      <c r="AD300" s="11">
        <v>5</v>
      </c>
      <c r="AE300" s="11">
        <v>9</v>
      </c>
      <c r="AF300" s="11">
        <v>2</v>
      </c>
      <c r="AG300" s="11">
        <v>0</v>
      </c>
      <c r="AH300" s="11">
        <v>50</v>
      </c>
      <c r="AI300" s="11">
        <v>0</v>
      </c>
      <c r="AJ300" s="11">
        <v>30</v>
      </c>
      <c r="AK300" s="11" t="b">
        <v>0</v>
      </c>
      <c r="AL300" s="11" t="b">
        <v>0</v>
      </c>
      <c r="AM300" s="11">
        <v>3</v>
      </c>
      <c r="AN300" s="11" t="b">
        <v>0</v>
      </c>
      <c r="AO300" s="11" t="b">
        <v>0</v>
      </c>
      <c r="AP300" s="11">
        <v>0</v>
      </c>
      <c r="AQ300" s="11">
        <v>0</v>
      </c>
      <c r="AR300" s="11">
        <v>0</v>
      </c>
      <c r="AS300" s="11" t="b">
        <v>0</v>
      </c>
      <c r="AT300" s="11" t="b">
        <v>1</v>
      </c>
      <c r="AU300" s="11">
        <v>0</v>
      </c>
      <c r="AV300" s="11">
        <v>0</v>
      </c>
      <c r="AW300" s="11" t="b">
        <v>0</v>
      </c>
      <c r="AX300" s="11">
        <v>0</v>
      </c>
      <c r="AY300" s="11">
        <v>0</v>
      </c>
      <c r="AZ300" s="11">
        <v>0</v>
      </c>
    </row>
    <row r="301" spans="1:52" ht="28.8" x14ac:dyDescent="0.25">
      <c r="A301" s="11">
        <v>300</v>
      </c>
      <c r="B301" s="12" t="s">
        <v>992</v>
      </c>
      <c r="C301" s="12" t="s">
        <v>991</v>
      </c>
      <c r="D301" s="11">
        <v>292</v>
      </c>
      <c r="E301" s="11">
        <v>8</v>
      </c>
      <c r="F301" s="11" t="b">
        <v>0</v>
      </c>
      <c r="G301" s="11">
        <v>0</v>
      </c>
      <c r="H301" s="11">
        <v>0</v>
      </c>
      <c r="I301" s="11" t="b">
        <v>0</v>
      </c>
      <c r="J301" s="11">
        <v>1</v>
      </c>
      <c r="K301" s="11">
        <v>0</v>
      </c>
      <c r="L301" s="11">
        <v>0</v>
      </c>
      <c r="M301" s="11">
        <v>5</v>
      </c>
      <c r="N301" s="11">
        <v>1</v>
      </c>
      <c r="O301" s="11">
        <v>7.5</v>
      </c>
      <c r="P301" s="11" t="b">
        <v>0</v>
      </c>
      <c r="Q301" s="11">
        <v>100</v>
      </c>
      <c r="R301" s="12" t="s">
        <v>949</v>
      </c>
      <c r="S301" s="12" t="s">
        <v>549</v>
      </c>
      <c r="T301" s="11" t="b">
        <v>0</v>
      </c>
      <c r="U301" s="11" t="b">
        <v>0</v>
      </c>
      <c r="V301" s="11">
        <v>100</v>
      </c>
      <c r="W301" s="12" t="s">
        <v>14</v>
      </c>
      <c r="X301" s="11" t="b">
        <v>1</v>
      </c>
      <c r="Y301" s="11" t="b">
        <v>1</v>
      </c>
      <c r="Z301" s="11" t="b">
        <v>0</v>
      </c>
      <c r="AA301" s="11" t="b">
        <v>0</v>
      </c>
      <c r="AB301" s="11">
        <v>0</v>
      </c>
      <c r="AC301" s="11">
        <v>8</v>
      </c>
      <c r="AD301" s="11">
        <v>5</v>
      </c>
      <c r="AE301" s="11">
        <v>9</v>
      </c>
      <c r="AF301" s="11">
        <v>2</v>
      </c>
      <c r="AG301" s="11">
        <v>0</v>
      </c>
      <c r="AH301" s="11">
        <v>50</v>
      </c>
      <c r="AI301" s="11">
        <v>0</v>
      </c>
      <c r="AJ301" s="11">
        <v>30</v>
      </c>
      <c r="AK301" s="11" t="b">
        <v>0</v>
      </c>
      <c r="AL301" s="11" t="b">
        <v>0</v>
      </c>
      <c r="AM301" s="11">
        <v>3</v>
      </c>
      <c r="AN301" s="11" t="b">
        <v>0</v>
      </c>
      <c r="AO301" s="11" t="b">
        <v>0</v>
      </c>
      <c r="AP301" s="11">
        <v>0</v>
      </c>
      <c r="AQ301" s="11">
        <v>0</v>
      </c>
      <c r="AR301" s="11">
        <v>0</v>
      </c>
      <c r="AS301" s="11" t="b">
        <v>0</v>
      </c>
      <c r="AT301" s="11" t="b">
        <v>1</v>
      </c>
      <c r="AU301" s="11">
        <v>0</v>
      </c>
      <c r="AV301" s="11">
        <v>0</v>
      </c>
      <c r="AW301" s="11" t="b">
        <v>0</v>
      </c>
      <c r="AX301" s="11">
        <v>0</v>
      </c>
      <c r="AY301" s="11">
        <v>0</v>
      </c>
      <c r="AZ301" s="11">
        <v>0</v>
      </c>
    </row>
    <row r="302" spans="1:52" ht="28.8" x14ac:dyDescent="0.25">
      <c r="A302" s="11">
        <v>301</v>
      </c>
      <c r="B302" s="12" t="s">
        <v>990</v>
      </c>
      <c r="C302" s="12" t="s">
        <v>989</v>
      </c>
      <c r="D302" s="11">
        <v>292</v>
      </c>
      <c r="E302" s="11">
        <v>9</v>
      </c>
      <c r="F302" s="11" t="b">
        <v>0</v>
      </c>
      <c r="G302" s="11">
        <v>0</v>
      </c>
      <c r="H302" s="11">
        <v>0</v>
      </c>
      <c r="I302" s="11" t="b">
        <v>0</v>
      </c>
      <c r="J302" s="11">
        <v>1</v>
      </c>
      <c r="K302" s="11">
        <v>0</v>
      </c>
      <c r="L302" s="11">
        <v>0</v>
      </c>
      <c r="M302" s="11">
        <v>5</v>
      </c>
      <c r="N302" s="11">
        <v>1</v>
      </c>
      <c r="O302" s="11">
        <v>7.5</v>
      </c>
      <c r="P302" s="11" t="b">
        <v>0</v>
      </c>
      <c r="Q302" s="11">
        <v>100</v>
      </c>
      <c r="R302" s="12" t="s">
        <v>949</v>
      </c>
      <c r="S302" s="12" t="s">
        <v>549</v>
      </c>
      <c r="T302" s="11" t="b">
        <v>0</v>
      </c>
      <c r="U302" s="11" t="b">
        <v>0</v>
      </c>
      <c r="V302" s="11">
        <v>100</v>
      </c>
      <c r="W302" s="12" t="s">
        <v>14</v>
      </c>
      <c r="X302" s="11" t="b">
        <v>1</v>
      </c>
      <c r="Y302" s="11" t="b">
        <v>1</v>
      </c>
      <c r="Z302" s="11" t="b">
        <v>0</v>
      </c>
      <c r="AA302" s="11" t="b">
        <v>0</v>
      </c>
      <c r="AB302" s="11">
        <v>0</v>
      </c>
      <c r="AC302" s="11">
        <v>8</v>
      </c>
      <c r="AD302" s="11">
        <v>5</v>
      </c>
      <c r="AE302" s="11">
        <v>9</v>
      </c>
      <c r="AF302" s="11">
        <v>2</v>
      </c>
      <c r="AG302" s="11">
        <v>0</v>
      </c>
      <c r="AH302" s="11">
        <v>50</v>
      </c>
      <c r="AI302" s="11">
        <v>0</v>
      </c>
      <c r="AJ302" s="11">
        <v>30</v>
      </c>
      <c r="AK302" s="11" t="b">
        <v>0</v>
      </c>
      <c r="AL302" s="11" t="b">
        <v>0</v>
      </c>
      <c r="AM302" s="11">
        <v>3</v>
      </c>
      <c r="AN302" s="11" t="b">
        <v>0</v>
      </c>
      <c r="AO302" s="11" t="b">
        <v>0</v>
      </c>
      <c r="AP302" s="11">
        <v>0</v>
      </c>
      <c r="AQ302" s="11">
        <v>0</v>
      </c>
      <c r="AR302" s="11">
        <v>0</v>
      </c>
      <c r="AS302" s="11" t="b">
        <v>0</v>
      </c>
      <c r="AT302" s="11" t="b">
        <v>1</v>
      </c>
      <c r="AU302" s="11">
        <v>0</v>
      </c>
      <c r="AV302" s="11">
        <v>0</v>
      </c>
      <c r="AW302" s="11" t="b">
        <v>0</v>
      </c>
      <c r="AX302" s="11">
        <v>0</v>
      </c>
      <c r="AY302" s="11">
        <v>0</v>
      </c>
      <c r="AZ302" s="11">
        <v>0</v>
      </c>
    </row>
    <row r="303" spans="1:52" ht="28.8" x14ac:dyDescent="0.25">
      <c r="A303" s="11">
        <v>302</v>
      </c>
      <c r="B303" s="12" t="s">
        <v>988</v>
      </c>
      <c r="C303" s="12" t="s">
        <v>987</v>
      </c>
      <c r="D303" s="11">
        <v>292</v>
      </c>
      <c r="E303" s="11">
        <v>10</v>
      </c>
      <c r="F303" s="11" t="b">
        <v>0</v>
      </c>
      <c r="G303" s="11">
        <v>0</v>
      </c>
      <c r="H303" s="11">
        <v>0</v>
      </c>
      <c r="I303" s="11" t="b">
        <v>0</v>
      </c>
      <c r="J303" s="11">
        <v>1</v>
      </c>
      <c r="K303" s="11">
        <v>0</v>
      </c>
      <c r="L303" s="11">
        <v>0</v>
      </c>
      <c r="M303" s="11">
        <v>5</v>
      </c>
      <c r="N303" s="11">
        <v>1</v>
      </c>
      <c r="O303" s="11">
        <v>7.5</v>
      </c>
      <c r="P303" s="11" t="b">
        <v>0</v>
      </c>
      <c r="Q303" s="11">
        <v>100</v>
      </c>
      <c r="R303" s="12" t="s">
        <v>949</v>
      </c>
      <c r="S303" s="12" t="s">
        <v>549</v>
      </c>
      <c r="T303" s="11" t="b">
        <v>0</v>
      </c>
      <c r="U303" s="11" t="b">
        <v>0</v>
      </c>
      <c r="V303" s="11">
        <v>100</v>
      </c>
      <c r="W303" s="12" t="s">
        <v>14</v>
      </c>
      <c r="X303" s="11" t="b">
        <v>1</v>
      </c>
      <c r="Y303" s="11" t="b">
        <v>1</v>
      </c>
      <c r="Z303" s="11" t="b">
        <v>0</v>
      </c>
      <c r="AA303" s="11" t="b">
        <v>0</v>
      </c>
      <c r="AB303" s="11">
        <v>0</v>
      </c>
      <c r="AC303" s="11">
        <v>8</v>
      </c>
      <c r="AD303" s="11">
        <v>5</v>
      </c>
      <c r="AE303" s="11">
        <v>9</v>
      </c>
      <c r="AF303" s="11">
        <v>2</v>
      </c>
      <c r="AG303" s="11">
        <v>0</v>
      </c>
      <c r="AH303" s="11">
        <v>50</v>
      </c>
      <c r="AI303" s="11">
        <v>0</v>
      </c>
      <c r="AJ303" s="11">
        <v>30</v>
      </c>
      <c r="AK303" s="11" t="b">
        <v>0</v>
      </c>
      <c r="AL303" s="11" t="b">
        <v>0</v>
      </c>
      <c r="AM303" s="11">
        <v>3</v>
      </c>
      <c r="AN303" s="11" t="b">
        <v>0</v>
      </c>
      <c r="AO303" s="11" t="b">
        <v>0</v>
      </c>
      <c r="AP303" s="11">
        <v>0</v>
      </c>
      <c r="AQ303" s="11">
        <v>0</v>
      </c>
      <c r="AR303" s="11">
        <v>0</v>
      </c>
      <c r="AS303" s="11" t="b">
        <v>0</v>
      </c>
      <c r="AT303" s="11" t="b">
        <v>1</v>
      </c>
      <c r="AU303" s="11">
        <v>0</v>
      </c>
      <c r="AV303" s="11">
        <v>0</v>
      </c>
      <c r="AW303" s="11" t="b">
        <v>0</v>
      </c>
      <c r="AX303" s="11">
        <v>0</v>
      </c>
      <c r="AY303" s="11">
        <v>0</v>
      </c>
      <c r="AZ303" s="11">
        <v>0</v>
      </c>
    </row>
    <row r="304" spans="1:52" ht="28.8" x14ac:dyDescent="0.25">
      <c r="A304" s="11">
        <v>303</v>
      </c>
      <c r="B304" s="12" t="s">
        <v>986</v>
      </c>
      <c r="C304" s="12" t="s">
        <v>985</v>
      </c>
      <c r="D304" s="11">
        <v>292</v>
      </c>
      <c r="E304" s="11">
        <v>11</v>
      </c>
      <c r="F304" s="11" t="b">
        <v>0</v>
      </c>
      <c r="G304" s="11">
        <v>0</v>
      </c>
      <c r="H304" s="11">
        <v>0</v>
      </c>
      <c r="I304" s="11" t="b">
        <v>0</v>
      </c>
      <c r="J304" s="11">
        <v>1</v>
      </c>
      <c r="K304" s="11">
        <v>0</v>
      </c>
      <c r="L304" s="11">
        <v>0</v>
      </c>
      <c r="M304" s="11">
        <v>5</v>
      </c>
      <c r="N304" s="11">
        <v>1</v>
      </c>
      <c r="O304" s="11">
        <v>7.5</v>
      </c>
      <c r="P304" s="11" t="b">
        <v>0</v>
      </c>
      <c r="Q304" s="11">
        <v>100</v>
      </c>
      <c r="R304" s="12" t="s">
        <v>949</v>
      </c>
      <c r="S304" s="12" t="s">
        <v>549</v>
      </c>
      <c r="T304" s="11" t="b">
        <v>0</v>
      </c>
      <c r="U304" s="11" t="b">
        <v>0</v>
      </c>
      <c r="V304" s="11">
        <v>100</v>
      </c>
      <c r="W304" s="12" t="s">
        <v>14</v>
      </c>
      <c r="X304" s="11" t="b">
        <v>1</v>
      </c>
      <c r="Y304" s="11" t="b">
        <v>1</v>
      </c>
      <c r="Z304" s="11" t="b">
        <v>0</v>
      </c>
      <c r="AA304" s="11" t="b">
        <v>0</v>
      </c>
      <c r="AB304" s="11">
        <v>0</v>
      </c>
      <c r="AC304" s="11">
        <v>8</v>
      </c>
      <c r="AD304" s="11">
        <v>5</v>
      </c>
      <c r="AE304" s="11">
        <v>9</v>
      </c>
      <c r="AF304" s="11">
        <v>2</v>
      </c>
      <c r="AG304" s="11">
        <v>0</v>
      </c>
      <c r="AH304" s="11">
        <v>50</v>
      </c>
      <c r="AI304" s="11">
        <v>0</v>
      </c>
      <c r="AJ304" s="11">
        <v>30</v>
      </c>
      <c r="AK304" s="11" t="b">
        <v>0</v>
      </c>
      <c r="AL304" s="11" t="b">
        <v>0</v>
      </c>
      <c r="AM304" s="11">
        <v>3</v>
      </c>
      <c r="AN304" s="11" t="b">
        <v>0</v>
      </c>
      <c r="AO304" s="11" t="b">
        <v>0</v>
      </c>
      <c r="AP304" s="11">
        <v>0</v>
      </c>
      <c r="AQ304" s="11">
        <v>0</v>
      </c>
      <c r="AR304" s="11">
        <v>0</v>
      </c>
      <c r="AS304" s="11" t="b">
        <v>0</v>
      </c>
      <c r="AT304" s="11" t="b">
        <v>1</v>
      </c>
      <c r="AU304" s="11">
        <v>0</v>
      </c>
      <c r="AV304" s="11">
        <v>0</v>
      </c>
      <c r="AW304" s="11" t="b">
        <v>0</v>
      </c>
      <c r="AX304" s="11">
        <v>0</v>
      </c>
      <c r="AY304" s="11">
        <v>0</v>
      </c>
      <c r="AZ304" s="11">
        <v>0</v>
      </c>
    </row>
    <row r="305" spans="1:52" ht="28.8" x14ac:dyDescent="0.25">
      <c r="A305" s="11">
        <v>304</v>
      </c>
      <c r="B305" s="12" t="s">
        <v>984</v>
      </c>
      <c r="C305" s="12" t="s">
        <v>983</v>
      </c>
      <c r="D305" s="11">
        <v>292</v>
      </c>
      <c r="E305" s="11">
        <v>12</v>
      </c>
      <c r="F305" s="11" t="b">
        <v>0</v>
      </c>
      <c r="G305" s="11">
        <v>0</v>
      </c>
      <c r="H305" s="11">
        <v>0</v>
      </c>
      <c r="I305" s="11" t="b">
        <v>0</v>
      </c>
      <c r="J305" s="11">
        <v>1</v>
      </c>
      <c r="K305" s="11">
        <v>0</v>
      </c>
      <c r="L305" s="11">
        <v>0</v>
      </c>
      <c r="M305" s="11">
        <v>5</v>
      </c>
      <c r="N305" s="11">
        <v>1</v>
      </c>
      <c r="O305" s="11">
        <v>7.5</v>
      </c>
      <c r="P305" s="11" t="b">
        <v>0</v>
      </c>
      <c r="Q305" s="11">
        <v>100</v>
      </c>
      <c r="R305" s="12" t="s">
        <v>949</v>
      </c>
      <c r="S305" s="12" t="s">
        <v>549</v>
      </c>
      <c r="T305" s="11" t="b">
        <v>0</v>
      </c>
      <c r="U305" s="11" t="b">
        <v>0</v>
      </c>
      <c r="V305" s="11">
        <v>100</v>
      </c>
      <c r="W305" s="12" t="s">
        <v>14</v>
      </c>
      <c r="X305" s="11" t="b">
        <v>1</v>
      </c>
      <c r="Y305" s="11" t="b">
        <v>1</v>
      </c>
      <c r="Z305" s="11" t="b">
        <v>0</v>
      </c>
      <c r="AA305" s="11" t="b">
        <v>0</v>
      </c>
      <c r="AB305" s="11">
        <v>0</v>
      </c>
      <c r="AC305" s="11">
        <v>8</v>
      </c>
      <c r="AD305" s="11">
        <v>5</v>
      </c>
      <c r="AE305" s="11">
        <v>9</v>
      </c>
      <c r="AF305" s="11">
        <v>2</v>
      </c>
      <c r="AG305" s="11">
        <v>0</v>
      </c>
      <c r="AH305" s="11">
        <v>50</v>
      </c>
      <c r="AI305" s="11">
        <v>0</v>
      </c>
      <c r="AJ305" s="11">
        <v>30</v>
      </c>
      <c r="AK305" s="11" t="b">
        <v>0</v>
      </c>
      <c r="AL305" s="11" t="b">
        <v>0</v>
      </c>
      <c r="AM305" s="11">
        <v>3</v>
      </c>
      <c r="AN305" s="11" t="b">
        <v>0</v>
      </c>
      <c r="AO305" s="11" t="b">
        <v>0</v>
      </c>
      <c r="AP305" s="11">
        <v>0</v>
      </c>
      <c r="AQ305" s="11">
        <v>0</v>
      </c>
      <c r="AR305" s="11">
        <v>0</v>
      </c>
      <c r="AS305" s="11" t="b">
        <v>0</v>
      </c>
      <c r="AT305" s="11" t="b">
        <v>1</v>
      </c>
      <c r="AU305" s="11">
        <v>0</v>
      </c>
      <c r="AV305" s="11">
        <v>0</v>
      </c>
      <c r="AW305" s="11" t="b">
        <v>0</v>
      </c>
      <c r="AX305" s="11">
        <v>0</v>
      </c>
      <c r="AY305" s="11">
        <v>0</v>
      </c>
      <c r="AZ305" s="11">
        <v>0</v>
      </c>
    </row>
    <row r="306" spans="1:52" ht="28.8" x14ac:dyDescent="0.25">
      <c r="A306" s="11">
        <v>305</v>
      </c>
      <c r="B306" s="12" t="s">
        <v>982</v>
      </c>
      <c r="C306" s="12" t="s">
        <v>981</v>
      </c>
      <c r="D306" s="11">
        <v>292</v>
      </c>
      <c r="E306" s="11">
        <v>13</v>
      </c>
      <c r="F306" s="11" t="b">
        <v>0</v>
      </c>
      <c r="G306" s="11">
        <v>0</v>
      </c>
      <c r="H306" s="11">
        <v>0</v>
      </c>
      <c r="I306" s="11" t="b">
        <v>0</v>
      </c>
      <c r="J306" s="11">
        <v>1</v>
      </c>
      <c r="K306" s="11">
        <v>0</v>
      </c>
      <c r="L306" s="11">
        <v>0</v>
      </c>
      <c r="M306" s="11">
        <v>5</v>
      </c>
      <c r="N306" s="11">
        <v>1</v>
      </c>
      <c r="O306" s="11">
        <v>7.5</v>
      </c>
      <c r="P306" s="11" t="b">
        <v>0</v>
      </c>
      <c r="Q306" s="11">
        <v>100</v>
      </c>
      <c r="R306" s="12" t="s">
        <v>949</v>
      </c>
      <c r="S306" s="12" t="s">
        <v>549</v>
      </c>
      <c r="T306" s="11" t="b">
        <v>0</v>
      </c>
      <c r="U306" s="11" t="b">
        <v>0</v>
      </c>
      <c r="V306" s="11">
        <v>100</v>
      </c>
      <c r="W306" s="12" t="s">
        <v>14</v>
      </c>
      <c r="X306" s="11" t="b">
        <v>1</v>
      </c>
      <c r="Y306" s="11" t="b">
        <v>1</v>
      </c>
      <c r="Z306" s="11" t="b">
        <v>0</v>
      </c>
      <c r="AA306" s="11" t="b">
        <v>0</v>
      </c>
      <c r="AB306" s="11">
        <v>0</v>
      </c>
      <c r="AC306" s="11">
        <v>8</v>
      </c>
      <c r="AD306" s="11">
        <v>5</v>
      </c>
      <c r="AE306" s="11">
        <v>9</v>
      </c>
      <c r="AF306" s="11">
        <v>2</v>
      </c>
      <c r="AG306" s="11">
        <v>0</v>
      </c>
      <c r="AH306" s="11">
        <v>50</v>
      </c>
      <c r="AI306" s="11">
        <v>0</v>
      </c>
      <c r="AJ306" s="11">
        <v>30</v>
      </c>
      <c r="AK306" s="11" t="b">
        <v>0</v>
      </c>
      <c r="AL306" s="11" t="b">
        <v>0</v>
      </c>
      <c r="AM306" s="11">
        <v>3</v>
      </c>
      <c r="AN306" s="11" t="b">
        <v>0</v>
      </c>
      <c r="AO306" s="11" t="b">
        <v>0</v>
      </c>
      <c r="AP306" s="11">
        <v>0</v>
      </c>
      <c r="AQ306" s="11">
        <v>0</v>
      </c>
      <c r="AR306" s="11">
        <v>0</v>
      </c>
      <c r="AS306" s="11" t="b">
        <v>0</v>
      </c>
      <c r="AT306" s="11" t="b">
        <v>1</v>
      </c>
      <c r="AU306" s="11">
        <v>0</v>
      </c>
      <c r="AV306" s="11">
        <v>0</v>
      </c>
      <c r="AW306" s="11" t="b">
        <v>0</v>
      </c>
      <c r="AX306" s="11">
        <v>0</v>
      </c>
      <c r="AY306" s="11">
        <v>0</v>
      </c>
      <c r="AZ306" s="11">
        <v>0</v>
      </c>
    </row>
    <row r="307" spans="1:52" ht="28.8" x14ac:dyDescent="0.25">
      <c r="A307" s="11">
        <v>306</v>
      </c>
      <c r="B307" s="12" t="s">
        <v>980</v>
      </c>
      <c r="C307" s="12" t="s">
        <v>979</v>
      </c>
      <c r="D307" s="11">
        <v>292</v>
      </c>
      <c r="E307" s="11">
        <v>14</v>
      </c>
      <c r="F307" s="11" t="b">
        <v>0</v>
      </c>
      <c r="G307" s="11">
        <v>0</v>
      </c>
      <c r="H307" s="11">
        <v>0</v>
      </c>
      <c r="I307" s="11" t="b">
        <v>0</v>
      </c>
      <c r="J307" s="11">
        <v>1</v>
      </c>
      <c r="K307" s="11">
        <v>0</v>
      </c>
      <c r="L307" s="11">
        <v>0</v>
      </c>
      <c r="M307" s="11">
        <v>5</v>
      </c>
      <c r="N307" s="11">
        <v>1</v>
      </c>
      <c r="O307" s="11">
        <v>7.5</v>
      </c>
      <c r="P307" s="11" t="b">
        <v>0</v>
      </c>
      <c r="Q307" s="11">
        <v>100</v>
      </c>
      <c r="R307" s="12" t="s">
        <v>949</v>
      </c>
      <c r="S307" s="12" t="s">
        <v>549</v>
      </c>
      <c r="T307" s="11" t="b">
        <v>0</v>
      </c>
      <c r="U307" s="11" t="b">
        <v>0</v>
      </c>
      <c r="V307" s="11">
        <v>100</v>
      </c>
      <c r="W307" s="12" t="s">
        <v>14</v>
      </c>
      <c r="X307" s="11" t="b">
        <v>1</v>
      </c>
      <c r="Y307" s="11" t="b">
        <v>1</v>
      </c>
      <c r="Z307" s="11" t="b">
        <v>0</v>
      </c>
      <c r="AA307" s="11" t="b">
        <v>0</v>
      </c>
      <c r="AB307" s="11">
        <v>0</v>
      </c>
      <c r="AC307" s="11">
        <v>8</v>
      </c>
      <c r="AD307" s="11">
        <v>5</v>
      </c>
      <c r="AE307" s="11">
        <v>9</v>
      </c>
      <c r="AF307" s="11">
        <v>2</v>
      </c>
      <c r="AG307" s="11">
        <v>0</v>
      </c>
      <c r="AH307" s="11">
        <v>50</v>
      </c>
      <c r="AI307" s="11">
        <v>0</v>
      </c>
      <c r="AJ307" s="11">
        <v>30</v>
      </c>
      <c r="AK307" s="11" t="b">
        <v>0</v>
      </c>
      <c r="AL307" s="11" t="b">
        <v>0</v>
      </c>
      <c r="AM307" s="11">
        <v>3</v>
      </c>
      <c r="AN307" s="11" t="b">
        <v>0</v>
      </c>
      <c r="AO307" s="11" t="b">
        <v>0</v>
      </c>
      <c r="AP307" s="11">
        <v>0</v>
      </c>
      <c r="AQ307" s="11">
        <v>0</v>
      </c>
      <c r="AR307" s="11">
        <v>0</v>
      </c>
      <c r="AS307" s="11" t="b">
        <v>0</v>
      </c>
      <c r="AT307" s="11" t="b">
        <v>1</v>
      </c>
      <c r="AU307" s="11">
        <v>0</v>
      </c>
      <c r="AV307" s="11">
        <v>0</v>
      </c>
      <c r="AW307" s="11" t="b">
        <v>0</v>
      </c>
      <c r="AX307" s="11">
        <v>0</v>
      </c>
      <c r="AY307" s="11">
        <v>0</v>
      </c>
      <c r="AZ307" s="11">
        <v>0</v>
      </c>
    </row>
    <row r="308" spans="1:52" ht="28.8" x14ac:dyDescent="0.25">
      <c r="A308" s="11">
        <v>307</v>
      </c>
      <c r="B308" s="12" t="s">
        <v>978</v>
      </c>
      <c r="C308" s="12" t="s">
        <v>977</v>
      </c>
      <c r="D308" s="11">
        <v>292</v>
      </c>
      <c r="E308" s="11">
        <v>15</v>
      </c>
      <c r="F308" s="11" t="b">
        <v>0</v>
      </c>
      <c r="G308" s="11">
        <v>0</v>
      </c>
      <c r="H308" s="11">
        <v>0</v>
      </c>
      <c r="I308" s="11" t="b">
        <v>0</v>
      </c>
      <c r="J308" s="11">
        <v>1</v>
      </c>
      <c r="K308" s="11">
        <v>0</v>
      </c>
      <c r="L308" s="11">
        <v>0</v>
      </c>
      <c r="M308" s="11">
        <v>5</v>
      </c>
      <c r="N308" s="11">
        <v>1</v>
      </c>
      <c r="O308" s="11">
        <v>7.5</v>
      </c>
      <c r="P308" s="11" t="b">
        <v>0</v>
      </c>
      <c r="Q308" s="11">
        <v>100</v>
      </c>
      <c r="R308" s="12" t="s">
        <v>949</v>
      </c>
      <c r="S308" s="12" t="s">
        <v>549</v>
      </c>
      <c r="T308" s="11" t="b">
        <v>0</v>
      </c>
      <c r="U308" s="11" t="b">
        <v>0</v>
      </c>
      <c r="V308" s="11">
        <v>100</v>
      </c>
      <c r="W308" s="12" t="s">
        <v>14</v>
      </c>
      <c r="X308" s="11" t="b">
        <v>1</v>
      </c>
      <c r="Y308" s="11" t="b">
        <v>1</v>
      </c>
      <c r="Z308" s="11" t="b">
        <v>0</v>
      </c>
      <c r="AA308" s="11" t="b">
        <v>0</v>
      </c>
      <c r="AB308" s="11">
        <v>0</v>
      </c>
      <c r="AC308" s="11">
        <v>8</v>
      </c>
      <c r="AD308" s="11">
        <v>5</v>
      </c>
      <c r="AE308" s="11">
        <v>9</v>
      </c>
      <c r="AF308" s="11">
        <v>2</v>
      </c>
      <c r="AG308" s="11">
        <v>0</v>
      </c>
      <c r="AH308" s="11">
        <v>50</v>
      </c>
      <c r="AI308" s="11">
        <v>0</v>
      </c>
      <c r="AJ308" s="11">
        <v>30</v>
      </c>
      <c r="AK308" s="11" t="b">
        <v>0</v>
      </c>
      <c r="AL308" s="11" t="b">
        <v>0</v>
      </c>
      <c r="AM308" s="11">
        <v>3</v>
      </c>
      <c r="AN308" s="11" t="b">
        <v>0</v>
      </c>
      <c r="AO308" s="11" t="b">
        <v>0</v>
      </c>
      <c r="AP308" s="11">
        <v>0</v>
      </c>
      <c r="AQ308" s="11">
        <v>0</v>
      </c>
      <c r="AR308" s="11">
        <v>0</v>
      </c>
      <c r="AS308" s="11" t="b">
        <v>0</v>
      </c>
      <c r="AT308" s="11" t="b">
        <v>1</v>
      </c>
      <c r="AU308" s="11">
        <v>0</v>
      </c>
      <c r="AV308" s="11">
        <v>0</v>
      </c>
      <c r="AW308" s="11" t="b">
        <v>0</v>
      </c>
      <c r="AX308" s="11">
        <v>0</v>
      </c>
      <c r="AY308" s="11">
        <v>0</v>
      </c>
      <c r="AZ308" s="11">
        <v>0</v>
      </c>
    </row>
    <row r="309" spans="1:52" ht="28.8" x14ac:dyDescent="0.25">
      <c r="A309" s="11">
        <v>308</v>
      </c>
      <c r="B309" s="12" t="s">
        <v>976</v>
      </c>
      <c r="C309" s="12" t="s">
        <v>975</v>
      </c>
      <c r="D309" s="11">
        <v>292</v>
      </c>
      <c r="E309" s="11">
        <v>16</v>
      </c>
      <c r="F309" s="11" t="b">
        <v>0</v>
      </c>
      <c r="G309" s="11">
        <v>0</v>
      </c>
      <c r="H309" s="11">
        <v>0</v>
      </c>
      <c r="I309" s="11" t="b">
        <v>0</v>
      </c>
      <c r="J309" s="11">
        <v>1</v>
      </c>
      <c r="K309" s="11">
        <v>0</v>
      </c>
      <c r="L309" s="11">
        <v>0</v>
      </c>
      <c r="M309" s="11">
        <v>5</v>
      </c>
      <c r="N309" s="11">
        <v>1</v>
      </c>
      <c r="O309" s="11">
        <v>7.5</v>
      </c>
      <c r="P309" s="11" t="b">
        <v>0</v>
      </c>
      <c r="Q309" s="11">
        <v>100</v>
      </c>
      <c r="R309" s="12" t="s">
        <v>949</v>
      </c>
      <c r="S309" s="12" t="s">
        <v>549</v>
      </c>
      <c r="T309" s="11" t="b">
        <v>0</v>
      </c>
      <c r="U309" s="11" t="b">
        <v>0</v>
      </c>
      <c r="V309" s="11">
        <v>100</v>
      </c>
      <c r="W309" s="12" t="s">
        <v>14</v>
      </c>
      <c r="X309" s="11" t="b">
        <v>1</v>
      </c>
      <c r="Y309" s="11" t="b">
        <v>1</v>
      </c>
      <c r="Z309" s="11" t="b">
        <v>0</v>
      </c>
      <c r="AA309" s="11" t="b">
        <v>0</v>
      </c>
      <c r="AB309" s="11">
        <v>0</v>
      </c>
      <c r="AC309" s="11">
        <v>8</v>
      </c>
      <c r="AD309" s="11">
        <v>5</v>
      </c>
      <c r="AE309" s="11">
        <v>9</v>
      </c>
      <c r="AF309" s="11">
        <v>2</v>
      </c>
      <c r="AG309" s="11">
        <v>0</v>
      </c>
      <c r="AH309" s="11">
        <v>50</v>
      </c>
      <c r="AI309" s="11">
        <v>0</v>
      </c>
      <c r="AJ309" s="11">
        <v>30</v>
      </c>
      <c r="AK309" s="11" t="b">
        <v>0</v>
      </c>
      <c r="AL309" s="11" t="b">
        <v>0</v>
      </c>
      <c r="AM309" s="11">
        <v>3</v>
      </c>
      <c r="AN309" s="11" t="b">
        <v>0</v>
      </c>
      <c r="AO309" s="11" t="b">
        <v>0</v>
      </c>
      <c r="AP309" s="11">
        <v>0</v>
      </c>
      <c r="AQ309" s="11">
        <v>0</v>
      </c>
      <c r="AR309" s="11">
        <v>0</v>
      </c>
      <c r="AS309" s="11" t="b">
        <v>0</v>
      </c>
      <c r="AT309" s="11" t="b">
        <v>1</v>
      </c>
      <c r="AU309" s="11">
        <v>0</v>
      </c>
      <c r="AV309" s="11">
        <v>0</v>
      </c>
      <c r="AW309" s="11" t="b">
        <v>0</v>
      </c>
      <c r="AX309" s="11">
        <v>0</v>
      </c>
      <c r="AY309" s="11">
        <v>0</v>
      </c>
      <c r="AZ309" s="11">
        <v>0</v>
      </c>
    </row>
    <row r="310" spans="1:52" ht="28.8" x14ac:dyDescent="0.25">
      <c r="A310" s="11">
        <v>309</v>
      </c>
      <c r="B310" s="12" t="s">
        <v>974</v>
      </c>
      <c r="C310" s="12" t="s">
        <v>973</v>
      </c>
      <c r="D310" s="11">
        <v>292</v>
      </c>
      <c r="E310" s="11">
        <v>17</v>
      </c>
      <c r="F310" s="11" t="b">
        <v>0</v>
      </c>
      <c r="G310" s="11">
        <v>0</v>
      </c>
      <c r="H310" s="11">
        <v>0</v>
      </c>
      <c r="I310" s="11" t="b">
        <v>0</v>
      </c>
      <c r="J310" s="11">
        <v>1</v>
      </c>
      <c r="K310" s="11">
        <v>0</v>
      </c>
      <c r="L310" s="11">
        <v>0</v>
      </c>
      <c r="M310" s="11">
        <v>5</v>
      </c>
      <c r="N310" s="11">
        <v>1</v>
      </c>
      <c r="O310" s="11">
        <v>7.5</v>
      </c>
      <c r="P310" s="11" t="b">
        <v>0</v>
      </c>
      <c r="Q310" s="11">
        <v>100</v>
      </c>
      <c r="R310" s="12" t="s">
        <v>949</v>
      </c>
      <c r="S310" s="12" t="s">
        <v>549</v>
      </c>
      <c r="T310" s="11" t="b">
        <v>0</v>
      </c>
      <c r="U310" s="11" t="b">
        <v>0</v>
      </c>
      <c r="V310" s="11">
        <v>100</v>
      </c>
      <c r="W310" s="12" t="s">
        <v>14</v>
      </c>
      <c r="X310" s="11" t="b">
        <v>1</v>
      </c>
      <c r="Y310" s="11" t="b">
        <v>1</v>
      </c>
      <c r="Z310" s="11" t="b">
        <v>0</v>
      </c>
      <c r="AA310" s="11" t="b">
        <v>0</v>
      </c>
      <c r="AB310" s="11">
        <v>0</v>
      </c>
      <c r="AC310" s="11">
        <v>8</v>
      </c>
      <c r="AD310" s="11">
        <v>5</v>
      </c>
      <c r="AE310" s="11">
        <v>9</v>
      </c>
      <c r="AF310" s="11">
        <v>2</v>
      </c>
      <c r="AG310" s="11">
        <v>0</v>
      </c>
      <c r="AH310" s="11">
        <v>50</v>
      </c>
      <c r="AI310" s="11">
        <v>0</v>
      </c>
      <c r="AJ310" s="11">
        <v>30</v>
      </c>
      <c r="AK310" s="11" t="b">
        <v>0</v>
      </c>
      <c r="AL310" s="11" t="b">
        <v>0</v>
      </c>
      <c r="AM310" s="11">
        <v>3</v>
      </c>
      <c r="AN310" s="11" t="b">
        <v>0</v>
      </c>
      <c r="AO310" s="11" t="b">
        <v>0</v>
      </c>
      <c r="AP310" s="11">
        <v>0</v>
      </c>
      <c r="AQ310" s="11">
        <v>0</v>
      </c>
      <c r="AR310" s="11">
        <v>0</v>
      </c>
      <c r="AS310" s="11" t="b">
        <v>0</v>
      </c>
      <c r="AT310" s="11" t="b">
        <v>1</v>
      </c>
      <c r="AU310" s="11">
        <v>0</v>
      </c>
      <c r="AV310" s="11">
        <v>0</v>
      </c>
      <c r="AW310" s="11" t="b">
        <v>0</v>
      </c>
      <c r="AX310" s="11">
        <v>0</v>
      </c>
      <c r="AY310" s="11">
        <v>0</v>
      </c>
      <c r="AZ310" s="11">
        <v>0</v>
      </c>
    </row>
    <row r="311" spans="1:52" ht="28.8" x14ac:dyDescent="0.25">
      <c r="A311" s="11">
        <v>310</v>
      </c>
      <c r="B311" s="12" t="s">
        <v>972</v>
      </c>
      <c r="C311" s="12" t="s">
        <v>971</v>
      </c>
      <c r="D311" s="11">
        <v>292</v>
      </c>
      <c r="E311" s="11">
        <v>18</v>
      </c>
      <c r="F311" s="11" t="b">
        <v>0</v>
      </c>
      <c r="G311" s="11">
        <v>0</v>
      </c>
      <c r="H311" s="11">
        <v>0</v>
      </c>
      <c r="I311" s="11" t="b">
        <v>0</v>
      </c>
      <c r="J311" s="11">
        <v>1</v>
      </c>
      <c r="K311" s="11">
        <v>0</v>
      </c>
      <c r="L311" s="11">
        <v>0</v>
      </c>
      <c r="M311" s="11">
        <v>5</v>
      </c>
      <c r="N311" s="11">
        <v>1</v>
      </c>
      <c r="O311" s="11">
        <v>7.5</v>
      </c>
      <c r="P311" s="11" t="b">
        <v>0</v>
      </c>
      <c r="Q311" s="11">
        <v>100</v>
      </c>
      <c r="R311" s="12" t="s">
        <v>949</v>
      </c>
      <c r="S311" s="12" t="s">
        <v>549</v>
      </c>
      <c r="T311" s="11" t="b">
        <v>0</v>
      </c>
      <c r="U311" s="11" t="b">
        <v>0</v>
      </c>
      <c r="V311" s="11">
        <v>100</v>
      </c>
      <c r="W311" s="12" t="s">
        <v>14</v>
      </c>
      <c r="X311" s="11" t="b">
        <v>1</v>
      </c>
      <c r="Y311" s="11" t="b">
        <v>1</v>
      </c>
      <c r="Z311" s="11" t="b">
        <v>0</v>
      </c>
      <c r="AA311" s="11" t="b">
        <v>0</v>
      </c>
      <c r="AB311" s="11">
        <v>0</v>
      </c>
      <c r="AC311" s="11">
        <v>8</v>
      </c>
      <c r="AD311" s="11">
        <v>5</v>
      </c>
      <c r="AE311" s="11">
        <v>9</v>
      </c>
      <c r="AF311" s="11">
        <v>2</v>
      </c>
      <c r="AG311" s="11">
        <v>0</v>
      </c>
      <c r="AH311" s="11">
        <v>50</v>
      </c>
      <c r="AI311" s="11">
        <v>0</v>
      </c>
      <c r="AJ311" s="11">
        <v>30</v>
      </c>
      <c r="AK311" s="11" t="b">
        <v>0</v>
      </c>
      <c r="AL311" s="11" t="b">
        <v>0</v>
      </c>
      <c r="AM311" s="11">
        <v>3</v>
      </c>
      <c r="AN311" s="11" t="b">
        <v>0</v>
      </c>
      <c r="AO311" s="11" t="b">
        <v>0</v>
      </c>
      <c r="AP311" s="11">
        <v>0</v>
      </c>
      <c r="AQ311" s="11">
        <v>0</v>
      </c>
      <c r="AR311" s="11">
        <v>0</v>
      </c>
      <c r="AS311" s="11" t="b">
        <v>0</v>
      </c>
      <c r="AT311" s="11" t="b">
        <v>1</v>
      </c>
      <c r="AU311" s="11">
        <v>0</v>
      </c>
      <c r="AV311" s="11">
        <v>0</v>
      </c>
      <c r="AW311" s="11" t="b">
        <v>0</v>
      </c>
      <c r="AX311" s="11">
        <v>0</v>
      </c>
      <c r="AY311" s="11">
        <v>0</v>
      </c>
      <c r="AZ311" s="11">
        <v>0</v>
      </c>
    </row>
    <row r="312" spans="1:52" ht="28.8" x14ac:dyDescent="0.25">
      <c r="A312" s="11">
        <v>311</v>
      </c>
      <c r="B312" s="12" t="s">
        <v>970</v>
      </c>
      <c r="C312" s="12" t="s">
        <v>969</v>
      </c>
      <c r="D312" s="11">
        <v>292</v>
      </c>
      <c r="E312" s="11">
        <v>19</v>
      </c>
      <c r="F312" s="11" t="b">
        <v>0</v>
      </c>
      <c r="G312" s="11">
        <v>0</v>
      </c>
      <c r="H312" s="11">
        <v>0</v>
      </c>
      <c r="I312" s="11" t="b">
        <v>0</v>
      </c>
      <c r="J312" s="11">
        <v>1</v>
      </c>
      <c r="K312" s="11">
        <v>0</v>
      </c>
      <c r="L312" s="11">
        <v>0</v>
      </c>
      <c r="M312" s="11">
        <v>5</v>
      </c>
      <c r="N312" s="11">
        <v>1</v>
      </c>
      <c r="O312" s="11">
        <v>7.5</v>
      </c>
      <c r="P312" s="11" t="b">
        <v>0</v>
      </c>
      <c r="Q312" s="11">
        <v>100</v>
      </c>
      <c r="R312" s="12" t="s">
        <v>949</v>
      </c>
      <c r="S312" s="12" t="s">
        <v>549</v>
      </c>
      <c r="T312" s="11" t="b">
        <v>0</v>
      </c>
      <c r="U312" s="11" t="b">
        <v>0</v>
      </c>
      <c r="V312" s="11">
        <v>100</v>
      </c>
      <c r="W312" s="12" t="s">
        <v>14</v>
      </c>
      <c r="X312" s="11" t="b">
        <v>1</v>
      </c>
      <c r="Y312" s="11" t="b">
        <v>1</v>
      </c>
      <c r="Z312" s="11" t="b">
        <v>0</v>
      </c>
      <c r="AA312" s="11" t="b">
        <v>0</v>
      </c>
      <c r="AB312" s="11">
        <v>0</v>
      </c>
      <c r="AC312" s="11">
        <v>8</v>
      </c>
      <c r="AD312" s="11">
        <v>5</v>
      </c>
      <c r="AE312" s="11">
        <v>9</v>
      </c>
      <c r="AF312" s="11">
        <v>2</v>
      </c>
      <c r="AG312" s="11">
        <v>0</v>
      </c>
      <c r="AH312" s="11">
        <v>50</v>
      </c>
      <c r="AI312" s="11">
        <v>0</v>
      </c>
      <c r="AJ312" s="11">
        <v>30</v>
      </c>
      <c r="AK312" s="11" t="b">
        <v>0</v>
      </c>
      <c r="AL312" s="11" t="b">
        <v>0</v>
      </c>
      <c r="AM312" s="11">
        <v>3</v>
      </c>
      <c r="AN312" s="11" t="b">
        <v>0</v>
      </c>
      <c r="AO312" s="11" t="b">
        <v>0</v>
      </c>
      <c r="AP312" s="11">
        <v>0</v>
      </c>
      <c r="AQ312" s="11">
        <v>0</v>
      </c>
      <c r="AR312" s="11">
        <v>0</v>
      </c>
      <c r="AS312" s="11" t="b">
        <v>0</v>
      </c>
      <c r="AT312" s="11" t="b">
        <v>1</v>
      </c>
      <c r="AU312" s="11">
        <v>0</v>
      </c>
      <c r="AV312" s="11">
        <v>0</v>
      </c>
      <c r="AW312" s="11" t="b">
        <v>0</v>
      </c>
      <c r="AX312" s="11">
        <v>0</v>
      </c>
      <c r="AY312" s="11">
        <v>0</v>
      </c>
      <c r="AZ312" s="11">
        <v>0</v>
      </c>
    </row>
    <row r="313" spans="1:52" ht="28.8" x14ac:dyDescent="0.25">
      <c r="A313" s="11">
        <v>312</v>
      </c>
      <c r="B313" s="12" t="s">
        <v>968</v>
      </c>
      <c r="C313" s="12" t="s">
        <v>967</v>
      </c>
      <c r="D313" s="11">
        <v>292</v>
      </c>
      <c r="E313" s="11">
        <v>20</v>
      </c>
      <c r="F313" s="11" t="b">
        <v>0</v>
      </c>
      <c r="G313" s="11">
        <v>0</v>
      </c>
      <c r="H313" s="11">
        <v>0</v>
      </c>
      <c r="I313" s="11" t="b">
        <v>0</v>
      </c>
      <c r="J313" s="11">
        <v>1</v>
      </c>
      <c r="K313" s="11">
        <v>0</v>
      </c>
      <c r="L313" s="11">
        <v>0</v>
      </c>
      <c r="M313" s="11">
        <v>5</v>
      </c>
      <c r="N313" s="11">
        <v>1</v>
      </c>
      <c r="O313" s="11">
        <v>7.5</v>
      </c>
      <c r="P313" s="11" t="b">
        <v>0</v>
      </c>
      <c r="Q313" s="11">
        <v>100</v>
      </c>
      <c r="R313" s="12" t="s">
        <v>949</v>
      </c>
      <c r="S313" s="12" t="s">
        <v>549</v>
      </c>
      <c r="T313" s="11" t="b">
        <v>0</v>
      </c>
      <c r="U313" s="11" t="b">
        <v>0</v>
      </c>
      <c r="V313" s="11">
        <v>100</v>
      </c>
      <c r="W313" s="12" t="s">
        <v>14</v>
      </c>
      <c r="X313" s="11" t="b">
        <v>1</v>
      </c>
      <c r="Y313" s="11" t="b">
        <v>1</v>
      </c>
      <c r="Z313" s="11" t="b">
        <v>0</v>
      </c>
      <c r="AA313" s="11" t="b">
        <v>0</v>
      </c>
      <c r="AB313" s="11">
        <v>0</v>
      </c>
      <c r="AC313" s="11">
        <v>8</v>
      </c>
      <c r="AD313" s="11">
        <v>5</v>
      </c>
      <c r="AE313" s="11">
        <v>9</v>
      </c>
      <c r="AF313" s="11">
        <v>2</v>
      </c>
      <c r="AG313" s="11">
        <v>0</v>
      </c>
      <c r="AH313" s="11">
        <v>50</v>
      </c>
      <c r="AI313" s="11">
        <v>0</v>
      </c>
      <c r="AJ313" s="11">
        <v>30</v>
      </c>
      <c r="AK313" s="11" t="b">
        <v>0</v>
      </c>
      <c r="AL313" s="11" t="b">
        <v>0</v>
      </c>
      <c r="AM313" s="11">
        <v>3</v>
      </c>
      <c r="AN313" s="11" t="b">
        <v>0</v>
      </c>
      <c r="AO313" s="11" t="b">
        <v>0</v>
      </c>
      <c r="AP313" s="11">
        <v>0</v>
      </c>
      <c r="AQ313" s="11">
        <v>0</v>
      </c>
      <c r="AR313" s="11">
        <v>0</v>
      </c>
      <c r="AS313" s="11" t="b">
        <v>0</v>
      </c>
      <c r="AT313" s="11" t="b">
        <v>1</v>
      </c>
      <c r="AU313" s="11">
        <v>0</v>
      </c>
      <c r="AV313" s="11">
        <v>0</v>
      </c>
      <c r="AW313" s="11" t="b">
        <v>0</v>
      </c>
      <c r="AX313" s="11">
        <v>0</v>
      </c>
      <c r="AY313" s="11">
        <v>0</v>
      </c>
      <c r="AZ313" s="11">
        <v>0</v>
      </c>
    </row>
    <row r="314" spans="1:52" ht="28.8" x14ac:dyDescent="0.25">
      <c r="A314" s="11">
        <v>313</v>
      </c>
      <c r="B314" s="12" t="s">
        <v>966</v>
      </c>
      <c r="C314" s="12" t="s">
        <v>965</v>
      </c>
      <c r="D314" s="11">
        <v>292</v>
      </c>
      <c r="E314" s="11">
        <v>21</v>
      </c>
      <c r="F314" s="11" t="b">
        <v>0</v>
      </c>
      <c r="G314" s="11">
        <v>0</v>
      </c>
      <c r="H314" s="11">
        <v>0</v>
      </c>
      <c r="I314" s="11" t="b">
        <v>0</v>
      </c>
      <c r="J314" s="11">
        <v>1</v>
      </c>
      <c r="K314" s="11">
        <v>0</v>
      </c>
      <c r="L314" s="11">
        <v>0</v>
      </c>
      <c r="M314" s="11">
        <v>5</v>
      </c>
      <c r="N314" s="11">
        <v>1</v>
      </c>
      <c r="O314" s="11">
        <v>7.5</v>
      </c>
      <c r="P314" s="11" t="b">
        <v>0</v>
      </c>
      <c r="Q314" s="11">
        <v>100</v>
      </c>
      <c r="R314" s="12" t="s">
        <v>949</v>
      </c>
      <c r="S314" s="12" t="s">
        <v>549</v>
      </c>
      <c r="T314" s="11" t="b">
        <v>0</v>
      </c>
      <c r="U314" s="11" t="b">
        <v>0</v>
      </c>
      <c r="V314" s="11">
        <v>100</v>
      </c>
      <c r="W314" s="12" t="s">
        <v>14</v>
      </c>
      <c r="X314" s="11" t="b">
        <v>1</v>
      </c>
      <c r="Y314" s="11" t="b">
        <v>1</v>
      </c>
      <c r="Z314" s="11" t="b">
        <v>0</v>
      </c>
      <c r="AA314" s="11" t="b">
        <v>0</v>
      </c>
      <c r="AB314" s="11">
        <v>0</v>
      </c>
      <c r="AC314" s="11">
        <v>8</v>
      </c>
      <c r="AD314" s="11">
        <v>5</v>
      </c>
      <c r="AE314" s="11">
        <v>9</v>
      </c>
      <c r="AF314" s="11">
        <v>2</v>
      </c>
      <c r="AG314" s="11">
        <v>0</v>
      </c>
      <c r="AH314" s="11">
        <v>50</v>
      </c>
      <c r="AI314" s="11">
        <v>0</v>
      </c>
      <c r="AJ314" s="11">
        <v>30</v>
      </c>
      <c r="AK314" s="11" t="b">
        <v>0</v>
      </c>
      <c r="AL314" s="11" t="b">
        <v>0</v>
      </c>
      <c r="AM314" s="11">
        <v>3</v>
      </c>
      <c r="AN314" s="11" t="b">
        <v>0</v>
      </c>
      <c r="AO314" s="11" t="b">
        <v>0</v>
      </c>
      <c r="AP314" s="11">
        <v>0</v>
      </c>
      <c r="AQ314" s="11">
        <v>0</v>
      </c>
      <c r="AR314" s="11">
        <v>0</v>
      </c>
      <c r="AS314" s="11" t="b">
        <v>0</v>
      </c>
      <c r="AT314" s="11" t="b">
        <v>1</v>
      </c>
      <c r="AU314" s="11">
        <v>0</v>
      </c>
      <c r="AV314" s="11">
        <v>0</v>
      </c>
      <c r="AW314" s="11" t="b">
        <v>0</v>
      </c>
      <c r="AX314" s="11">
        <v>0</v>
      </c>
      <c r="AY314" s="11">
        <v>0</v>
      </c>
      <c r="AZ314" s="11">
        <v>0</v>
      </c>
    </row>
    <row r="315" spans="1:52" ht="28.8" x14ac:dyDescent="0.25">
      <c r="A315" s="11">
        <v>314</v>
      </c>
      <c r="B315" s="12" t="s">
        <v>964</v>
      </c>
      <c r="C315" s="12" t="s">
        <v>963</v>
      </c>
      <c r="D315" s="11">
        <v>292</v>
      </c>
      <c r="E315" s="11">
        <v>22</v>
      </c>
      <c r="F315" s="11" t="b">
        <v>0</v>
      </c>
      <c r="G315" s="11">
        <v>0</v>
      </c>
      <c r="H315" s="11">
        <v>0</v>
      </c>
      <c r="I315" s="11" t="b">
        <v>0</v>
      </c>
      <c r="J315" s="11">
        <v>1</v>
      </c>
      <c r="K315" s="11">
        <v>0</v>
      </c>
      <c r="L315" s="11">
        <v>0</v>
      </c>
      <c r="M315" s="11">
        <v>5</v>
      </c>
      <c r="N315" s="11">
        <v>1</v>
      </c>
      <c r="O315" s="11">
        <v>7.5</v>
      </c>
      <c r="P315" s="11" t="b">
        <v>0</v>
      </c>
      <c r="Q315" s="11">
        <v>100</v>
      </c>
      <c r="R315" s="12" t="s">
        <v>949</v>
      </c>
      <c r="S315" s="12" t="s">
        <v>549</v>
      </c>
      <c r="T315" s="11" t="b">
        <v>0</v>
      </c>
      <c r="U315" s="11" t="b">
        <v>0</v>
      </c>
      <c r="V315" s="11">
        <v>100</v>
      </c>
      <c r="W315" s="12" t="s">
        <v>14</v>
      </c>
      <c r="X315" s="11" t="b">
        <v>1</v>
      </c>
      <c r="Y315" s="11" t="b">
        <v>1</v>
      </c>
      <c r="Z315" s="11" t="b">
        <v>0</v>
      </c>
      <c r="AA315" s="11" t="b">
        <v>0</v>
      </c>
      <c r="AB315" s="11">
        <v>0</v>
      </c>
      <c r="AC315" s="11">
        <v>8</v>
      </c>
      <c r="AD315" s="11">
        <v>5</v>
      </c>
      <c r="AE315" s="11">
        <v>9</v>
      </c>
      <c r="AF315" s="11">
        <v>2</v>
      </c>
      <c r="AG315" s="11">
        <v>0</v>
      </c>
      <c r="AH315" s="11">
        <v>50</v>
      </c>
      <c r="AI315" s="11">
        <v>0</v>
      </c>
      <c r="AJ315" s="11">
        <v>30</v>
      </c>
      <c r="AK315" s="11" t="b">
        <v>0</v>
      </c>
      <c r="AL315" s="11" t="b">
        <v>0</v>
      </c>
      <c r="AM315" s="11">
        <v>3</v>
      </c>
      <c r="AN315" s="11" t="b">
        <v>0</v>
      </c>
      <c r="AO315" s="11" t="b">
        <v>0</v>
      </c>
      <c r="AP315" s="11">
        <v>0</v>
      </c>
      <c r="AQ315" s="11">
        <v>0</v>
      </c>
      <c r="AR315" s="11">
        <v>0</v>
      </c>
      <c r="AS315" s="11" t="b">
        <v>0</v>
      </c>
      <c r="AT315" s="11" t="b">
        <v>1</v>
      </c>
      <c r="AU315" s="11">
        <v>0</v>
      </c>
      <c r="AV315" s="11">
        <v>0</v>
      </c>
      <c r="AW315" s="11" t="b">
        <v>0</v>
      </c>
      <c r="AX315" s="11">
        <v>0</v>
      </c>
      <c r="AY315" s="11">
        <v>0</v>
      </c>
      <c r="AZ315" s="11">
        <v>0</v>
      </c>
    </row>
    <row r="316" spans="1:52" ht="14.4" x14ac:dyDescent="0.25">
      <c r="A316" s="11">
        <v>315</v>
      </c>
      <c r="B316" s="12" t="s">
        <v>962</v>
      </c>
      <c r="C316" s="12" t="s">
        <v>590</v>
      </c>
      <c r="D316" s="11">
        <v>292</v>
      </c>
      <c r="E316" s="11">
        <v>23</v>
      </c>
      <c r="F316" s="11" t="b">
        <v>0</v>
      </c>
      <c r="G316" s="11">
        <v>0</v>
      </c>
      <c r="H316" s="11">
        <v>0</v>
      </c>
      <c r="I316" s="11" t="b">
        <v>1</v>
      </c>
      <c r="J316" s="11">
        <v>1</v>
      </c>
      <c r="K316" s="11">
        <v>0</v>
      </c>
      <c r="L316" s="11">
        <v>5</v>
      </c>
      <c r="M316" s="11">
        <v>5</v>
      </c>
      <c r="N316" s="11">
        <v>1</v>
      </c>
      <c r="O316" s="11">
        <v>7.5</v>
      </c>
      <c r="P316" s="11" t="b">
        <v>0</v>
      </c>
      <c r="Q316" s="11">
        <v>100</v>
      </c>
      <c r="R316" s="12" t="s">
        <v>949</v>
      </c>
      <c r="S316" s="12" t="s">
        <v>591</v>
      </c>
      <c r="T316" s="11" t="b">
        <v>0</v>
      </c>
      <c r="U316" s="11" t="b">
        <v>0</v>
      </c>
      <c r="V316" s="11">
        <v>100</v>
      </c>
      <c r="W316" s="12" t="s">
        <v>14</v>
      </c>
      <c r="X316" s="11" t="b">
        <v>1</v>
      </c>
      <c r="Y316" s="11" t="b">
        <v>1</v>
      </c>
      <c r="Z316" s="11" t="b">
        <v>0</v>
      </c>
      <c r="AA316" s="11" t="b">
        <v>0</v>
      </c>
      <c r="AB316" s="11">
        <v>0</v>
      </c>
      <c r="AC316" s="11">
        <v>8</v>
      </c>
      <c r="AD316" s="11">
        <v>5</v>
      </c>
      <c r="AE316" s="11">
        <v>9</v>
      </c>
      <c r="AF316" s="11">
        <v>2</v>
      </c>
      <c r="AG316" s="11">
        <v>0</v>
      </c>
      <c r="AH316" s="11">
        <v>50</v>
      </c>
      <c r="AI316" s="11">
        <v>0</v>
      </c>
      <c r="AJ316" s="11">
        <v>30</v>
      </c>
      <c r="AK316" s="11" t="b">
        <v>0</v>
      </c>
      <c r="AL316" s="11" t="b">
        <v>0</v>
      </c>
      <c r="AM316" s="11">
        <v>3</v>
      </c>
      <c r="AN316" s="11" t="b">
        <v>0</v>
      </c>
      <c r="AO316" s="11" t="b">
        <v>0</v>
      </c>
      <c r="AP316" s="11">
        <v>0</v>
      </c>
      <c r="AQ316" s="11">
        <v>0</v>
      </c>
      <c r="AR316" s="11">
        <v>0</v>
      </c>
      <c r="AS316" s="11" t="b">
        <v>0</v>
      </c>
      <c r="AT316" s="11" t="b">
        <v>0</v>
      </c>
      <c r="AU316" s="11">
        <v>0</v>
      </c>
      <c r="AV316" s="11">
        <v>0</v>
      </c>
      <c r="AW316" s="11" t="b">
        <v>0</v>
      </c>
      <c r="AX316" s="11">
        <v>0</v>
      </c>
      <c r="AY316" s="11">
        <v>0</v>
      </c>
      <c r="AZ316" s="11">
        <v>0</v>
      </c>
    </row>
    <row r="317" spans="1:52" ht="14.4" x14ac:dyDescent="0.25">
      <c r="A317" s="11">
        <v>316</v>
      </c>
      <c r="B317" s="12" t="s">
        <v>961</v>
      </c>
      <c r="C317" s="12" t="s">
        <v>592</v>
      </c>
      <c r="D317" s="11">
        <v>292</v>
      </c>
      <c r="E317" s="11">
        <v>24</v>
      </c>
      <c r="F317" s="11" t="b">
        <v>0</v>
      </c>
      <c r="G317" s="11">
        <v>0</v>
      </c>
      <c r="H317" s="11">
        <v>0</v>
      </c>
      <c r="I317" s="11" t="b">
        <v>1</v>
      </c>
      <c r="J317" s="11">
        <v>1</v>
      </c>
      <c r="K317" s="11">
        <v>0</v>
      </c>
      <c r="L317" s="11">
        <v>5</v>
      </c>
      <c r="M317" s="11">
        <v>5</v>
      </c>
      <c r="N317" s="11">
        <v>1</v>
      </c>
      <c r="O317" s="11">
        <v>7.5</v>
      </c>
      <c r="P317" s="11" t="b">
        <v>0</v>
      </c>
      <c r="Q317" s="11">
        <v>100</v>
      </c>
      <c r="R317" s="12" t="s">
        <v>949</v>
      </c>
      <c r="S317" s="12" t="s">
        <v>593</v>
      </c>
      <c r="T317" s="11" t="b">
        <v>0</v>
      </c>
      <c r="U317" s="11" t="b">
        <v>0</v>
      </c>
      <c r="V317" s="11">
        <v>100</v>
      </c>
      <c r="W317" s="12" t="s">
        <v>14</v>
      </c>
      <c r="X317" s="11" t="b">
        <v>1</v>
      </c>
      <c r="Y317" s="11" t="b">
        <v>1</v>
      </c>
      <c r="Z317" s="11" t="b">
        <v>0</v>
      </c>
      <c r="AA317" s="11" t="b">
        <v>0</v>
      </c>
      <c r="AB317" s="11">
        <v>0</v>
      </c>
      <c r="AC317" s="11">
        <v>8</v>
      </c>
      <c r="AD317" s="11">
        <v>5</v>
      </c>
      <c r="AE317" s="11">
        <v>9</v>
      </c>
      <c r="AF317" s="11">
        <v>2</v>
      </c>
      <c r="AG317" s="11">
        <v>0</v>
      </c>
      <c r="AH317" s="11">
        <v>50</v>
      </c>
      <c r="AI317" s="11">
        <v>0</v>
      </c>
      <c r="AJ317" s="11">
        <v>30</v>
      </c>
      <c r="AK317" s="11" t="b">
        <v>0</v>
      </c>
      <c r="AL317" s="11" t="b">
        <v>0</v>
      </c>
      <c r="AM317" s="11">
        <v>3</v>
      </c>
      <c r="AN317" s="11" t="b">
        <v>0</v>
      </c>
      <c r="AO317" s="11" t="b">
        <v>0</v>
      </c>
      <c r="AP317" s="11">
        <v>0</v>
      </c>
      <c r="AQ317" s="11">
        <v>0</v>
      </c>
      <c r="AR317" s="11">
        <v>0</v>
      </c>
      <c r="AS317" s="11" t="b">
        <v>0</v>
      </c>
      <c r="AT317" s="11" t="b">
        <v>0</v>
      </c>
      <c r="AU317" s="11">
        <v>0</v>
      </c>
      <c r="AV317" s="11">
        <v>0</v>
      </c>
      <c r="AW317" s="11" t="b">
        <v>0</v>
      </c>
      <c r="AX317" s="11">
        <v>0</v>
      </c>
      <c r="AY317" s="11">
        <v>0</v>
      </c>
      <c r="AZ317" s="11">
        <v>0</v>
      </c>
    </row>
    <row r="318" spans="1:52" ht="14.4" x14ac:dyDescent="0.25">
      <c r="A318" s="11">
        <v>317</v>
      </c>
      <c r="B318" s="12" t="s">
        <v>960</v>
      </c>
      <c r="C318" s="12" t="s">
        <v>594</v>
      </c>
      <c r="D318" s="11">
        <v>292</v>
      </c>
      <c r="E318" s="11">
        <v>25</v>
      </c>
      <c r="F318" s="11" t="b">
        <v>0</v>
      </c>
      <c r="G318" s="11">
        <v>0</v>
      </c>
      <c r="H318" s="11">
        <v>0</v>
      </c>
      <c r="I318" s="11" t="b">
        <v>1</v>
      </c>
      <c r="J318" s="11">
        <v>1</v>
      </c>
      <c r="K318" s="11">
        <v>0</v>
      </c>
      <c r="L318" s="11">
        <v>5</v>
      </c>
      <c r="M318" s="11">
        <v>5</v>
      </c>
      <c r="N318" s="11">
        <v>1</v>
      </c>
      <c r="O318" s="11">
        <v>7.5</v>
      </c>
      <c r="P318" s="11" t="b">
        <v>0</v>
      </c>
      <c r="Q318" s="11">
        <v>100</v>
      </c>
      <c r="R318" s="12" t="s">
        <v>949</v>
      </c>
      <c r="S318" s="12" t="s">
        <v>595</v>
      </c>
      <c r="T318" s="11" t="b">
        <v>0</v>
      </c>
      <c r="U318" s="11" t="b">
        <v>0</v>
      </c>
      <c r="V318" s="11">
        <v>100</v>
      </c>
      <c r="W318" s="12" t="s">
        <v>14</v>
      </c>
      <c r="X318" s="11" t="b">
        <v>1</v>
      </c>
      <c r="Y318" s="11" t="b">
        <v>1</v>
      </c>
      <c r="Z318" s="11" t="b">
        <v>0</v>
      </c>
      <c r="AA318" s="11" t="b">
        <v>0</v>
      </c>
      <c r="AB318" s="11">
        <v>0</v>
      </c>
      <c r="AC318" s="11">
        <v>8</v>
      </c>
      <c r="AD318" s="11">
        <v>5</v>
      </c>
      <c r="AE318" s="11">
        <v>9</v>
      </c>
      <c r="AF318" s="11">
        <v>2</v>
      </c>
      <c r="AG318" s="11">
        <v>0</v>
      </c>
      <c r="AH318" s="11">
        <v>50</v>
      </c>
      <c r="AI318" s="11">
        <v>0</v>
      </c>
      <c r="AJ318" s="11">
        <v>30</v>
      </c>
      <c r="AK318" s="11" t="b">
        <v>0</v>
      </c>
      <c r="AL318" s="11" t="b">
        <v>0</v>
      </c>
      <c r="AM318" s="11">
        <v>3</v>
      </c>
      <c r="AN318" s="11" t="b">
        <v>0</v>
      </c>
      <c r="AO318" s="11" t="b">
        <v>0</v>
      </c>
      <c r="AP318" s="11">
        <v>0</v>
      </c>
      <c r="AQ318" s="11">
        <v>0</v>
      </c>
      <c r="AR318" s="11">
        <v>0</v>
      </c>
      <c r="AS318" s="11" t="b">
        <v>0</v>
      </c>
      <c r="AT318" s="11" t="b">
        <v>0</v>
      </c>
      <c r="AU318" s="11">
        <v>0</v>
      </c>
      <c r="AV318" s="11">
        <v>0</v>
      </c>
      <c r="AW318" s="11" t="b">
        <v>0</v>
      </c>
      <c r="AX318" s="11">
        <v>0</v>
      </c>
      <c r="AY318" s="11">
        <v>0</v>
      </c>
      <c r="AZ318" s="11">
        <v>0</v>
      </c>
    </row>
    <row r="319" spans="1:52" ht="14.4" x14ac:dyDescent="0.25">
      <c r="A319" s="11">
        <v>318</v>
      </c>
      <c r="B319" s="12" t="s">
        <v>959</v>
      </c>
      <c r="C319" s="12" t="s">
        <v>596</v>
      </c>
      <c r="D319" s="11">
        <v>292</v>
      </c>
      <c r="E319" s="11">
        <v>26</v>
      </c>
      <c r="F319" s="11" t="b">
        <v>0</v>
      </c>
      <c r="G319" s="11">
        <v>0</v>
      </c>
      <c r="H319" s="11">
        <v>0</v>
      </c>
      <c r="I319" s="11" t="b">
        <v>1</v>
      </c>
      <c r="J319" s="11">
        <v>1</v>
      </c>
      <c r="K319" s="11">
        <v>0</v>
      </c>
      <c r="L319" s="11">
        <v>5</v>
      </c>
      <c r="M319" s="11">
        <v>5</v>
      </c>
      <c r="N319" s="11">
        <v>1</v>
      </c>
      <c r="O319" s="11">
        <v>7.5</v>
      </c>
      <c r="P319" s="11" t="b">
        <v>0</v>
      </c>
      <c r="Q319" s="11">
        <v>100</v>
      </c>
      <c r="R319" s="12" t="s">
        <v>949</v>
      </c>
      <c r="S319" s="12" t="s">
        <v>597</v>
      </c>
      <c r="T319" s="11" t="b">
        <v>0</v>
      </c>
      <c r="U319" s="11" t="b">
        <v>0</v>
      </c>
      <c r="V319" s="11">
        <v>100</v>
      </c>
      <c r="W319" s="12" t="s">
        <v>14</v>
      </c>
      <c r="X319" s="11" t="b">
        <v>1</v>
      </c>
      <c r="Y319" s="11" t="b">
        <v>1</v>
      </c>
      <c r="Z319" s="11" t="b">
        <v>0</v>
      </c>
      <c r="AA319" s="11" t="b">
        <v>0</v>
      </c>
      <c r="AB319" s="11">
        <v>0</v>
      </c>
      <c r="AC319" s="11">
        <v>8</v>
      </c>
      <c r="AD319" s="11">
        <v>5</v>
      </c>
      <c r="AE319" s="11">
        <v>9</v>
      </c>
      <c r="AF319" s="11">
        <v>2</v>
      </c>
      <c r="AG319" s="11">
        <v>0</v>
      </c>
      <c r="AH319" s="11">
        <v>50</v>
      </c>
      <c r="AI319" s="11">
        <v>0</v>
      </c>
      <c r="AJ319" s="11">
        <v>30</v>
      </c>
      <c r="AK319" s="11" t="b">
        <v>0</v>
      </c>
      <c r="AL319" s="11" t="b">
        <v>0</v>
      </c>
      <c r="AM319" s="11">
        <v>3</v>
      </c>
      <c r="AN319" s="11" t="b">
        <v>0</v>
      </c>
      <c r="AO319" s="11" t="b">
        <v>0</v>
      </c>
      <c r="AP319" s="11">
        <v>0</v>
      </c>
      <c r="AQ319" s="11">
        <v>0</v>
      </c>
      <c r="AR319" s="11">
        <v>0</v>
      </c>
      <c r="AS319" s="11" t="b">
        <v>0</v>
      </c>
      <c r="AT319" s="11" t="b">
        <v>0</v>
      </c>
      <c r="AU319" s="11">
        <v>0</v>
      </c>
      <c r="AV319" s="11">
        <v>0</v>
      </c>
      <c r="AW319" s="11" t="b">
        <v>0</v>
      </c>
      <c r="AX319" s="11">
        <v>0</v>
      </c>
      <c r="AY319" s="11">
        <v>0</v>
      </c>
      <c r="AZ319" s="11">
        <v>0</v>
      </c>
    </row>
    <row r="320" spans="1:52" ht="14.4" x14ac:dyDescent="0.25">
      <c r="A320" s="11">
        <v>319</v>
      </c>
      <c r="B320" s="12" t="s">
        <v>754</v>
      </c>
      <c r="C320" s="12" t="s">
        <v>14</v>
      </c>
      <c r="E320" s="11">
        <v>25</v>
      </c>
      <c r="F320" s="11" t="b">
        <v>1</v>
      </c>
      <c r="G320" s="11">
        <v>0</v>
      </c>
      <c r="H320" s="11">
        <v>0</v>
      </c>
      <c r="I320" s="11" t="b">
        <v>0</v>
      </c>
      <c r="J320" s="11">
        <v>0</v>
      </c>
      <c r="K320" s="11">
        <v>0</v>
      </c>
      <c r="L320" s="11">
        <v>0</v>
      </c>
      <c r="M320" s="11">
        <v>0</v>
      </c>
      <c r="N320" s="11">
        <v>0</v>
      </c>
      <c r="O320" s="11">
        <v>0</v>
      </c>
      <c r="P320" s="11" t="b">
        <v>0</v>
      </c>
      <c r="Q320" s="11">
        <v>0</v>
      </c>
      <c r="R320" s="12" t="s">
        <v>14</v>
      </c>
      <c r="S320" s="12" t="s">
        <v>14</v>
      </c>
      <c r="T320" s="11" t="b">
        <v>0</v>
      </c>
      <c r="U320" s="11" t="b">
        <v>0</v>
      </c>
      <c r="V320" s="11">
        <v>0</v>
      </c>
      <c r="W320" s="12" t="s">
        <v>14</v>
      </c>
      <c r="X320" s="11" t="b">
        <v>0</v>
      </c>
      <c r="Y320" s="11" t="b">
        <v>0</v>
      </c>
      <c r="Z320" s="11" t="b">
        <v>0</v>
      </c>
      <c r="AA320" s="11" t="b">
        <v>0</v>
      </c>
      <c r="AB320" s="11">
        <v>0</v>
      </c>
      <c r="AC320" s="11">
        <v>0</v>
      </c>
      <c r="AD320" s="11">
        <v>0</v>
      </c>
      <c r="AE320" s="11">
        <v>0</v>
      </c>
      <c r="AF320" s="11">
        <v>0</v>
      </c>
      <c r="AG320" s="11">
        <v>0</v>
      </c>
      <c r="AH320" s="11">
        <v>0</v>
      </c>
      <c r="AI320" s="11">
        <v>0</v>
      </c>
      <c r="AJ320" s="11">
        <v>0</v>
      </c>
      <c r="AK320" s="11" t="b">
        <v>0</v>
      </c>
      <c r="AL320" s="11" t="b">
        <v>0</v>
      </c>
      <c r="AM320" s="11">
        <v>0</v>
      </c>
      <c r="AN320" s="11" t="b">
        <v>0</v>
      </c>
      <c r="AO320" s="11" t="b">
        <v>0</v>
      </c>
      <c r="AP320" s="11">
        <v>0</v>
      </c>
      <c r="AQ320" s="11">
        <v>0</v>
      </c>
      <c r="AR320" s="11">
        <v>0</v>
      </c>
      <c r="AS320" s="11" t="b">
        <v>0</v>
      </c>
      <c r="AT320" s="11" t="b">
        <v>0</v>
      </c>
      <c r="AU320" s="11">
        <v>0</v>
      </c>
      <c r="AV320" s="11">
        <v>0</v>
      </c>
      <c r="AW320" s="11" t="b">
        <v>0</v>
      </c>
      <c r="AX320" s="11">
        <v>0</v>
      </c>
      <c r="AY320" s="11">
        <v>0</v>
      </c>
      <c r="AZ320" s="11">
        <v>0</v>
      </c>
    </row>
    <row r="321" spans="1:52" ht="14.4" x14ac:dyDescent="0.25">
      <c r="A321" s="11">
        <v>320</v>
      </c>
      <c r="B321" s="12" t="s">
        <v>958</v>
      </c>
      <c r="C321" s="12" t="s">
        <v>957</v>
      </c>
      <c r="D321" s="11">
        <v>319</v>
      </c>
      <c r="E321" s="11">
        <v>1</v>
      </c>
      <c r="F321" s="11" t="b">
        <v>0</v>
      </c>
      <c r="G321" s="11">
        <v>0</v>
      </c>
      <c r="H321" s="11">
        <v>0</v>
      </c>
      <c r="I321" s="11" t="b">
        <v>1</v>
      </c>
      <c r="J321" s="11">
        <v>1</v>
      </c>
      <c r="K321" s="11">
        <v>0</v>
      </c>
      <c r="L321" s="11">
        <v>5</v>
      </c>
      <c r="M321" s="11">
        <v>5</v>
      </c>
      <c r="N321" s="11">
        <v>1</v>
      </c>
      <c r="O321" s="11">
        <v>7.5</v>
      </c>
      <c r="P321" s="11" t="b">
        <v>0</v>
      </c>
      <c r="Q321" s="11">
        <v>100</v>
      </c>
      <c r="R321" s="12" t="s">
        <v>949</v>
      </c>
      <c r="S321" s="12" t="s">
        <v>13</v>
      </c>
      <c r="T321" s="11" t="b">
        <v>0</v>
      </c>
      <c r="U321" s="11" t="b">
        <v>0</v>
      </c>
      <c r="V321" s="11">
        <v>100</v>
      </c>
      <c r="W321" s="12" t="s">
        <v>14</v>
      </c>
      <c r="X321" s="11" t="b">
        <v>1</v>
      </c>
      <c r="Y321" s="11" t="b">
        <v>1</v>
      </c>
      <c r="Z321" s="11" t="b">
        <v>0</v>
      </c>
      <c r="AA321" s="11" t="b">
        <v>0</v>
      </c>
      <c r="AB321" s="11">
        <v>0</v>
      </c>
      <c r="AC321" s="11">
        <v>8</v>
      </c>
      <c r="AD321" s="11">
        <v>5</v>
      </c>
      <c r="AE321" s="11">
        <v>9</v>
      </c>
      <c r="AF321" s="11">
        <v>2</v>
      </c>
      <c r="AG321" s="11">
        <v>0</v>
      </c>
      <c r="AH321" s="11">
        <v>50</v>
      </c>
      <c r="AI321" s="11">
        <v>0</v>
      </c>
      <c r="AJ321" s="11">
        <v>30</v>
      </c>
      <c r="AK321" s="11" t="b">
        <v>0</v>
      </c>
      <c r="AL321" s="11" t="b">
        <v>0</v>
      </c>
      <c r="AM321" s="11">
        <v>3</v>
      </c>
      <c r="AN321" s="11" t="b">
        <v>0</v>
      </c>
      <c r="AO321" s="11" t="b">
        <v>0</v>
      </c>
      <c r="AP321" s="11">
        <v>0</v>
      </c>
      <c r="AQ321" s="11">
        <v>0</v>
      </c>
      <c r="AR321" s="11">
        <v>0</v>
      </c>
      <c r="AS321" s="11" t="b">
        <v>0</v>
      </c>
      <c r="AT321" s="11" t="b">
        <v>0</v>
      </c>
      <c r="AU321" s="11">
        <v>0</v>
      </c>
      <c r="AV321" s="11">
        <v>0</v>
      </c>
      <c r="AW321" s="11" t="b">
        <v>0</v>
      </c>
      <c r="AX321" s="11">
        <v>0</v>
      </c>
      <c r="AY321" s="11">
        <v>0</v>
      </c>
      <c r="AZ321" s="11">
        <v>0</v>
      </c>
    </row>
    <row r="322" spans="1:52" ht="14.4" x14ac:dyDescent="0.25">
      <c r="A322" s="11">
        <v>321</v>
      </c>
      <c r="B322" s="12" t="s">
        <v>956</v>
      </c>
      <c r="C322" s="12" t="s">
        <v>600</v>
      </c>
      <c r="D322" s="11">
        <v>319</v>
      </c>
      <c r="E322" s="11">
        <v>2</v>
      </c>
      <c r="F322" s="11" t="b">
        <v>0</v>
      </c>
      <c r="G322" s="11">
        <v>0</v>
      </c>
      <c r="H322" s="11">
        <v>0</v>
      </c>
      <c r="I322" s="11" t="b">
        <v>0</v>
      </c>
      <c r="J322" s="11">
        <v>1</v>
      </c>
      <c r="K322" s="11">
        <v>0</v>
      </c>
      <c r="L322" s="11">
        <v>0</v>
      </c>
      <c r="M322" s="11">
        <v>5</v>
      </c>
      <c r="N322" s="11">
        <v>1</v>
      </c>
      <c r="O322" s="11">
        <v>7.5</v>
      </c>
      <c r="P322" s="11" t="b">
        <v>0</v>
      </c>
      <c r="Q322" s="11">
        <v>100</v>
      </c>
      <c r="R322" s="12" t="s">
        <v>949</v>
      </c>
      <c r="S322" s="12" t="s">
        <v>13</v>
      </c>
      <c r="T322" s="11" t="b">
        <v>0</v>
      </c>
      <c r="U322" s="11" t="b">
        <v>0</v>
      </c>
      <c r="V322" s="11">
        <v>100</v>
      </c>
      <c r="W322" s="12" t="s">
        <v>14</v>
      </c>
      <c r="X322" s="11" t="b">
        <v>1</v>
      </c>
      <c r="Y322" s="11" t="b">
        <v>1</v>
      </c>
      <c r="Z322" s="11" t="b">
        <v>0</v>
      </c>
      <c r="AA322" s="11" t="b">
        <v>0</v>
      </c>
      <c r="AB322" s="11">
        <v>0</v>
      </c>
      <c r="AC322" s="11">
        <v>8</v>
      </c>
      <c r="AD322" s="11">
        <v>5</v>
      </c>
      <c r="AE322" s="11">
        <v>9</v>
      </c>
      <c r="AF322" s="11">
        <v>2</v>
      </c>
      <c r="AG322" s="11">
        <v>0</v>
      </c>
      <c r="AH322" s="11">
        <v>50</v>
      </c>
      <c r="AI322" s="11">
        <v>0</v>
      </c>
      <c r="AJ322" s="11">
        <v>30</v>
      </c>
      <c r="AK322" s="11" t="b">
        <v>0</v>
      </c>
      <c r="AL322" s="11" t="b">
        <v>0</v>
      </c>
      <c r="AM322" s="11">
        <v>3</v>
      </c>
      <c r="AN322" s="11" t="b">
        <v>0</v>
      </c>
      <c r="AO322" s="11" t="b">
        <v>0</v>
      </c>
      <c r="AP322" s="11">
        <v>0</v>
      </c>
      <c r="AQ322" s="11">
        <v>0</v>
      </c>
      <c r="AR322" s="11">
        <v>0</v>
      </c>
      <c r="AS322" s="11" t="b">
        <v>0</v>
      </c>
      <c r="AT322" s="11" t="b">
        <v>1</v>
      </c>
      <c r="AU322" s="11">
        <v>0</v>
      </c>
      <c r="AV322" s="11">
        <v>0</v>
      </c>
      <c r="AW322" s="11" t="b">
        <v>0</v>
      </c>
      <c r="AX322" s="11">
        <v>0</v>
      </c>
      <c r="AY322" s="11">
        <v>0</v>
      </c>
      <c r="AZ322" s="11">
        <v>0</v>
      </c>
    </row>
    <row r="323" spans="1:52" ht="14.4" x14ac:dyDescent="0.25">
      <c r="A323" s="11">
        <v>322</v>
      </c>
      <c r="B323" s="12" t="s">
        <v>955</v>
      </c>
      <c r="C323" s="12" t="s">
        <v>602</v>
      </c>
      <c r="D323" s="11">
        <v>319</v>
      </c>
      <c r="E323" s="11">
        <v>3</v>
      </c>
      <c r="F323" s="11" t="b">
        <v>0</v>
      </c>
      <c r="G323" s="11">
        <v>0</v>
      </c>
      <c r="H323" s="11">
        <v>0</v>
      </c>
      <c r="I323" s="11" t="b">
        <v>0</v>
      </c>
      <c r="J323" s="11">
        <v>1</v>
      </c>
      <c r="K323" s="11">
        <v>0</v>
      </c>
      <c r="L323" s="11">
        <v>0</v>
      </c>
      <c r="M323" s="11">
        <v>5</v>
      </c>
      <c r="N323" s="11">
        <v>1</v>
      </c>
      <c r="O323" s="11">
        <v>7.5</v>
      </c>
      <c r="P323" s="11" t="b">
        <v>0</v>
      </c>
      <c r="Q323" s="11">
        <v>100</v>
      </c>
      <c r="R323" s="12" t="s">
        <v>949</v>
      </c>
      <c r="S323" s="12" t="s">
        <v>13</v>
      </c>
      <c r="T323" s="11" t="b">
        <v>0</v>
      </c>
      <c r="U323" s="11" t="b">
        <v>0</v>
      </c>
      <c r="V323" s="11">
        <v>100</v>
      </c>
      <c r="W323" s="12" t="s">
        <v>14</v>
      </c>
      <c r="X323" s="11" t="b">
        <v>1</v>
      </c>
      <c r="Y323" s="11" t="b">
        <v>1</v>
      </c>
      <c r="Z323" s="11" t="b">
        <v>0</v>
      </c>
      <c r="AA323" s="11" t="b">
        <v>0</v>
      </c>
      <c r="AB323" s="11">
        <v>0</v>
      </c>
      <c r="AC323" s="11">
        <v>8</v>
      </c>
      <c r="AD323" s="11">
        <v>5</v>
      </c>
      <c r="AE323" s="11">
        <v>9</v>
      </c>
      <c r="AF323" s="11">
        <v>2</v>
      </c>
      <c r="AG323" s="11">
        <v>0</v>
      </c>
      <c r="AH323" s="11">
        <v>50</v>
      </c>
      <c r="AI323" s="11">
        <v>0</v>
      </c>
      <c r="AJ323" s="11">
        <v>30</v>
      </c>
      <c r="AK323" s="11" t="b">
        <v>0</v>
      </c>
      <c r="AL323" s="11" t="b">
        <v>0</v>
      </c>
      <c r="AM323" s="11">
        <v>3</v>
      </c>
      <c r="AN323" s="11" t="b">
        <v>0</v>
      </c>
      <c r="AO323" s="11" t="b">
        <v>0</v>
      </c>
      <c r="AP323" s="11">
        <v>0</v>
      </c>
      <c r="AQ323" s="11">
        <v>0</v>
      </c>
      <c r="AR323" s="11">
        <v>0</v>
      </c>
      <c r="AS323" s="11" t="b">
        <v>0</v>
      </c>
      <c r="AT323" s="11" t="b">
        <v>1</v>
      </c>
      <c r="AU323" s="11">
        <v>0</v>
      </c>
      <c r="AV323" s="11">
        <v>0</v>
      </c>
      <c r="AW323" s="11" t="b">
        <v>0</v>
      </c>
      <c r="AX323" s="11">
        <v>0</v>
      </c>
      <c r="AY323" s="11">
        <v>0</v>
      </c>
      <c r="AZ323" s="11">
        <v>0</v>
      </c>
    </row>
    <row r="324" spans="1:52" ht="28.8" x14ac:dyDescent="0.25">
      <c r="A324" s="11">
        <v>323</v>
      </c>
      <c r="B324" s="12" t="s">
        <v>954</v>
      </c>
      <c r="C324" s="12" t="s">
        <v>953</v>
      </c>
      <c r="D324" s="11">
        <v>319</v>
      </c>
      <c r="E324" s="11">
        <v>4</v>
      </c>
      <c r="F324" s="11" t="b">
        <v>0</v>
      </c>
      <c r="G324" s="11">
        <v>0</v>
      </c>
      <c r="H324" s="11">
        <v>0</v>
      </c>
      <c r="I324" s="11" t="b">
        <v>0</v>
      </c>
      <c r="J324" s="11">
        <v>1</v>
      </c>
      <c r="K324" s="11">
        <v>0</v>
      </c>
      <c r="L324" s="11">
        <v>0</v>
      </c>
      <c r="M324" s="11">
        <v>5</v>
      </c>
      <c r="N324" s="11">
        <v>1</v>
      </c>
      <c r="O324" s="11">
        <v>7.5</v>
      </c>
      <c r="P324" s="11" t="b">
        <v>0</v>
      </c>
      <c r="Q324" s="11">
        <v>100</v>
      </c>
      <c r="R324" s="12" t="s">
        <v>949</v>
      </c>
      <c r="S324" s="12" t="s">
        <v>13</v>
      </c>
      <c r="T324" s="11" t="b">
        <v>0</v>
      </c>
      <c r="U324" s="11" t="b">
        <v>0</v>
      </c>
      <c r="V324" s="11">
        <v>100</v>
      </c>
      <c r="W324" s="12" t="s">
        <v>14</v>
      </c>
      <c r="X324" s="11" t="b">
        <v>1</v>
      </c>
      <c r="Y324" s="11" t="b">
        <v>1</v>
      </c>
      <c r="Z324" s="11" t="b">
        <v>0</v>
      </c>
      <c r="AA324" s="11" t="b">
        <v>0</v>
      </c>
      <c r="AB324" s="11">
        <v>0</v>
      </c>
      <c r="AC324" s="11">
        <v>8</v>
      </c>
      <c r="AD324" s="11">
        <v>5</v>
      </c>
      <c r="AE324" s="11">
        <v>9</v>
      </c>
      <c r="AF324" s="11">
        <v>2</v>
      </c>
      <c r="AG324" s="11">
        <v>0</v>
      </c>
      <c r="AH324" s="11">
        <v>50</v>
      </c>
      <c r="AI324" s="11">
        <v>0</v>
      </c>
      <c r="AJ324" s="11">
        <v>30</v>
      </c>
      <c r="AK324" s="11" t="b">
        <v>0</v>
      </c>
      <c r="AL324" s="11" t="b">
        <v>0</v>
      </c>
      <c r="AM324" s="11">
        <v>3</v>
      </c>
      <c r="AN324" s="11" t="b">
        <v>0</v>
      </c>
      <c r="AO324" s="11" t="b">
        <v>0</v>
      </c>
      <c r="AP324" s="11">
        <v>0</v>
      </c>
      <c r="AQ324" s="11">
        <v>0</v>
      </c>
      <c r="AR324" s="11">
        <v>0</v>
      </c>
      <c r="AS324" s="11" t="b">
        <v>0</v>
      </c>
      <c r="AT324" s="11" t="b">
        <v>1</v>
      </c>
      <c r="AU324" s="11">
        <v>0</v>
      </c>
      <c r="AV324" s="11">
        <v>0</v>
      </c>
      <c r="AW324" s="11" t="b">
        <v>0</v>
      </c>
      <c r="AX324" s="11">
        <v>0</v>
      </c>
      <c r="AY324" s="11">
        <v>0</v>
      </c>
      <c r="AZ324" s="11">
        <v>0</v>
      </c>
    </row>
    <row r="325" spans="1:52" ht="28.8" x14ac:dyDescent="0.25">
      <c r="A325" s="11">
        <v>324</v>
      </c>
      <c r="B325" s="12" t="s">
        <v>952</v>
      </c>
      <c r="C325" s="12" t="s">
        <v>604</v>
      </c>
      <c r="D325" s="11">
        <v>319</v>
      </c>
      <c r="E325" s="11">
        <v>5</v>
      </c>
      <c r="F325" s="11" t="b">
        <v>0</v>
      </c>
      <c r="G325" s="11">
        <v>0</v>
      </c>
      <c r="H325" s="11">
        <v>0</v>
      </c>
      <c r="I325" s="11" t="b">
        <v>0</v>
      </c>
      <c r="J325" s="11">
        <v>1</v>
      </c>
      <c r="K325" s="11">
        <v>0</v>
      </c>
      <c r="L325" s="11">
        <v>0</v>
      </c>
      <c r="M325" s="11">
        <v>5</v>
      </c>
      <c r="N325" s="11">
        <v>1</v>
      </c>
      <c r="O325" s="11">
        <v>7.5</v>
      </c>
      <c r="P325" s="11" t="b">
        <v>0</v>
      </c>
      <c r="Q325" s="11">
        <v>100</v>
      </c>
      <c r="R325" s="12" t="s">
        <v>949</v>
      </c>
      <c r="S325" s="12" t="s">
        <v>13</v>
      </c>
      <c r="T325" s="11" t="b">
        <v>0</v>
      </c>
      <c r="U325" s="11" t="b">
        <v>0</v>
      </c>
      <c r="V325" s="11">
        <v>100</v>
      </c>
      <c r="W325" s="12" t="s">
        <v>14</v>
      </c>
      <c r="X325" s="11" t="b">
        <v>1</v>
      </c>
      <c r="Y325" s="11" t="b">
        <v>1</v>
      </c>
      <c r="Z325" s="11" t="b">
        <v>0</v>
      </c>
      <c r="AA325" s="11" t="b">
        <v>0</v>
      </c>
      <c r="AB325" s="11">
        <v>0</v>
      </c>
      <c r="AC325" s="11">
        <v>8</v>
      </c>
      <c r="AD325" s="11">
        <v>5</v>
      </c>
      <c r="AE325" s="11">
        <v>9</v>
      </c>
      <c r="AF325" s="11">
        <v>2</v>
      </c>
      <c r="AG325" s="11">
        <v>0</v>
      </c>
      <c r="AH325" s="11">
        <v>50</v>
      </c>
      <c r="AI325" s="11">
        <v>0</v>
      </c>
      <c r="AJ325" s="11">
        <v>30</v>
      </c>
      <c r="AK325" s="11" t="b">
        <v>0</v>
      </c>
      <c r="AL325" s="11" t="b">
        <v>0</v>
      </c>
      <c r="AM325" s="11">
        <v>3</v>
      </c>
      <c r="AN325" s="11" t="b">
        <v>0</v>
      </c>
      <c r="AO325" s="11" t="b">
        <v>0</v>
      </c>
      <c r="AP325" s="11">
        <v>0</v>
      </c>
      <c r="AQ325" s="11">
        <v>0</v>
      </c>
      <c r="AR325" s="11">
        <v>0</v>
      </c>
      <c r="AS325" s="11" t="b">
        <v>0</v>
      </c>
      <c r="AT325" s="11" t="b">
        <v>1</v>
      </c>
      <c r="AU325" s="11">
        <v>0</v>
      </c>
      <c r="AV325" s="11">
        <v>0</v>
      </c>
      <c r="AW325" s="11" t="b">
        <v>0</v>
      </c>
      <c r="AX325" s="11">
        <v>0</v>
      </c>
      <c r="AY325" s="11">
        <v>0</v>
      </c>
      <c r="AZ325" s="11">
        <v>0</v>
      </c>
    </row>
    <row r="326" spans="1:52" ht="14.4" x14ac:dyDescent="0.25">
      <c r="A326" s="11">
        <v>325</v>
      </c>
      <c r="B326" s="12" t="s">
        <v>951</v>
      </c>
      <c r="C326" s="12" t="s">
        <v>950</v>
      </c>
      <c r="D326" s="11">
        <v>319</v>
      </c>
      <c r="E326" s="11">
        <v>6</v>
      </c>
      <c r="F326" s="11" t="b">
        <v>0</v>
      </c>
      <c r="G326" s="11">
        <v>0</v>
      </c>
      <c r="H326" s="11">
        <v>0</v>
      </c>
      <c r="I326" s="11" t="b">
        <v>0</v>
      </c>
      <c r="J326" s="11">
        <v>1</v>
      </c>
      <c r="K326" s="11">
        <v>0</v>
      </c>
      <c r="L326" s="11">
        <v>0</v>
      </c>
      <c r="M326" s="11">
        <v>5</v>
      </c>
      <c r="N326" s="11">
        <v>1</v>
      </c>
      <c r="O326" s="11">
        <v>7.5</v>
      </c>
      <c r="P326" s="11" t="b">
        <v>0</v>
      </c>
      <c r="Q326" s="11">
        <v>100</v>
      </c>
      <c r="R326" s="12" t="s">
        <v>949</v>
      </c>
      <c r="S326" s="12" t="s">
        <v>13</v>
      </c>
      <c r="T326" s="11" t="b">
        <v>0</v>
      </c>
      <c r="U326" s="11" t="b">
        <v>0</v>
      </c>
      <c r="V326" s="11">
        <v>100</v>
      </c>
      <c r="W326" s="12" t="s">
        <v>14</v>
      </c>
      <c r="X326" s="11" t="b">
        <v>1</v>
      </c>
      <c r="Y326" s="11" t="b">
        <v>1</v>
      </c>
      <c r="Z326" s="11" t="b">
        <v>0</v>
      </c>
      <c r="AA326" s="11" t="b">
        <v>0</v>
      </c>
      <c r="AB326" s="11">
        <v>0</v>
      </c>
      <c r="AC326" s="11">
        <v>8</v>
      </c>
      <c r="AD326" s="11">
        <v>5</v>
      </c>
      <c r="AE326" s="11">
        <v>9</v>
      </c>
      <c r="AF326" s="11">
        <v>2</v>
      </c>
      <c r="AG326" s="11">
        <v>0</v>
      </c>
      <c r="AH326" s="11">
        <v>50</v>
      </c>
      <c r="AI326" s="11">
        <v>0</v>
      </c>
      <c r="AJ326" s="11">
        <v>30</v>
      </c>
      <c r="AK326" s="11" t="b">
        <v>0</v>
      </c>
      <c r="AL326" s="11" t="b">
        <v>0</v>
      </c>
      <c r="AM326" s="11">
        <v>3</v>
      </c>
      <c r="AN326" s="11" t="b">
        <v>0</v>
      </c>
      <c r="AO326" s="11" t="b">
        <v>0</v>
      </c>
      <c r="AP326" s="11">
        <v>0</v>
      </c>
      <c r="AQ326" s="11">
        <v>0</v>
      </c>
      <c r="AR326" s="11">
        <v>0</v>
      </c>
      <c r="AS326" s="11" t="b">
        <v>0</v>
      </c>
      <c r="AT326" s="11" t="b">
        <v>1</v>
      </c>
      <c r="AU326" s="11">
        <v>0</v>
      </c>
      <c r="AV326" s="11">
        <v>0</v>
      </c>
      <c r="AW326" s="11" t="b">
        <v>0</v>
      </c>
      <c r="AX326" s="11">
        <v>0</v>
      </c>
      <c r="AY326" s="11">
        <v>0</v>
      </c>
      <c r="AZ326" s="11">
        <v>0</v>
      </c>
    </row>
  </sheetData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36"/>
  <sheetViews>
    <sheetView workbookViewId="0">
      <selection sqref="A1:XFD1"/>
    </sheetView>
  </sheetViews>
  <sheetFormatPr defaultColWidth="9.109375" defaultRowHeight="12.6" x14ac:dyDescent="0.25"/>
  <cols>
    <col min="1" max="13" width="14" style="7" customWidth="1"/>
    <col min="14" max="16384" width="9.109375" style="7"/>
  </cols>
  <sheetData>
    <row r="1" spans="1:13" ht="14.4" x14ac:dyDescent="0.25">
      <c r="A1" s="13" t="s">
        <v>948</v>
      </c>
      <c r="B1" s="13" t="s">
        <v>947</v>
      </c>
      <c r="C1" s="13" t="s">
        <v>946</v>
      </c>
      <c r="D1" s="13" t="s">
        <v>1572</v>
      </c>
      <c r="E1" s="13" t="s">
        <v>1571</v>
      </c>
      <c r="F1" s="13" t="s">
        <v>1570</v>
      </c>
      <c r="G1" s="13" t="s">
        <v>1569</v>
      </c>
      <c r="H1" s="13" t="s">
        <v>1568</v>
      </c>
      <c r="I1" s="13" t="s">
        <v>1567</v>
      </c>
      <c r="J1" s="13" t="s">
        <v>1566</v>
      </c>
      <c r="K1" s="13" t="s">
        <v>1565</v>
      </c>
      <c r="L1" s="13" t="s">
        <v>1564</v>
      </c>
      <c r="M1" s="13" t="s">
        <v>1563</v>
      </c>
    </row>
    <row r="2" spans="1:13" ht="14.4" x14ac:dyDescent="0.25">
      <c r="A2" s="11">
        <v>1</v>
      </c>
      <c r="B2" s="11">
        <v>4</v>
      </c>
      <c r="C2" s="12" t="s">
        <v>883</v>
      </c>
      <c r="D2" s="11">
        <v>7.5</v>
      </c>
      <c r="E2" s="11">
        <v>7.5</v>
      </c>
      <c r="F2" s="11">
        <v>1</v>
      </c>
      <c r="G2" s="11">
        <v>1</v>
      </c>
      <c r="H2" s="12" t="s">
        <v>1562</v>
      </c>
      <c r="I2" s="11">
        <v>1</v>
      </c>
      <c r="J2" s="11">
        <v>0</v>
      </c>
      <c r="K2" s="11">
        <v>100</v>
      </c>
      <c r="L2" s="12" t="s">
        <v>14</v>
      </c>
      <c r="M2" s="12" t="s">
        <v>14</v>
      </c>
    </row>
    <row r="3" spans="1:13" ht="14.4" x14ac:dyDescent="0.25">
      <c r="A3" s="11">
        <v>1</v>
      </c>
      <c r="B3" s="11">
        <v>5</v>
      </c>
      <c r="C3" s="12" t="s">
        <v>881</v>
      </c>
      <c r="D3" s="11">
        <v>3.5</v>
      </c>
      <c r="E3" s="11">
        <v>3.5</v>
      </c>
      <c r="F3" s="11">
        <v>0</v>
      </c>
      <c r="G3" s="11">
        <v>1</v>
      </c>
      <c r="H3" s="12" t="s">
        <v>1562</v>
      </c>
      <c r="I3" s="11">
        <v>1</v>
      </c>
      <c r="J3" s="11">
        <v>1</v>
      </c>
      <c r="K3" s="11">
        <v>100</v>
      </c>
      <c r="L3" s="12" t="s">
        <v>14</v>
      </c>
      <c r="M3" s="12" t="s">
        <v>14</v>
      </c>
    </row>
    <row r="4" spans="1:13" ht="14.4" x14ac:dyDescent="0.25">
      <c r="A4" s="11">
        <v>1</v>
      </c>
      <c r="B4" s="11">
        <v>6</v>
      </c>
      <c r="C4" s="12" t="s">
        <v>880</v>
      </c>
      <c r="D4" s="11">
        <v>0.12</v>
      </c>
      <c r="E4" s="11">
        <v>0.12</v>
      </c>
      <c r="F4" s="11">
        <v>0</v>
      </c>
      <c r="G4" s="11">
        <v>1</v>
      </c>
      <c r="H4" s="12" t="s">
        <v>1562</v>
      </c>
      <c r="I4" s="11">
        <v>1</v>
      </c>
      <c r="J4" s="11">
        <v>1</v>
      </c>
      <c r="K4" s="11">
        <v>1</v>
      </c>
      <c r="L4" s="12" t="s">
        <v>14</v>
      </c>
      <c r="M4" s="12" t="s">
        <v>14</v>
      </c>
    </row>
    <row r="5" spans="1:13" ht="14.4" x14ac:dyDescent="0.25">
      <c r="A5" s="11">
        <v>1</v>
      </c>
      <c r="B5" s="11">
        <v>7</v>
      </c>
      <c r="C5" s="12" t="s">
        <v>879</v>
      </c>
      <c r="D5" s="11">
        <v>0.12</v>
      </c>
      <c r="E5" s="11">
        <v>0.12</v>
      </c>
      <c r="F5" s="11">
        <v>0</v>
      </c>
      <c r="G5" s="11">
        <v>1</v>
      </c>
      <c r="H5" s="12" t="s">
        <v>1562</v>
      </c>
      <c r="I5" s="11">
        <v>1</v>
      </c>
      <c r="J5" s="11">
        <v>1</v>
      </c>
      <c r="K5" s="11">
        <v>1</v>
      </c>
      <c r="L5" s="12" t="s">
        <v>14</v>
      </c>
      <c r="M5" s="12" t="s">
        <v>14</v>
      </c>
    </row>
    <row r="6" spans="1:13" ht="28.8" x14ac:dyDescent="0.25">
      <c r="A6" s="11">
        <v>1</v>
      </c>
      <c r="B6" s="11">
        <v>8</v>
      </c>
      <c r="C6" s="12" t="s">
        <v>877</v>
      </c>
      <c r="D6" s="11">
        <v>0.05</v>
      </c>
      <c r="E6" s="11">
        <v>0.05</v>
      </c>
      <c r="F6" s="11">
        <v>2</v>
      </c>
      <c r="G6" s="11">
        <v>1</v>
      </c>
      <c r="H6" s="12" t="s">
        <v>1562</v>
      </c>
      <c r="I6" s="11">
        <v>1</v>
      </c>
      <c r="J6" s="11">
        <v>1</v>
      </c>
      <c r="K6" s="11">
        <v>1</v>
      </c>
      <c r="L6" s="12" t="s">
        <v>14</v>
      </c>
      <c r="M6" s="12" t="s">
        <v>14</v>
      </c>
    </row>
    <row r="7" spans="1:13" ht="14.4" x14ac:dyDescent="0.25">
      <c r="A7" s="11">
        <v>2</v>
      </c>
      <c r="B7" s="11">
        <v>4</v>
      </c>
      <c r="C7" s="12" t="s">
        <v>883</v>
      </c>
      <c r="D7" s="11">
        <v>7.5</v>
      </c>
      <c r="E7" s="11">
        <v>7.5</v>
      </c>
      <c r="F7" s="11">
        <v>1</v>
      </c>
      <c r="G7" s="11">
        <v>1</v>
      </c>
      <c r="H7" s="12" t="s">
        <v>1562</v>
      </c>
      <c r="I7" s="11">
        <v>1</v>
      </c>
      <c r="J7" s="11">
        <v>0</v>
      </c>
      <c r="K7" s="11">
        <v>100</v>
      </c>
      <c r="L7" s="12" t="s">
        <v>14</v>
      </c>
      <c r="M7" s="12" t="s">
        <v>14</v>
      </c>
    </row>
    <row r="8" spans="1:13" ht="14.4" x14ac:dyDescent="0.25">
      <c r="A8" s="11">
        <v>2</v>
      </c>
      <c r="B8" s="11">
        <v>5</v>
      </c>
      <c r="C8" s="12" t="s">
        <v>881</v>
      </c>
      <c r="D8" s="11">
        <v>3.5</v>
      </c>
      <c r="E8" s="11">
        <v>3.5</v>
      </c>
      <c r="F8" s="11">
        <v>1</v>
      </c>
      <c r="G8" s="11">
        <v>1</v>
      </c>
      <c r="H8" s="12" t="s">
        <v>1562</v>
      </c>
      <c r="I8" s="11">
        <v>1</v>
      </c>
      <c r="J8" s="11">
        <v>1</v>
      </c>
      <c r="K8" s="11">
        <v>100</v>
      </c>
      <c r="L8" s="12" t="s">
        <v>14</v>
      </c>
      <c r="M8" s="12" t="s">
        <v>14</v>
      </c>
    </row>
    <row r="9" spans="1:13" ht="14.4" x14ac:dyDescent="0.25">
      <c r="A9" s="11">
        <v>2</v>
      </c>
      <c r="B9" s="11">
        <v>6</v>
      </c>
      <c r="C9" s="12" t="s">
        <v>880</v>
      </c>
      <c r="D9" s="11">
        <v>0.12</v>
      </c>
      <c r="E9" s="11">
        <v>0.12</v>
      </c>
      <c r="F9" s="11">
        <v>1</v>
      </c>
      <c r="G9" s="11">
        <v>1</v>
      </c>
      <c r="H9" s="12" t="s">
        <v>1562</v>
      </c>
      <c r="I9" s="11">
        <v>1</v>
      </c>
      <c r="J9" s="11">
        <v>1</v>
      </c>
      <c r="K9" s="11">
        <v>1</v>
      </c>
      <c r="L9" s="12" t="s">
        <v>14</v>
      </c>
      <c r="M9" s="12" t="s">
        <v>14</v>
      </c>
    </row>
    <row r="10" spans="1:13" ht="14.4" x14ac:dyDescent="0.25">
      <c r="A10" s="11">
        <v>2</v>
      </c>
      <c r="B10" s="11">
        <v>7</v>
      </c>
      <c r="C10" s="12" t="s">
        <v>879</v>
      </c>
      <c r="D10" s="11">
        <v>0.12</v>
      </c>
      <c r="E10" s="11">
        <v>0.12</v>
      </c>
      <c r="F10" s="11">
        <v>0</v>
      </c>
      <c r="G10" s="11">
        <v>1</v>
      </c>
      <c r="H10" s="12" t="s">
        <v>1562</v>
      </c>
      <c r="I10" s="11">
        <v>1</v>
      </c>
      <c r="J10" s="11">
        <v>1</v>
      </c>
      <c r="K10" s="11">
        <v>1</v>
      </c>
      <c r="L10" s="12" t="s">
        <v>14</v>
      </c>
      <c r="M10" s="12" t="s">
        <v>14</v>
      </c>
    </row>
    <row r="11" spans="1:13" ht="28.8" x14ac:dyDescent="0.25">
      <c r="A11" s="11">
        <v>2</v>
      </c>
      <c r="B11" s="11">
        <v>8</v>
      </c>
      <c r="C11" s="12" t="s">
        <v>877</v>
      </c>
      <c r="D11" s="11">
        <v>7.5</v>
      </c>
      <c r="E11" s="11">
        <v>7.5</v>
      </c>
      <c r="F11" s="11">
        <v>1</v>
      </c>
      <c r="G11" s="11">
        <v>1</v>
      </c>
      <c r="H11" s="12" t="s">
        <v>1562</v>
      </c>
      <c r="I11" s="11">
        <v>1</v>
      </c>
      <c r="J11" s="11">
        <v>0</v>
      </c>
      <c r="K11" s="11">
        <v>100</v>
      </c>
      <c r="L11" s="12" t="s">
        <v>14</v>
      </c>
      <c r="M11" s="12" t="s">
        <v>14</v>
      </c>
    </row>
    <row r="12" spans="1:13" ht="14.4" x14ac:dyDescent="0.25">
      <c r="A12" s="11">
        <v>3</v>
      </c>
      <c r="B12" s="11">
        <v>4</v>
      </c>
      <c r="C12" s="12" t="s">
        <v>883</v>
      </c>
      <c r="D12" s="11">
        <v>7.5</v>
      </c>
      <c r="E12" s="11">
        <v>7.5</v>
      </c>
      <c r="F12" s="11">
        <v>1</v>
      </c>
      <c r="G12" s="11">
        <v>1</v>
      </c>
      <c r="H12" s="12" t="s">
        <v>1562</v>
      </c>
      <c r="I12" s="11">
        <v>1</v>
      </c>
      <c r="J12" s="11">
        <v>0</v>
      </c>
      <c r="K12" s="11">
        <v>100</v>
      </c>
      <c r="L12" s="12" t="s">
        <v>14</v>
      </c>
      <c r="M12" s="12" t="s">
        <v>14</v>
      </c>
    </row>
    <row r="13" spans="1:13" ht="14.4" x14ac:dyDescent="0.25">
      <c r="A13" s="11">
        <v>3</v>
      </c>
      <c r="B13" s="11">
        <v>5</v>
      </c>
      <c r="C13" s="12" t="s">
        <v>881</v>
      </c>
      <c r="D13" s="11">
        <v>3.5</v>
      </c>
      <c r="E13" s="11">
        <v>3.5</v>
      </c>
      <c r="F13" s="11">
        <v>0</v>
      </c>
      <c r="G13" s="11">
        <v>1</v>
      </c>
      <c r="H13" s="12" t="s">
        <v>1562</v>
      </c>
      <c r="I13" s="11">
        <v>1</v>
      </c>
      <c r="J13" s="11">
        <v>1</v>
      </c>
      <c r="K13" s="11">
        <v>100</v>
      </c>
      <c r="L13" s="12" t="s">
        <v>14</v>
      </c>
      <c r="M13" s="12" t="s">
        <v>14</v>
      </c>
    </row>
    <row r="14" spans="1:13" ht="14.4" x14ac:dyDescent="0.25">
      <c r="A14" s="11">
        <v>3</v>
      </c>
      <c r="B14" s="11">
        <v>6</v>
      </c>
      <c r="C14" s="12" t="s">
        <v>880</v>
      </c>
      <c r="D14" s="11">
        <v>0.12</v>
      </c>
      <c r="E14" s="11">
        <v>0.12</v>
      </c>
      <c r="F14" s="11">
        <v>0</v>
      </c>
      <c r="G14" s="11">
        <v>1</v>
      </c>
      <c r="H14" s="12" t="s">
        <v>1562</v>
      </c>
      <c r="I14" s="11">
        <v>1</v>
      </c>
      <c r="J14" s="11">
        <v>1</v>
      </c>
      <c r="K14" s="11">
        <v>1</v>
      </c>
      <c r="L14" s="12" t="s">
        <v>14</v>
      </c>
      <c r="M14" s="12" t="s">
        <v>14</v>
      </c>
    </row>
    <row r="15" spans="1:13" ht="14.4" x14ac:dyDescent="0.25">
      <c r="A15" s="11">
        <v>3</v>
      </c>
      <c r="B15" s="11">
        <v>7</v>
      </c>
      <c r="C15" s="12" t="s">
        <v>879</v>
      </c>
      <c r="D15" s="11">
        <v>0.12</v>
      </c>
      <c r="E15" s="11">
        <v>0.12</v>
      </c>
      <c r="F15" s="11">
        <v>0</v>
      </c>
      <c r="G15" s="11">
        <v>1</v>
      </c>
      <c r="H15" s="12" t="s">
        <v>1562</v>
      </c>
      <c r="I15" s="11">
        <v>1</v>
      </c>
      <c r="J15" s="11">
        <v>1</v>
      </c>
      <c r="K15" s="11">
        <v>1</v>
      </c>
      <c r="L15" s="12" t="s">
        <v>14</v>
      </c>
      <c r="M15" s="12" t="s">
        <v>14</v>
      </c>
    </row>
    <row r="16" spans="1:13" ht="28.8" x14ac:dyDescent="0.25">
      <c r="A16" s="11">
        <v>3</v>
      </c>
      <c r="B16" s="11">
        <v>8</v>
      </c>
      <c r="C16" s="12" t="s">
        <v>877</v>
      </c>
      <c r="D16" s="11">
        <v>0.05</v>
      </c>
      <c r="E16" s="11">
        <v>0.05</v>
      </c>
      <c r="F16" s="11">
        <v>2</v>
      </c>
      <c r="G16" s="11">
        <v>1</v>
      </c>
      <c r="H16" s="12" t="s">
        <v>1562</v>
      </c>
      <c r="I16" s="11">
        <v>1</v>
      </c>
      <c r="J16" s="11">
        <v>1</v>
      </c>
      <c r="K16" s="11">
        <v>1</v>
      </c>
      <c r="L16" s="12" t="s">
        <v>14</v>
      </c>
      <c r="M16" s="12" t="s">
        <v>14</v>
      </c>
    </row>
    <row r="17" spans="1:13" ht="14.4" x14ac:dyDescent="0.25">
      <c r="A17" s="11">
        <v>4</v>
      </c>
      <c r="B17" s="11">
        <v>4</v>
      </c>
      <c r="C17" s="12" t="s">
        <v>883</v>
      </c>
      <c r="D17" s="11">
        <v>7.5</v>
      </c>
      <c r="E17" s="11">
        <v>7.5</v>
      </c>
      <c r="F17" s="11">
        <v>1</v>
      </c>
      <c r="G17" s="11">
        <v>1</v>
      </c>
      <c r="H17" s="12" t="s">
        <v>1562</v>
      </c>
      <c r="I17" s="11">
        <v>1</v>
      </c>
      <c r="J17" s="11">
        <v>0</v>
      </c>
      <c r="K17" s="11">
        <v>100</v>
      </c>
      <c r="L17" s="12" t="s">
        <v>14</v>
      </c>
      <c r="M17" s="12" t="s">
        <v>14</v>
      </c>
    </row>
    <row r="18" spans="1:13" ht="14.4" x14ac:dyDescent="0.25">
      <c r="A18" s="11">
        <v>4</v>
      </c>
      <c r="B18" s="11">
        <v>5</v>
      </c>
      <c r="C18" s="12" t="s">
        <v>881</v>
      </c>
      <c r="D18" s="11">
        <v>3.5</v>
      </c>
      <c r="E18" s="11">
        <v>3.5</v>
      </c>
      <c r="F18" s="11">
        <v>1</v>
      </c>
      <c r="G18" s="11">
        <v>1</v>
      </c>
      <c r="H18" s="12" t="s">
        <v>1562</v>
      </c>
      <c r="I18" s="11">
        <v>1</v>
      </c>
      <c r="J18" s="11">
        <v>1</v>
      </c>
      <c r="K18" s="11">
        <v>100</v>
      </c>
      <c r="L18" s="12" t="s">
        <v>14</v>
      </c>
      <c r="M18" s="12" t="s">
        <v>14</v>
      </c>
    </row>
    <row r="19" spans="1:13" ht="14.4" x14ac:dyDescent="0.25">
      <c r="A19" s="11">
        <v>4</v>
      </c>
      <c r="B19" s="11">
        <v>6</v>
      </c>
      <c r="C19" s="12" t="s">
        <v>880</v>
      </c>
      <c r="D19" s="11">
        <v>0.12</v>
      </c>
      <c r="E19" s="11">
        <v>0.12</v>
      </c>
      <c r="F19" s="11">
        <v>1</v>
      </c>
      <c r="G19" s="11">
        <v>1</v>
      </c>
      <c r="H19" s="12" t="s">
        <v>1562</v>
      </c>
      <c r="I19" s="11">
        <v>1</v>
      </c>
      <c r="J19" s="11">
        <v>1</v>
      </c>
      <c r="K19" s="11">
        <v>1</v>
      </c>
      <c r="L19" s="12" t="s">
        <v>14</v>
      </c>
      <c r="M19" s="12" t="s">
        <v>14</v>
      </c>
    </row>
    <row r="20" spans="1:13" ht="14.4" x14ac:dyDescent="0.25">
      <c r="A20" s="11">
        <v>4</v>
      </c>
      <c r="B20" s="11">
        <v>7</v>
      </c>
      <c r="C20" s="12" t="s">
        <v>879</v>
      </c>
      <c r="D20" s="11">
        <v>0.12</v>
      </c>
      <c r="E20" s="11">
        <v>0.12</v>
      </c>
      <c r="F20" s="11">
        <v>0</v>
      </c>
      <c r="G20" s="11">
        <v>1</v>
      </c>
      <c r="H20" s="12" t="s">
        <v>1562</v>
      </c>
      <c r="I20" s="11">
        <v>1</v>
      </c>
      <c r="J20" s="11">
        <v>1</v>
      </c>
      <c r="K20" s="11">
        <v>1</v>
      </c>
      <c r="L20" s="12" t="s">
        <v>14</v>
      </c>
      <c r="M20" s="12" t="s">
        <v>14</v>
      </c>
    </row>
    <row r="21" spans="1:13" ht="28.8" x14ac:dyDescent="0.25">
      <c r="A21" s="11">
        <v>4</v>
      </c>
      <c r="B21" s="11">
        <v>8</v>
      </c>
      <c r="C21" s="12" t="s">
        <v>877</v>
      </c>
      <c r="D21" s="11">
        <v>7.5</v>
      </c>
      <c r="E21" s="11">
        <v>7.5</v>
      </c>
      <c r="F21" s="11">
        <v>1</v>
      </c>
      <c r="G21" s="11">
        <v>1</v>
      </c>
      <c r="H21" s="12" t="s">
        <v>1562</v>
      </c>
      <c r="I21" s="11">
        <v>1</v>
      </c>
      <c r="J21" s="11">
        <v>0</v>
      </c>
      <c r="K21" s="11">
        <v>100</v>
      </c>
      <c r="L21" s="12" t="s">
        <v>14</v>
      </c>
      <c r="M21" s="12" t="s">
        <v>14</v>
      </c>
    </row>
    <row r="22" spans="1:13" ht="14.4" x14ac:dyDescent="0.25">
      <c r="A22" s="11">
        <v>5</v>
      </c>
      <c r="B22" s="11">
        <v>4</v>
      </c>
      <c r="C22" s="12" t="s">
        <v>883</v>
      </c>
      <c r="D22" s="11">
        <v>7.5</v>
      </c>
      <c r="E22" s="11">
        <v>7.5</v>
      </c>
      <c r="F22" s="11">
        <v>1</v>
      </c>
      <c r="G22" s="11">
        <v>1</v>
      </c>
      <c r="H22" s="12" t="s">
        <v>1562</v>
      </c>
      <c r="I22" s="11">
        <v>1</v>
      </c>
      <c r="J22" s="11">
        <v>0</v>
      </c>
      <c r="K22" s="11">
        <v>100</v>
      </c>
      <c r="L22" s="12" t="s">
        <v>14</v>
      </c>
      <c r="M22" s="12" t="s">
        <v>14</v>
      </c>
    </row>
    <row r="23" spans="1:13" ht="14.4" x14ac:dyDescent="0.25">
      <c r="A23" s="11">
        <v>5</v>
      </c>
      <c r="B23" s="11">
        <v>5</v>
      </c>
      <c r="C23" s="12" t="s">
        <v>881</v>
      </c>
      <c r="D23" s="11">
        <v>3.5</v>
      </c>
      <c r="E23" s="11">
        <v>3.5</v>
      </c>
      <c r="F23" s="11">
        <v>1</v>
      </c>
      <c r="G23" s="11">
        <v>1</v>
      </c>
      <c r="H23" s="12" t="s">
        <v>1562</v>
      </c>
      <c r="I23" s="11">
        <v>1</v>
      </c>
      <c r="J23" s="11">
        <v>1</v>
      </c>
      <c r="K23" s="11">
        <v>100</v>
      </c>
      <c r="L23" s="12" t="s">
        <v>14</v>
      </c>
      <c r="M23" s="12" t="s">
        <v>14</v>
      </c>
    </row>
    <row r="24" spans="1:13" ht="14.4" x14ac:dyDescent="0.25">
      <c r="A24" s="11">
        <v>5</v>
      </c>
      <c r="B24" s="11">
        <v>6</v>
      </c>
      <c r="C24" s="12" t="s">
        <v>880</v>
      </c>
      <c r="D24" s="11">
        <v>0.12</v>
      </c>
      <c r="E24" s="11">
        <v>0.12</v>
      </c>
      <c r="F24" s="11">
        <v>1</v>
      </c>
      <c r="G24" s="11">
        <v>1</v>
      </c>
      <c r="H24" s="12" t="s">
        <v>1562</v>
      </c>
      <c r="I24" s="11">
        <v>1</v>
      </c>
      <c r="J24" s="11">
        <v>1</v>
      </c>
      <c r="K24" s="11">
        <v>1</v>
      </c>
      <c r="L24" s="12" t="s">
        <v>14</v>
      </c>
      <c r="M24" s="12" t="s">
        <v>14</v>
      </c>
    </row>
    <row r="25" spans="1:13" ht="14.4" x14ac:dyDescent="0.25">
      <c r="A25" s="11">
        <v>5</v>
      </c>
      <c r="B25" s="11">
        <v>7</v>
      </c>
      <c r="C25" s="12" t="s">
        <v>879</v>
      </c>
      <c r="D25" s="11">
        <v>0.12</v>
      </c>
      <c r="E25" s="11">
        <v>0.12</v>
      </c>
      <c r="F25" s="11">
        <v>0</v>
      </c>
      <c r="G25" s="11">
        <v>1</v>
      </c>
      <c r="H25" s="12" t="s">
        <v>1562</v>
      </c>
      <c r="I25" s="11">
        <v>1</v>
      </c>
      <c r="J25" s="11">
        <v>1</v>
      </c>
      <c r="K25" s="11">
        <v>1</v>
      </c>
      <c r="L25" s="12" t="s">
        <v>14</v>
      </c>
      <c r="M25" s="12" t="s">
        <v>14</v>
      </c>
    </row>
    <row r="26" spans="1:13" ht="28.8" x14ac:dyDescent="0.25">
      <c r="A26" s="11">
        <v>5</v>
      </c>
      <c r="B26" s="11">
        <v>8</v>
      </c>
      <c r="C26" s="12" t="s">
        <v>877</v>
      </c>
      <c r="D26" s="11">
        <v>7.5</v>
      </c>
      <c r="E26" s="11">
        <v>7.5</v>
      </c>
      <c r="F26" s="11">
        <v>1</v>
      </c>
      <c r="G26" s="11">
        <v>1</v>
      </c>
      <c r="H26" s="12" t="s">
        <v>1562</v>
      </c>
      <c r="I26" s="11">
        <v>1</v>
      </c>
      <c r="J26" s="11">
        <v>0</v>
      </c>
      <c r="K26" s="11">
        <v>100</v>
      </c>
      <c r="L26" s="12" t="s">
        <v>14</v>
      </c>
      <c r="M26" s="12" t="s">
        <v>14</v>
      </c>
    </row>
    <row r="27" spans="1:13" ht="14.4" x14ac:dyDescent="0.25">
      <c r="A27" s="11">
        <v>6</v>
      </c>
      <c r="B27" s="11">
        <v>4</v>
      </c>
      <c r="C27" s="12" t="s">
        <v>883</v>
      </c>
      <c r="D27" s="11">
        <v>7.5</v>
      </c>
      <c r="E27" s="11">
        <v>7.5</v>
      </c>
      <c r="F27" s="11">
        <v>1</v>
      </c>
      <c r="G27" s="11">
        <v>1</v>
      </c>
      <c r="H27" s="12" t="s">
        <v>1562</v>
      </c>
      <c r="I27" s="11">
        <v>1</v>
      </c>
      <c r="J27" s="11">
        <v>0</v>
      </c>
      <c r="K27" s="11">
        <v>100</v>
      </c>
      <c r="L27" s="12" t="s">
        <v>14</v>
      </c>
      <c r="M27" s="12" t="s">
        <v>14</v>
      </c>
    </row>
    <row r="28" spans="1:13" ht="14.4" x14ac:dyDescent="0.25">
      <c r="A28" s="11">
        <v>6</v>
      </c>
      <c r="B28" s="11">
        <v>5</v>
      </c>
      <c r="C28" s="12" t="s">
        <v>881</v>
      </c>
      <c r="D28" s="11">
        <v>3.5</v>
      </c>
      <c r="E28" s="11">
        <v>3.5</v>
      </c>
      <c r="F28" s="11">
        <v>1</v>
      </c>
      <c r="G28" s="11">
        <v>1</v>
      </c>
      <c r="H28" s="12" t="s">
        <v>1562</v>
      </c>
      <c r="I28" s="11">
        <v>1</v>
      </c>
      <c r="J28" s="11">
        <v>1</v>
      </c>
      <c r="K28" s="11">
        <v>100</v>
      </c>
      <c r="L28" s="12" t="s">
        <v>14</v>
      </c>
      <c r="M28" s="12" t="s">
        <v>14</v>
      </c>
    </row>
    <row r="29" spans="1:13" ht="14.4" x14ac:dyDescent="0.25">
      <c r="A29" s="11">
        <v>6</v>
      </c>
      <c r="B29" s="11">
        <v>6</v>
      </c>
      <c r="C29" s="12" t="s">
        <v>880</v>
      </c>
      <c r="D29" s="11">
        <v>0.12</v>
      </c>
      <c r="E29" s="11">
        <v>0.12</v>
      </c>
      <c r="F29" s="11">
        <v>1</v>
      </c>
      <c r="G29" s="11">
        <v>1</v>
      </c>
      <c r="H29" s="12" t="s">
        <v>1562</v>
      </c>
      <c r="I29" s="11">
        <v>1</v>
      </c>
      <c r="J29" s="11">
        <v>1</v>
      </c>
      <c r="K29" s="11">
        <v>1</v>
      </c>
      <c r="L29" s="12" t="s">
        <v>14</v>
      </c>
      <c r="M29" s="12" t="s">
        <v>14</v>
      </c>
    </row>
    <row r="30" spans="1:13" ht="14.4" x14ac:dyDescent="0.25">
      <c r="A30" s="11">
        <v>6</v>
      </c>
      <c r="B30" s="11">
        <v>7</v>
      </c>
      <c r="C30" s="12" t="s">
        <v>879</v>
      </c>
      <c r="D30" s="11">
        <v>0.12</v>
      </c>
      <c r="E30" s="11">
        <v>0.12</v>
      </c>
      <c r="F30" s="11">
        <v>0</v>
      </c>
      <c r="G30" s="11">
        <v>1</v>
      </c>
      <c r="H30" s="12" t="s">
        <v>1562</v>
      </c>
      <c r="I30" s="11">
        <v>1</v>
      </c>
      <c r="J30" s="11">
        <v>1</v>
      </c>
      <c r="K30" s="11">
        <v>1</v>
      </c>
      <c r="L30" s="12" t="s">
        <v>14</v>
      </c>
      <c r="M30" s="12" t="s">
        <v>14</v>
      </c>
    </row>
    <row r="31" spans="1:13" ht="28.8" x14ac:dyDescent="0.25">
      <c r="A31" s="11">
        <v>6</v>
      </c>
      <c r="B31" s="11">
        <v>8</v>
      </c>
      <c r="C31" s="12" t="s">
        <v>877</v>
      </c>
      <c r="D31" s="11">
        <v>7.5</v>
      </c>
      <c r="E31" s="11">
        <v>7.5</v>
      </c>
      <c r="F31" s="11">
        <v>1</v>
      </c>
      <c r="G31" s="11">
        <v>1</v>
      </c>
      <c r="H31" s="12" t="s">
        <v>1562</v>
      </c>
      <c r="I31" s="11">
        <v>1</v>
      </c>
      <c r="J31" s="11">
        <v>0</v>
      </c>
      <c r="K31" s="11">
        <v>100</v>
      </c>
      <c r="L31" s="12" t="s">
        <v>14</v>
      </c>
      <c r="M31" s="12" t="s">
        <v>14</v>
      </c>
    </row>
    <row r="32" spans="1:13" ht="14.4" x14ac:dyDescent="0.25">
      <c r="A32" s="11">
        <v>7</v>
      </c>
      <c r="B32" s="11">
        <v>4</v>
      </c>
      <c r="C32" s="12" t="s">
        <v>883</v>
      </c>
      <c r="D32" s="11">
        <v>7.5</v>
      </c>
      <c r="E32" s="11">
        <v>7.5</v>
      </c>
      <c r="F32" s="11">
        <v>1</v>
      </c>
      <c r="G32" s="11">
        <v>1</v>
      </c>
      <c r="H32" s="12" t="s">
        <v>1562</v>
      </c>
      <c r="I32" s="11">
        <v>1</v>
      </c>
      <c r="J32" s="11">
        <v>0</v>
      </c>
      <c r="K32" s="11">
        <v>100</v>
      </c>
      <c r="L32" s="12" t="s">
        <v>14</v>
      </c>
      <c r="M32" s="12" t="s">
        <v>14</v>
      </c>
    </row>
    <row r="33" spans="1:13" ht="14.4" x14ac:dyDescent="0.25">
      <c r="A33" s="11">
        <v>7</v>
      </c>
      <c r="B33" s="11">
        <v>5</v>
      </c>
      <c r="C33" s="12" t="s">
        <v>881</v>
      </c>
      <c r="D33" s="11">
        <v>3.5</v>
      </c>
      <c r="E33" s="11">
        <v>3.5</v>
      </c>
      <c r="F33" s="11">
        <v>1</v>
      </c>
      <c r="G33" s="11">
        <v>1</v>
      </c>
      <c r="H33" s="12" t="s">
        <v>1562</v>
      </c>
      <c r="I33" s="11">
        <v>1</v>
      </c>
      <c r="J33" s="11">
        <v>1</v>
      </c>
      <c r="K33" s="11">
        <v>100</v>
      </c>
      <c r="L33" s="12" t="s">
        <v>14</v>
      </c>
      <c r="M33" s="12" t="s">
        <v>14</v>
      </c>
    </row>
    <row r="34" spans="1:13" ht="14.4" x14ac:dyDescent="0.25">
      <c r="A34" s="11">
        <v>7</v>
      </c>
      <c r="B34" s="11">
        <v>6</v>
      </c>
      <c r="C34" s="12" t="s">
        <v>880</v>
      </c>
      <c r="D34" s="11">
        <v>0.12</v>
      </c>
      <c r="E34" s="11">
        <v>0.12</v>
      </c>
      <c r="F34" s="11">
        <v>1</v>
      </c>
      <c r="G34" s="11">
        <v>1</v>
      </c>
      <c r="H34" s="12" t="s">
        <v>1562</v>
      </c>
      <c r="I34" s="11">
        <v>1</v>
      </c>
      <c r="J34" s="11">
        <v>1</v>
      </c>
      <c r="K34" s="11">
        <v>1</v>
      </c>
      <c r="L34" s="12" t="s">
        <v>14</v>
      </c>
      <c r="M34" s="12" t="s">
        <v>14</v>
      </c>
    </row>
    <row r="35" spans="1:13" ht="14.4" x14ac:dyDescent="0.25">
      <c r="A35" s="11">
        <v>7</v>
      </c>
      <c r="B35" s="11">
        <v>7</v>
      </c>
      <c r="C35" s="12" t="s">
        <v>879</v>
      </c>
      <c r="D35" s="11">
        <v>0.12</v>
      </c>
      <c r="E35" s="11">
        <v>0.12</v>
      </c>
      <c r="F35" s="11">
        <v>0</v>
      </c>
      <c r="G35" s="11">
        <v>1</v>
      </c>
      <c r="H35" s="12" t="s">
        <v>1562</v>
      </c>
      <c r="I35" s="11">
        <v>1</v>
      </c>
      <c r="J35" s="11">
        <v>1</v>
      </c>
      <c r="K35" s="11">
        <v>1</v>
      </c>
      <c r="L35" s="12" t="s">
        <v>14</v>
      </c>
      <c r="M35" s="12" t="s">
        <v>14</v>
      </c>
    </row>
    <row r="36" spans="1:13" ht="28.8" x14ac:dyDescent="0.25">
      <c r="A36" s="11">
        <v>7</v>
      </c>
      <c r="B36" s="11">
        <v>8</v>
      </c>
      <c r="C36" s="12" t="s">
        <v>877</v>
      </c>
      <c r="D36" s="11">
        <v>7.5</v>
      </c>
      <c r="E36" s="11">
        <v>7.5</v>
      </c>
      <c r="F36" s="11">
        <v>1</v>
      </c>
      <c r="G36" s="11">
        <v>1</v>
      </c>
      <c r="H36" s="12" t="s">
        <v>1562</v>
      </c>
      <c r="I36" s="11">
        <v>1</v>
      </c>
      <c r="J36" s="11">
        <v>0</v>
      </c>
      <c r="K36" s="11">
        <v>100</v>
      </c>
      <c r="L36" s="12" t="s">
        <v>14</v>
      </c>
      <c r="M36" s="12" t="s">
        <v>14</v>
      </c>
    </row>
    <row r="37" spans="1:13" ht="14.4" x14ac:dyDescent="0.25">
      <c r="A37" s="11">
        <v>9</v>
      </c>
      <c r="B37" s="11">
        <v>4</v>
      </c>
      <c r="C37" s="12" t="s">
        <v>883</v>
      </c>
      <c r="D37" s="11">
        <v>7.5</v>
      </c>
      <c r="E37" s="11">
        <v>7.5</v>
      </c>
      <c r="F37" s="11">
        <v>1</v>
      </c>
      <c r="G37" s="11">
        <v>1</v>
      </c>
      <c r="H37" s="12" t="s">
        <v>1562</v>
      </c>
      <c r="I37" s="11">
        <v>1</v>
      </c>
      <c r="J37" s="11">
        <v>0</v>
      </c>
      <c r="K37" s="11">
        <v>100</v>
      </c>
      <c r="L37" s="12" t="s">
        <v>14</v>
      </c>
      <c r="M37" s="12" t="s">
        <v>14</v>
      </c>
    </row>
    <row r="38" spans="1:13" ht="14.4" x14ac:dyDescent="0.25">
      <c r="A38" s="11">
        <v>9</v>
      </c>
      <c r="B38" s="11">
        <v>5</v>
      </c>
      <c r="C38" s="12" t="s">
        <v>881</v>
      </c>
      <c r="D38" s="11">
        <v>3</v>
      </c>
      <c r="E38" s="11">
        <v>3</v>
      </c>
      <c r="F38" s="11">
        <v>1</v>
      </c>
      <c r="G38" s="11">
        <v>1</v>
      </c>
      <c r="H38" s="12" t="s">
        <v>1562</v>
      </c>
      <c r="I38" s="11">
        <v>1</v>
      </c>
      <c r="J38" s="11">
        <v>1</v>
      </c>
      <c r="K38" s="11">
        <v>25</v>
      </c>
      <c r="L38" s="12" t="s">
        <v>14</v>
      </c>
      <c r="M38" s="12" t="s">
        <v>14</v>
      </c>
    </row>
    <row r="39" spans="1:13" ht="14.4" x14ac:dyDescent="0.25">
      <c r="A39" s="11">
        <v>9</v>
      </c>
      <c r="B39" s="11">
        <v>6</v>
      </c>
      <c r="C39" s="12" t="s">
        <v>880</v>
      </c>
      <c r="D39" s="11">
        <v>3</v>
      </c>
      <c r="E39" s="11">
        <v>3</v>
      </c>
      <c r="F39" s="11">
        <v>1</v>
      </c>
      <c r="G39" s="11">
        <v>1</v>
      </c>
      <c r="H39" s="12" t="s">
        <v>1562</v>
      </c>
      <c r="I39" s="11">
        <v>1</v>
      </c>
      <c r="J39" s="11">
        <v>1</v>
      </c>
      <c r="K39" s="11">
        <v>25</v>
      </c>
      <c r="L39" s="12" t="s">
        <v>14</v>
      </c>
      <c r="M39" s="12" t="s">
        <v>14</v>
      </c>
    </row>
    <row r="40" spans="1:13" ht="14.4" x14ac:dyDescent="0.25">
      <c r="A40" s="11">
        <v>9</v>
      </c>
      <c r="B40" s="11">
        <v>7</v>
      </c>
      <c r="C40" s="12" t="s">
        <v>879</v>
      </c>
      <c r="D40" s="11">
        <v>7.5</v>
      </c>
      <c r="E40" s="11">
        <v>7.5</v>
      </c>
      <c r="F40" s="11">
        <v>1</v>
      </c>
      <c r="G40" s="11">
        <v>1</v>
      </c>
      <c r="H40" s="12" t="s">
        <v>1562</v>
      </c>
      <c r="I40" s="11">
        <v>1</v>
      </c>
      <c r="J40" s="11">
        <v>0</v>
      </c>
      <c r="K40" s="11">
        <v>100</v>
      </c>
      <c r="L40" s="12" t="s">
        <v>14</v>
      </c>
      <c r="M40" s="12" t="s">
        <v>14</v>
      </c>
    </row>
    <row r="41" spans="1:13" ht="28.8" x14ac:dyDescent="0.25">
      <c r="A41" s="11">
        <v>9</v>
      </c>
      <c r="B41" s="11">
        <v>8</v>
      </c>
      <c r="C41" s="12" t="s">
        <v>877</v>
      </c>
      <c r="D41" s="11">
        <v>7.5</v>
      </c>
      <c r="E41" s="11">
        <v>7.5</v>
      </c>
      <c r="F41" s="11">
        <v>1</v>
      </c>
      <c r="G41" s="11">
        <v>1</v>
      </c>
      <c r="H41" s="12" t="s">
        <v>1562</v>
      </c>
      <c r="I41" s="11">
        <v>1</v>
      </c>
      <c r="J41" s="11">
        <v>0</v>
      </c>
      <c r="K41" s="11">
        <v>100</v>
      </c>
      <c r="L41" s="12" t="s">
        <v>14</v>
      </c>
      <c r="M41" s="12" t="s">
        <v>14</v>
      </c>
    </row>
    <row r="42" spans="1:13" ht="14.4" x14ac:dyDescent="0.25">
      <c r="A42" s="11">
        <v>10</v>
      </c>
      <c r="B42" s="11">
        <v>4</v>
      </c>
      <c r="C42" s="12" t="s">
        <v>883</v>
      </c>
      <c r="D42" s="11">
        <v>7.5</v>
      </c>
      <c r="E42" s="11">
        <v>7.5</v>
      </c>
      <c r="F42" s="11">
        <v>1</v>
      </c>
      <c r="G42" s="11">
        <v>1</v>
      </c>
      <c r="H42" s="12" t="s">
        <v>1562</v>
      </c>
      <c r="I42" s="11">
        <v>1</v>
      </c>
      <c r="J42" s="11">
        <v>0</v>
      </c>
      <c r="K42" s="11">
        <v>100</v>
      </c>
      <c r="L42" s="12" t="s">
        <v>14</v>
      </c>
      <c r="M42" s="12" t="s">
        <v>14</v>
      </c>
    </row>
    <row r="43" spans="1:13" ht="14.4" x14ac:dyDescent="0.25">
      <c r="A43" s="11">
        <v>10</v>
      </c>
      <c r="B43" s="11">
        <v>5</v>
      </c>
      <c r="C43" s="12" t="s">
        <v>881</v>
      </c>
      <c r="D43" s="11">
        <v>3</v>
      </c>
      <c r="E43" s="11">
        <v>3</v>
      </c>
      <c r="F43" s="11">
        <v>1</v>
      </c>
      <c r="G43" s="11">
        <v>1</v>
      </c>
      <c r="H43" s="12" t="s">
        <v>1562</v>
      </c>
      <c r="I43" s="11">
        <v>1</v>
      </c>
      <c r="J43" s="11">
        <v>1</v>
      </c>
      <c r="K43" s="11">
        <v>25</v>
      </c>
      <c r="L43" s="12" t="s">
        <v>14</v>
      </c>
      <c r="M43" s="12" t="s">
        <v>14</v>
      </c>
    </row>
    <row r="44" spans="1:13" ht="14.4" x14ac:dyDescent="0.25">
      <c r="A44" s="11">
        <v>10</v>
      </c>
      <c r="B44" s="11">
        <v>6</v>
      </c>
      <c r="C44" s="12" t="s">
        <v>880</v>
      </c>
      <c r="D44" s="11">
        <v>3</v>
      </c>
      <c r="E44" s="11">
        <v>3</v>
      </c>
      <c r="F44" s="11">
        <v>1</v>
      </c>
      <c r="G44" s="11">
        <v>1</v>
      </c>
      <c r="H44" s="12" t="s">
        <v>1562</v>
      </c>
      <c r="I44" s="11">
        <v>1</v>
      </c>
      <c r="J44" s="11">
        <v>1</v>
      </c>
      <c r="K44" s="11">
        <v>25</v>
      </c>
      <c r="L44" s="12" t="s">
        <v>14</v>
      </c>
      <c r="M44" s="12" t="s">
        <v>14</v>
      </c>
    </row>
    <row r="45" spans="1:13" ht="14.4" x14ac:dyDescent="0.25">
      <c r="A45" s="11">
        <v>10</v>
      </c>
      <c r="B45" s="11">
        <v>7</v>
      </c>
      <c r="C45" s="12" t="s">
        <v>879</v>
      </c>
      <c r="D45" s="11">
        <v>7.5</v>
      </c>
      <c r="E45" s="11">
        <v>7.5</v>
      </c>
      <c r="F45" s="11">
        <v>1</v>
      </c>
      <c r="G45" s="11">
        <v>1</v>
      </c>
      <c r="H45" s="12" t="s">
        <v>1562</v>
      </c>
      <c r="I45" s="11">
        <v>1</v>
      </c>
      <c r="J45" s="11">
        <v>0</v>
      </c>
      <c r="K45" s="11">
        <v>100</v>
      </c>
      <c r="L45" s="12" t="s">
        <v>14</v>
      </c>
      <c r="M45" s="12" t="s">
        <v>14</v>
      </c>
    </row>
    <row r="46" spans="1:13" ht="28.8" x14ac:dyDescent="0.25">
      <c r="A46" s="11">
        <v>10</v>
      </c>
      <c r="B46" s="11">
        <v>8</v>
      </c>
      <c r="C46" s="12" t="s">
        <v>877</v>
      </c>
      <c r="D46" s="11">
        <v>7.5</v>
      </c>
      <c r="E46" s="11">
        <v>7.5</v>
      </c>
      <c r="F46" s="11">
        <v>1</v>
      </c>
      <c r="G46" s="11">
        <v>1</v>
      </c>
      <c r="H46" s="12" t="s">
        <v>1562</v>
      </c>
      <c r="I46" s="11">
        <v>1</v>
      </c>
      <c r="J46" s="11">
        <v>0</v>
      </c>
      <c r="K46" s="11">
        <v>100</v>
      </c>
      <c r="L46" s="12" t="s">
        <v>14</v>
      </c>
      <c r="M46" s="12" t="s">
        <v>14</v>
      </c>
    </row>
    <row r="47" spans="1:13" ht="14.4" x14ac:dyDescent="0.25">
      <c r="A47" s="11">
        <v>11</v>
      </c>
      <c r="B47" s="11">
        <v>4</v>
      </c>
      <c r="C47" s="12" t="s">
        <v>883</v>
      </c>
      <c r="D47" s="11">
        <v>7.5</v>
      </c>
      <c r="E47" s="11">
        <v>7.5</v>
      </c>
      <c r="F47" s="11">
        <v>1</v>
      </c>
      <c r="G47" s="11">
        <v>1</v>
      </c>
      <c r="H47" s="12" t="s">
        <v>1562</v>
      </c>
      <c r="I47" s="11">
        <v>1</v>
      </c>
      <c r="J47" s="11">
        <v>0</v>
      </c>
      <c r="K47" s="11">
        <v>100</v>
      </c>
      <c r="L47" s="12" t="s">
        <v>14</v>
      </c>
      <c r="M47" s="12" t="s">
        <v>14</v>
      </c>
    </row>
    <row r="48" spans="1:13" ht="14.4" x14ac:dyDescent="0.25">
      <c r="A48" s="11">
        <v>11</v>
      </c>
      <c r="B48" s="11">
        <v>5</v>
      </c>
      <c r="C48" s="12" t="s">
        <v>881</v>
      </c>
      <c r="D48" s="11">
        <v>3</v>
      </c>
      <c r="E48" s="11">
        <v>3</v>
      </c>
      <c r="F48" s="11">
        <v>1</v>
      </c>
      <c r="G48" s="11">
        <v>1</v>
      </c>
      <c r="H48" s="12" t="s">
        <v>1562</v>
      </c>
      <c r="I48" s="11">
        <v>1</v>
      </c>
      <c r="J48" s="11">
        <v>1</v>
      </c>
      <c r="K48" s="11">
        <v>25</v>
      </c>
      <c r="L48" s="12" t="s">
        <v>14</v>
      </c>
      <c r="M48" s="12" t="s">
        <v>14</v>
      </c>
    </row>
    <row r="49" spans="1:13" ht="14.4" x14ac:dyDescent="0.25">
      <c r="A49" s="11">
        <v>11</v>
      </c>
      <c r="B49" s="11">
        <v>6</v>
      </c>
      <c r="C49" s="12" t="s">
        <v>880</v>
      </c>
      <c r="D49" s="11">
        <v>3</v>
      </c>
      <c r="E49" s="11">
        <v>3</v>
      </c>
      <c r="F49" s="11">
        <v>1</v>
      </c>
      <c r="G49" s="11">
        <v>1</v>
      </c>
      <c r="H49" s="12" t="s">
        <v>1562</v>
      </c>
      <c r="I49" s="11">
        <v>1</v>
      </c>
      <c r="J49" s="11">
        <v>1</v>
      </c>
      <c r="K49" s="11">
        <v>25</v>
      </c>
      <c r="L49" s="12" t="s">
        <v>14</v>
      </c>
      <c r="M49" s="12" t="s">
        <v>14</v>
      </c>
    </row>
    <row r="50" spans="1:13" ht="14.4" x14ac:dyDescent="0.25">
      <c r="A50" s="11">
        <v>11</v>
      </c>
      <c r="B50" s="11">
        <v>7</v>
      </c>
      <c r="C50" s="12" t="s">
        <v>879</v>
      </c>
      <c r="D50" s="11">
        <v>7.5</v>
      </c>
      <c r="E50" s="11">
        <v>7.5</v>
      </c>
      <c r="F50" s="11">
        <v>1</v>
      </c>
      <c r="G50" s="11">
        <v>1</v>
      </c>
      <c r="H50" s="12" t="s">
        <v>1562</v>
      </c>
      <c r="I50" s="11">
        <v>1</v>
      </c>
      <c r="J50" s="11">
        <v>0</v>
      </c>
      <c r="K50" s="11">
        <v>100</v>
      </c>
      <c r="L50" s="12" t="s">
        <v>14</v>
      </c>
      <c r="M50" s="12" t="s">
        <v>14</v>
      </c>
    </row>
    <row r="51" spans="1:13" ht="28.8" x14ac:dyDescent="0.25">
      <c r="A51" s="11">
        <v>11</v>
      </c>
      <c r="B51" s="11">
        <v>8</v>
      </c>
      <c r="C51" s="12" t="s">
        <v>877</v>
      </c>
      <c r="D51" s="11">
        <v>7.5</v>
      </c>
      <c r="E51" s="11">
        <v>7.5</v>
      </c>
      <c r="F51" s="11">
        <v>1</v>
      </c>
      <c r="G51" s="11">
        <v>1</v>
      </c>
      <c r="H51" s="12" t="s">
        <v>1562</v>
      </c>
      <c r="I51" s="11">
        <v>1</v>
      </c>
      <c r="J51" s="11">
        <v>0</v>
      </c>
      <c r="K51" s="11">
        <v>100</v>
      </c>
      <c r="L51" s="12" t="s">
        <v>14</v>
      </c>
      <c r="M51" s="12" t="s">
        <v>14</v>
      </c>
    </row>
    <row r="52" spans="1:13" ht="14.4" x14ac:dyDescent="0.25">
      <c r="A52" s="11">
        <v>13</v>
      </c>
      <c r="B52" s="11">
        <v>4</v>
      </c>
      <c r="C52" s="12" t="s">
        <v>883</v>
      </c>
      <c r="D52" s="11">
        <v>7.5</v>
      </c>
      <c r="E52" s="11">
        <v>7.5</v>
      </c>
      <c r="F52" s="11">
        <v>1</v>
      </c>
      <c r="G52" s="11">
        <v>1</v>
      </c>
      <c r="H52" s="12" t="s">
        <v>1562</v>
      </c>
      <c r="I52" s="11">
        <v>1</v>
      </c>
      <c r="J52" s="11">
        <v>0</v>
      </c>
      <c r="K52" s="11">
        <v>100</v>
      </c>
      <c r="L52" s="12" t="s">
        <v>14</v>
      </c>
      <c r="M52" s="12" t="s">
        <v>14</v>
      </c>
    </row>
    <row r="53" spans="1:13" ht="14.4" x14ac:dyDescent="0.25">
      <c r="A53" s="11">
        <v>13</v>
      </c>
      <c r="B53" s="11">
        <v>5</v>
      </c>
      <c r="C53" s="12" t="s">
        <v>881</v>
      </c>
      <c r="D53" s="11">
        <v>3</v>
      </c>
      <c r="E53" s="11">
        <v>3</v>
      </c>
      <c r="F53" s="11">
        <v>1</v>
      </c>
      <c r="G53" s="11">
        <v>1</v>
      </c>
      <c r="H53" s="12" t="s">
        <v>1562</v>
      </c>
      <c r="I53" s="11">
        <v>1</v>
      </c>
      <c r="J53" s="11">
        <v>1</v>
      </c>
      <c r="K53" s="11">
        <v>25</v>
      </c>
      <c r="L53" s="12" t="s">
        <v>14</v>
      </c>
      <c r="M53" s="12" t="s">
        <v>14</v>
      </c>
    </row>
    <row r="54" spans="1:13" ht="14.4" x14ac:dyDescent="0.25">
      <c r="A54" s="11">
        <v>13</v>
      </c>
      <c r="B54" s="11">
        <v>6</v>
      </c>
      <c r="C54" s="12" t="s">
        <v>880</v>
      </c>
      <c r="D54" s="11">
        <v>3</v>
      </c>
      <c r="E54" s="11">
        <v>3</v>
      </c>
      <c r="F54" s="11">
        <v>1</v>
      </c>
      <c r="G54" s="11">
        <v>1</v>
      </c>
      <c r="H54" s="12" t="s">
        <v>1562</v>
      </c>
      <c r="I54" s="11">
        <v>1</v>
      </c>
      <c r="J54" s="11">
        <v>1</v>
      </c>
      <c r="K54" s="11">
        <v>25</v>
      </c>
      <c r="L54" s="12" t="s">
        <v>14</v>
      </c>
      <c r="M54" s="12" t="s">
        <v>14</v>
      </c>
    </row>
    <row r="55" spans="1:13" ht="14.4" x14ac:dyDescent="0.25">
      <c r="A55" s="11">
        <v>13</v>
      </c>
      <c r="B55" s="11">
        <v>7</v>
      </c>
      <c r="C55" s="12" t="s">
        <v>879</v>
      </c>
      <c r="D55" s="11">
        <v>7.5</v>
      </c>
      <c r="E55" s="11">
        <v>7.5</v>
      </c>
      <c r="F55" s="11">
        <v>1</v>
      </c>
      <c r="G55" s="11">
        <v>1</v>
      </c>
      <c r="H55" s="12" t="s">
        <v>1562</v>
      </c>
      <c r="I55" s="11">
        <v>1</v>
      </c>
      <c r="J55" s="11">
        <v>0</v>
      </c>
      <c r="K55" s="11">
        <v>100</v>
      </c>
      <c r="L55" s="12" t="s">
        <v>14</v>
      </c>
      <c r="M55" s="12" t="s">
        <v>14</v>
      </c>
    </row>
    <row r="56" spans="1:13" ht="28.8" x14ac:dyDescent="0.25">
      <c r="A56" s="11">
        <v>13</v>
      </c>
      <c r="B56" s="11">
        <v>8</v>
      </c>
      <c r="C56" s="12" t="s">
        <v>877</v>
      </c>
      <c r="D56" s="11">
        <v>7.5</v>
      </c>
      <c r="E56" s="11">
        <v>7.5</v>
      </c>
      <c r="F56" s="11">
        <v>1</v>
      </c>
      <c r="G56" s="11">
        <v>1</v>
      </c>
      <c r="H56" s="12" t="s">
        <v>1562</v>
      </c>
      <c r="I56" s="11">
        <v>1</v>
      </c>
      <c r="J56" s="11">
        <v>0</v>
      </c>
      <c r="K56" s="11">
        <v>100</v>
      </c>
      <c r="L56" s="12" t="s">
        <v>14</v>
      </c>
      <c r="M56" s="12" t="s">
        <v>14</v>
      </c>
    </row>
    <row r="57" spans="1:13" ht="14.4" x14ac:dyDescent="0.25">
      <c r="A57" s="11">
        <v>14</v>
      </c>
      <c r="B57" s="11">
        <v>4</v>
      </c>
      <c r="C57" s="12" t="s">
        <v>883</v>
      </c>
      <c r="D57" s="11">
        <v>7.5</v>
      </c>
      <c r="E57" s="11">
        <v>7.5</v>
      </c>
      <c r="F57" s="11">
        <v>1</v>
      </c>
      <c r="G57" s="11">
        <v>1</v>
      </c>
      <c r="H57" s="12" t="s">
        <v>1562</v>
      </c>
      <c r="I57" s="11">
        <v>1</v>
      </c>
      <c r="J57" s="11">
        <v>0</v>
      </c>
      <c r="K57" s="11">
        <v>100</v>
      </c>
      <c r="L57" s="12" t="s">
        <v>14</v>
      </c>
      <c r="M57" s="12" t="s">
        <v>14</v>
      </c>
    </row>
    <row r="58" spans="1:13" ht="14.4" x14ac:dyDescent="0.25">
      <c r="A58" s="11">
        <v>14</v>
      </c>
      <c r="B58" s="11">
        <v>5</v>
      </c>
      <c r="C58" s="12" t="s">
        <v>881</v>
      </c>
      <c r="D58" s="11">
        <v>3</v>
      </c>
      <c r="E58" s="11">
        <v>3</v>
      </c>
      <c r="F58" s="11">
        <v>1</v>
      </c>
      <c r="G58" s="11">
        <v>1</v>
      </c>
      <c r="H58" s="12" t="s">
        <v>1562</v>
      </c>
      <c r="I58" s="11">
        <v>1</v>
      </c>
      <c r="J58" s="11">
        <v>1</v>
      </c>
      <c r="K58" s="11">
        <v>25</v>
      </c>
      <c r="L58" s="12" t="s">
        <v>14</v>
      </c>
      <c r="M58" s="12" t="s">
        <v>14</v>
      </c>
    </row>
    <row r="59" spans="1:13" ht="14.4" x14ac:dyDescent="0.25">
      <c r="A59" s="11">
        <v>14</v>
      </c>
      <c r="B59" s="11">
        <v>6</v>
      </c>
      <c r="C59" s="12" t="s">
        <v>880</v>
      </c>
      <c r="D59" s="11">
        <v>3</v>
      </c>
      <c r="E59" s="11">
        <v>3</v>
      </c>
      <c r="F59" s="11">
        <v>1</v>
      </c>
      <c r="G59" s="11">
        <v>1</v>
      </c>
      <c r="H59" s="12" t="s">
        <v>1562</v>
      </c>
      <c r="I59" s="11">
        <v>1</v>
      </c>
      <c r="J59" s="11">
        <v>1</v>
      </c>
      <c r="K59" s="11">
        <v>25</v>
      </c>
      <c r="L59" s="12" t="s">
        <v>14</v>
      </c>
      <c r="M59" s="12" t="s">
        <v>14</v>
      </c>
    </row>
    <row r="60" spans="1:13" ht="14.4" x14ac:dyDescent="0.25">
      <c r="A60" s="11">
        <v>14</v>
      </c>
      <c r="B60" s="11">
        <v>7</v>
      </c>
      <c r="C60" s="12" t="s">
        <v>879</v>
      </c>
      <c r="D60" s="11">
        <v>7.5</v>
      </c>
      <c r="E60" s="11">
        <v>7.5</v>
      </c>
      <c r="F60" s="11">
        <v>1</v>
      </c>
      <c r="G60" s="11">
        <v>1</v>
      </c>
      <c r="H60" s="12" t="s">
        <v>1562</v>
      </c>
      <c r="I60" s="11">
        <v>1</v>
      </c>
      <c r="J60" s="11">
        <v>0</v>
      </c>
      <c r="K60" s="11">
        <v>100</v>
      </c>
      <c r="L60" s="12" t="s">
        <v>14</v>
      </c>
      <c r="M60" s="12" t="s">
        <v>14</v>
      </c>
    </row>
    <row r="61" spans="1:13" ht="28.8" x14ac:dyDescent="0.25">
      <c r="A61" s="11">
        <v>14</v>
      </c>
      <c r="B61" s="11">
        <v>8</v>
      </c>
      <c r="C61" s="12" t="s">
        <v>877</v>
      </c>
      <c r="D61" s="11">
        <v>7.5</v>
      </c>
      <c r="E61" s="11">
        <v>7.5</v>
      </c>
      <c r="F61" s="11">
        <v>1</v>
      </c>
      <c r="G61" s="11">
        <v>1</v>
      </c>
      <c r="H61" s="12" t="s">
        <v>1562</v>
      </c>
      <c r="I61" s="11">
        <v>1</v>
      </c>
      <c r="J61" s="11">
        <v>0</v>
      </c>
      <c r="K61" s="11">
        <v>100</v>
      </c>
      <c r="L61" s="12" t="s">
        <v>14</v>
      </c>
      <c r="M61" s="12" t="s">
        <v>14</v>
      </c>
    </row>
    <row r="62" spans="1:13" ht="14.4" x14ac:dyDescent="0.25">
      <c r="A62" s="11">
        <v>15</v>
      </c>
      <c r="B62" s="11">
        <v>4</v>
      </c>
      <c r="C62" s="12" t="s">
        <v>883</v>
      </c>
      <c r="D62" s="11">
        <v>7.5</v>
      </c>
      <c r="E62" s="11">
        <v>7.5</v>
      </c>
      <c r="F62" s="11">
        <v>1</v>
      </c>
      <c r="G62" s="11">
        <v>1</v>
      </c>
      <c r="H62" s="12" t="s">
        <v>1562</v>
      </c>
      <c r="I62" s="11">
        <v>1</v>
      </c>
      <c r="J62" s="11">
        <v>0</v>
      </c>
      <c r="K62" s="11">
        <v>100</v>
      </c>
      <c r="L62" s="12" t="s">
        <v>14</v>
      </c>
      <c r="M62" s="12" t="s">
        <v>14</v>
      </c>
    </row>
    <row r="63" spans="1:13" ht="14.4" x14ac:dyDescent="0.25">
      <c r="A63" s="11">
        <v>15</v>
      </c>
      <c r="B63" s="11">
        <v>5</v>
      </c>
      <c r="C63" s="12" t="s">
        <v>881</v>
      </c>
      <c r="D63" s="11">
        <v>3</v>
      </c>
      <c r="E63" s="11">
        <v>3</v>
      </c>
      <c r="F63" s="11">
        <v>1</v>
      </c>
      <c r="G63" s="11">
        <v>1</v>
      </c>
      <c r="H63" s="12" t="s">
        <v>1562</v>
      </c>
      <c r="I63" s="11">
        <v>1</v>
      </c>
      <c r="J63" s="11">
        <v>1</v>
      </c>
      <c r="K63" s="11">
        <v>25</v>
      </c>
      <c r="L63" s="12" t="s">
        <v>14</v>
      </c>
      <c r="M63" s="12" t="s">
        <v>14</v>
      </c>
    </row>
    <row r="64" spans="1:13" ht="14.4" x14ac:dyDescent="0.25">
      <c r="A64" s="11">
        <v>15</v>
      </c>
      <c r="B64" s="11">
        <v>6</v>
      </c>
      <c r="C64" s="12" t="s">
        <v>880</v>
      </c>
      <c r="D64" s="11">
        <v>3</v>
      </c>
      <c r="E64" s="11">
        <v>3</v>
      </c>
      <c r="F64" s="11">
        <v>1</v>
      </c>
      <c r="G64" s="11">
        <v>1</v>
      </c>
      <c r="H64" s="12" t="s">
        <v>1562</v>
      </c>
      <c r="I64" s="11">
        <v>1</v>
      </c>
      <c r="J64" s="11">
        <v>1</v>
      </c>
      <c r="K64" s="11">
        <v>25</v>
      </c>
      <c r="L64" s="12" t="s">
        <v>14</v>
      </c>
      <c r="M64" s="12" t="s">
        <v>14</v>
      </c>
    </row>
    <row r="65" spans="1:13" ht="14.4" x14ac:dyDescent="0.25">
      <c r="A65" s="11">
        <v>15</v>
      </c>
      <c r="B65" s="11">
        <v>7</v>
      </c>
      <c r="C65" s="12" t="s">
        <v>879</v>
      </c>
      <c r="D65" s="11">
        <v>7.5</v>
      </c>
      <c r="E65" s="11">
        <v>7.5</v>
      </c>
      <c r="F65" s="11">
        <v>1</v>
      </c>
      <c r="G65" s="11">
        <v>1</v>
      </c>
      <c r="H65" s="12" t="s">
        <v>1562</v>
      </c>
      <c r="I65" s="11">
        <v>1</v>
      </c>
      <c r="J65" s="11">
        <v>0</v>
      </c>
      <c r="K65" s="11">
        <v>100</v>
      </c>
      <c r="L65" s="12" t="s">
        <v>14</v>
      </c>
      <c r="M65" s="12" t="s">
        <v>14</v>
      </c>
    </row>
    <row r="66" spans="1:13" ht="28.8" x14ac:dyDescent="0.25">
      <c r="A66" s="11">
        <v>15</v>
      </c>
      <c r="B66" s="11">
        <v>8</v>
      </c>
      <c r="C66" s="12" t="s">
        <v>877</v>
      </c>
      <c r="D66" s="11">
        <v>7.5</v>
      </c>
      <c r="E66" s="11">
        <v>7.5</v>
      </c>
      <c r="F66" s="11">
        <v>1</v>
      </c>
      <c r="G66" s="11">
        <v>1</v>
      </c>
      <c r="H66" s="12" t="s">
        <v>1562</v>
      </c>
      <c r="I66" s="11">
        <v>1</v>
      </c>
      <c r="J66" s="11">
        <v>0</v>
      </c>
      <c r="K66" s="11">
        <v>100</v>
      </c>
      <c r="L66" s="12" t="s">
        <v>14</v>
      </c>
      <c r="M66" s="12" t="s">
        <v>14</v>
      </c>
    </row>
    <row r="67" spans="1:13" ht="14.4" x14ac:dyDescent="0.25">
      <c r="A67" s="11">
        <v>16</v>
      </c>
      <c r="B67" s="11">
        <v>4</v>
      </c>
      <c r="C67" s="12" t="s">
        <v>883</v>
      </c>
      <c r="D67" s="11">
        <v>7.5</v>
      </c>
      <c r="E67" s="11">
        <v>7.5</v>
      </c>
      <c r="F67" s="11">
        <v>1</v>
      </c>
      <c r="G67" s="11">
        <v>1</v>
      </c>
      <c r="H67" s="12" t="s">
        <v>1562</v>
      </c>
      <c r="I67" s="11">
        <v>1</v>
      </c>
      <c r="J67" s="11">
        <v>0</v>
      </c>
      <c r="K67" s="11">
        <v>100</v>
      </c>
      <c r="L67" s="12" t="s">
        <v>14</v>
      </c>
      <c r="M67" s="12" t="s">
        <v>14</v>
      </c>
    </row>
    <row r="68" spans="1:13" ht="14.4" x14ac:dyDescent="0.25">
      <c r="A68" s="11">
        <v>16</v>
      </c>
      <c r="B68" s="11">
        <v>5</v>
      </c>
      <c r="C68" s="12" t="s">
        <v>881</v>
      </c>
      <c r="D68" s="11">
        <v>3</v>
      </c>
      <c r="E68" s="11">
        <v>3</v>
      </c>
      <c r="F68" s="11">
        <v>1</v>
      </c>
      <c r="G68" s="11">
        <v>1</v>
      </c>
      <c r="H68" s="12" t="s">
        <v>1562</v>
      </c>
      <c r="I68" s="11">
        <v>1</v>
      </c>
      <c r="J68" s="11">
        <v>1</v>
      </c>
      <c r="K68" s="11">
        <v>25</v>
      </c>
      <c r="L68" s="12" t="s">
        <v>14</v>
      </c>
      <c r="M68" s="12" t="s">
        <v>14</v>
      </c>
    </row>
    <row r="69" spans="1:13" ht="14.4" x14ac:dyDescent="0.25">
      <c r="A69" s="11">
        <v>16</v>
      </c>
      <c r="B69" s="11">
        <v>6</v>
      </c>
      <c r="C69" s="12" t="s">
        <v>880</v>
      </c>
      <c r="D69" s="11">
        <v>3</v>
      </c>
      <c r="E69" s="11">
        <v>3</v>
      </c>
      <c r="F69" s="11">
        <v>1</v>
      </c>
      <c r="G69" s="11">
        <v>1</v>
      </c>
      <c r="H69" s="12" t="s">
        <v>1562</v>
      </c>
      <c r="I69" s="11">
        <v>1</v>
      </c>
      <c r="J69" s="11">
        <v>1</v>
      </c>
      <c r="K69" s="11">
        <v>25</v>
      </c>
      <c r="L69" s="12" t="s">
        <v>14</v>
      </c>
      <c r="M69" s="12" t="s">
        <v>14</v>
      </c>
    </row>
    <row r="70" spans="1:13" ht="14.4" x14ac:dyDescent="0.25">
      <c r="A70" s="11">
        <v>16</v>
      </c>
      <c r="B70" s="11">
        <v>7</v>
      </c>
      <c r="C70" s="12" t="s">
        <v>879</v>
      </c>
      <c r="D70" s="11">
        <v>7.5</v>
      </c>
      <c r="E70" s="11">
        <v>7.5</v>
      </c>
      <c r="F70" s="11">
        <v>1</v>
      </c>
      <c r="G70" s="11">
        <v>1</v>
      </c>
      <c r="H70" s="12" t="s">
        <v>1562</v>
      </c>
      <c r="I70" s="11">
        <v>1</v>
      </c>
      <c r="J70" s="11">
        <v>0</v>
      </c>
      <c r="K70" s="11">
        <v>100</v>
      </c>
      <c r="L70" s="12" t="s">
        <v>14</v>
      </c>
      <c r="M70" s="12" t="s">
        <v>14</v>
      </c>
    </row>
    <row r="71" spans="1:13" ht="28.8" x14ac:dyDescent="0.25">
      <c r="A71" s="11">
        <v>16</v>
      </c>
      <c r="B71" s="11">
        <v>8</v>
      </c>
      <c r="C71" s="12" t="s">
        <v>877</v>
      </c>
      <c r="D71" s="11">
        <v>7.5</v>
      </c>
      <c r="E71" s="11">
        <v>7.5</v>
      </c>
      <c r="F71" s="11">
        <v>1</v>
      </c>
      <c r="G71" s="11">
        <v>1</v>
      </c>
      <c r="H71" s="12" t="s">
        <v>1562</v>
      </c>
      <c r="I71" s="11">
        <v>1</v>
      </c>
      <c r="J71" s="11">
        <v>0</v>
      </c>
      <c r="K71" s="11">
        <v>100</v>
      </c>
      <c r="L71" s="12" t="s">
        <v>14</v>
      </c>
      <c r="M71" s="12" t="s">
        <v>14</v>
      </c>
    </row>
    <row r="72" spans="1:13" ht="14.4" x14ac:dyDescent="0.25">
      <c r="A72" s="11">
        <v>17</v>
      </c>
      <c r="B72" s="11">
        <v>4</v>
      </c>
      <c r="C72" s="12" t="s">
        <v>883</v>
      </c>
      <c r="D72" s="11">
        <v>7.5</v>
      </c>
      <c r="E72" s="11">
        <v>7.5</v>
      </c>
      <c r="F72" s="11">
        <v>1</v>
      </c>
      <c r="G72" s="11">
        <v>1</v>
      </c>
      <c r="H72" s="12" t="s">
        <v>1562</v>
      </c>
      <c r="I72" s="11">
        <v>1</v>
      </c>
      <c r="J72" s="11">
        <v>0</v>
      </c>
      <c r="K72" s="11">
        <v>100</v>
      </c>
      <c r="L72" s="12" t="s">
        <v>14</v>
      </c>
      <c r="M72" s="12" t="s">
        <v>14</v>
      </c>
    </row>
    <row r="73" spans="1:13" ht="14.4" x14ac:dyDescent="0.25">
      <c r="A73" s="11">
        <v>17</v>
      </c>
      <c r="B73" s="11">
        <v>5</v>
      </c>
      <c r="C73" s="12" t="s">
        <v>881</v>
      </c>
      <c r="D73" s="11">
        <v>3</v>
      </c>
      <c r="E73" s="11">
        <v>3</v>
      </c>
      <c r="F73" s="11">
        <v>1</v>
      </c>
      <c r="G73" s="11">
        <v>1</v>
      </c>
      <c r="H73" s="12" t="s">
        <v>1562</v>
      </c>
      <c r="I73" s="11">
        <v>1</v>
      </c>
      <c r="J73" s="11">
        <v>1</v>
      </c>
      <c r="K73" s="11">
        <v>25</v>
      </c>
      <c r="L73" s="12" t="s">
        <v>14</v>
      </c>
      <c r="M73" s="12" t="s">
        <v>14</v>
      </c>
    </row>
    <row r="74" spans="1:13" ht="14.4" x14ac:dyDescent="0.25">
      <c r="A74" s="11">
        <v>17</v>
      </c>
      <c r="B74" s="11">
        <v>6</v>
      </c>
      <c r="C74" s="12" t="s">
        <v>880</v>
      </c>
      <c r="D74" s="11">
        <v>3</v>
      </c>
      <c r="E74" s="11">
        <v>3</v>
      </c>
      <c r="F74" s="11">
        <v>1</v>
      </c>
      <c r="G74" s="11">
        <v>1</v>
      </c>
      <c r="H74" s="12" t="s">
        <v>1562</v>
      </c>
      <c r="I74" s="11">
        <v>1</v>
      </c>
      <c r="J74" s="11">
        <v>1</v>
      </c>
      <c r="K74" s="11">
        <v>25</v>
      </c>
      <c r="L74" s="12" t="s">
        <v>14</v>
      </c>
      <c r="M74" s="12" t="s">
        <v>14</v>
      </c>
    </row>
    <row r="75" spans="1:13" ht="14.4" x14ac:dyDescent="0.25">
      <c r="A75" s="11">
        <v>17</v>
      </c>
      <c r="B75" s="11">
        <v>7</v>
      </c>
      <c r="C75" s="12" t="s">
        <v>879</v>
      </c>
      <c r="D75" s="11">
        <v>7.5</v>
      </c>
      <c r="E75" s="11">
        <v>7.5</v>
      </c>
      <c r="F75" s="11">
        <v>1</v>
      </c>
      <c r="G75" s="11">
        <v>1</v>
      </c>
      <c r="H75" s="12" t="s">
        <v>1562</v>
      </c>
      <c r="I75" s="11">
        <v>1</v>
      </c>
      <c r="J75" s="11">
        <v>0</v>
      </c>
      <c r="K75" s="11">
        <v>100</v>
      </c>
      <c r="L75" s="12" t="s">
        <v>14</v>
      </c>
      <c r="M75" s="12" t="s">
        <v>14</v>
      </c>
    </row>
    <row r="76" spans="1:13" ht="28.8" x14ac:dyDescent="0.25">
      <c r="A76" s="11">
        <v>17</v>
      </c>
      <c r="B76" s="11">
        <v>8</v>
      </c>
      <c r="C76" s="12" t="s">
        <v>877</v>
      </c>
      <c r="D76" s="11">
        <v>7.5</v>
      </c>
      <c r="E76" s="11">
        <v>7.5</v>
      </c>
      <c r="F76" s="11">
        <v>1</v>
      </c>
      <c r="G76" s="11">
        <v>1</v>
      </c>
      <c r="H76" s="12" t="s">
        <v>1562</v>
      </c>
      <c r="I76" s="11">
        <v>1</v>
      </c>
      <c r="J76" s="11">
        <v>0</v>
      </c>
      <c r="K76" s="11">
        <v>100</v>
      </c>
      <c r="L76" s="12" t="s">
        <v>14</v>
      </c>
      <c r="M76" s="12" t="s">
        <v>14</v>
      </c>
    </row>
    <row r="77" spans="1:13" ht="14.4" x14ac:dyDescent="0.25">
      <c r="A77" s="11">
        <v>18</v>
      </c>
      <c r="B77" s="11">
        <v>4</v>
      </c>
      <c r="C77" s="12" t="s">
        <v>883</v>
      </c>
      <c r="D77" s="11">
        <v>7.5</v>
      </c>
      <c r="E77" s="11">
        <v>7.5</v>
      </c>
      <c r="F77" s="11">
        <v>1</v>
      </c>
      <c r="G77" s="11">
        <v>1</v>
      </c>
      <c r="H77" s="12" t="s">
        <v>1562</v>
      </c>
      <c r="I77" s="11">
        <v>1</v>
      </c>
      <c r="J77" s="11">
        <v>0</v>
      </c>
      <c r="K77" s="11">
        <v>100</v>
      </c>
      <c r="L77" s="12" t="s">
        <v>14</v>
      </c>
      <c r="M77" s="12" t="s">
        <v>14</v>
      </c>
    </row>
    <row r="78" spans="1:13" ht="14.4" x14ac:dyDescent="0.25">
      <c r="A78" s="11">
        <v>18</v>
      </c>
      <c r="B78" s="11">
        <v>5</v>
      </c>
      <c r="C78" s="12" t="s">
        <v>881</v>
      </c>
      <c r="D78" s="11">
        <v>3</v>
      </c>
      <c r="E78" s="11">
        <v>3</v>
      </c>
      <c r="F78" s="11">
        <v>1</v>
      </c>
      <c r="G78" s="11">
        <v>1</v>
      </c>
      <c r="H78" s="12" t="s">
        <v>1562</v>
      </c>
      <c r="I78" s="11">
        <v>1</v>
      </c>
      <c r="J78" s="11">
        <v>1</v>
      </c>
      <c r="K78" s="11">
        <v>25</v>
      </c>
      <c r="L78" s="12" t="s">
        <v>14</v>
      </c>
      <c r="M78" s="12" t="s">
        <v>14</v>
      </c>
    </row>
    <row r="79" spans="1:13" ht="14.4" x14ac:dyDescent="0.25">
      <c r="A79" s="11">
        <v>18</v>
      </c>
      <c r="B79" s="11">
        <v>6</v>
      </c>
      <c r="C79" s="12" t="s">
        <v>880</v>
      </c>
      <c r="D79" s="11">
        <v>3</v>
      </c>
      <c r="E79" s="11">
        <v>3</v>
      </c>
      <c r="F79" s="11">
        <v>1</v>
      </c>
      <c r="G79" s="11">
        <v>1</v>
      </c>
      <c r="H79" s="12" t="s">
        <v>1562</v>
      </c>
      <c r="I79" s="11">
        <v>1</v>
      </c>
      <c r="J79" s="11">
        <v>1</v>
      </c>
      <c r="K79" s="11">
        <v>25</v>
      </c>
      <c r="L79" s="12" t="s">
        <v>14</v>
      </c>
      <c r="M79" s="12" t="s">
        <v>14</v>
      </c>
    </row>
    <row r="80" spans="1:13" ht="14.4" x14ac:dyDescent="0.25">
      <c r="A80" s="11">
        <v>18</v>
      </c>
      <c r="B80" s="11">
        <v>7</v>
      </c>
      <c r="C80" s="12" t="s">
        <v>879</v>
      </c>
      <c r="D80" s="11">
        <v>7.5</v>
      </c>
      <c r="E80" s="11">
        <v>7.5</v>
      </c>
      <c r="F80" s="11">
        <v>1</v>
      </c>
      <c r="G80" s="11">
        <v>1</v>
      </c>
      <c r="H80" s="12" t="s">
        <v>1562</v>
      </c>
      <c r="I80" s="11">
        <v>1</v>
      </c>
      <c r="J80" s="11">
        <v>0</v>
      </c>
      <c r="K80" s="11">
        <v>100</v>
      </c>
      <c r="L80" s="12" t="s">
        <v>14</v>
      </c>
      <c r="M80" s="12" t="s">
        <v>14</v>
      </c>
    </row>
    <row r="81" spans="1:13" ht="28.8" x14ac:dyDescent="0.25">
      <c r="A81" s="11">
        <v>18</v>
      </c>
      <c r="B81" s="11">
        <v>8</v>
      </c>
      <c r="C81" s="12" t="s">
        <v>877</v>
      </c>
      <c r="D81" s="11">
        <v>7.5</v>
      </c>
      <c r="E81" s="11">
        <v>7.5</v>
      </c>
      <c r="F81" s="11">
        <v>1</v>
      </c>
      <c r="G81" s="11">
        <v>1</v>
      </c>
      <c r="H81" s="12" t="s">
        <v>1562</v>
      </c>
      <c r="I81" s="11">
        <v>1</v>
      </c>
      <c r="J81" s="11">
        <v>0</v>
      </c>
      <c r="K81" s="11">
        <v>100</v>
      </c>
      <c r="L81" s="12" t="s">
        <v>14</v>
      </c>
      <c r="M81" s="12" t="s">
        <v>14</v>
      </c>
    </row>
    <row r="82" spans="1:13" ht="14.4" x14ac:dyDescent="0.25">
      <c r="A82" s="11">
        <v>19</v>
      </c>
      <c r="B82" s="11">
        <v>4</v>
      </c>
      <c r="C82" s="12" t="s">
        <v>883</v>
      </c>
      <c r="D82" s="11">
        <v>7.5</v>
      </c>
      <c r="E82" s="11">
        <v>7.5</v>
      </c>
      <c r="F82" s="11">
        <v>1</v>
      </c>
      <c r="G82" s="11">
        <v>1</v>
      </c>
      <c r="H82" s="12" t="s">
        <v>1562</v>
      </c>
      <c r="I82" s="11">
        <v>1</v>
      </c>
      <c r="J82" s="11">
        <v>0</v>
      </c>
      <c r="K82" s="11">
        <v>100</v>
      </c>
      <c r="L82" s="12" t="s">
        <v>14</v>
      </c>
      <c r="M82" s="12" t="s">
        <v>14</v>
      </c>
    </row>
    <row r="83" spans="1:13" ht="14.4" x14ac:dyDescent="0.25">
      <c r="A83" s="11">
        <v>19</v>
      </c>
      <c r="B83" s="11">
        <v>5</v>
      </c>
      <c r="C83" s="12" t="s">
        <v>881</v>
      </c>
      <c r="D83" s="11">
        <v>3</v>
      </c>
      <c r="E83" s="11">
        <v>3</v>
      </c>
      <c r="F83" s="11">
        <v>1</v>
      </c>
      <c r="G83" s="11">
        <v>1</v>
      </c>
      <c r="H83" s="12" t="s">
        <v>1562</v>
      </c>
      <c r="I83" s="11">
        <v>1</v>
      </c>
      <c r="J83" s="11">
        <v>1</v>
      </c>
      <c r="K83" s="11">
        <v>25</v>
      </c>
      <c r="L83" s="12" t="s">
        <v>14</v>
      </c>
      <c r="M83" s="12" t="s">
        <v>14</v>
      </c>
    </row>
    <row r="84" spans="1:13" ht="14.4" x14ac:dyDescent="0.25">
      <c r="A84" s="11">
        <v>19</v>
      </c>
      <c r="B84" s="11">
        <v>6</v>
      </c>
      <c r="C84" s="12" t="s">
        <v>880</v>
      </c>
      <c r="D84" s="11">
        <v>3</v>
      </c>
      <c r="E84" s="11">
        <v>3</v>
      </c>
      <c r="F84" s="11">
        <v>1</v>
      </c>
      <c r="G84" s="11">
        <v>1</v>
      </c>
      <c r="H84" s="12" t="s">
        <v>1562</v>
      </c>
      <c r="I84" s="11">
        <v>1</v>
      </c>
      <c r="J84" s="11">
        <v>1</v>
      </c>
      <c r="K84" s="11">
        <v>25</v>
      </c>
      <c r="L84" s="12" t="s">
        <v>14</v>
      </c>
      <c r="M84" s="12" t="s">
        <v>14</v>
      </c>
    </row>
    <row r="85" spans="1:13" ht="14.4" x14ac:dyDescent="0.25">
      <c r="A85" s="11">
        <v>19</v>
      </c>
      <c r="B85" s="11">
        <v>7</v>
      </c>
      <c r="C85" s="12" t="s">
        <v>879</v>
      </c>
      <c r="D85" s="11">
        <v>7.5</v>
      </c>
      <c r="E85" s="11">
        <v>7.5</v>
      </c>
      <c r="F85" s="11">
        <v>1</v>
      </c>
      <c r="G85" s="11">
        <v>1</v>
      </c>
      <c r="H85" s="12" t="s">
        <v>1562</v>
      </c>
      <c r="I85" s="11">
        <v>1</v>
      </c>
      <c r="J85" s="11">
        <v>0</v>
      </c>
      <c r="K85" s="11">
        <v>100</v>
      </c>
      <c r="L85" s="12" t="s">
        <v>14</v>
      </c>
      <c r="M85" s="12" t="s">
        <v>14</v>
      </c>
    </row>
    <row r="86" spans="1:13" ht="28.8" x14ac:dyDescent="0.25">
      <c r="A86" s="11">
        <v>19</v>
      </c>
      <c r="B86" s="11">
        <v>8</v>
      </c>
      <c r="C86" s="12" t="s">
        <v>877</v>
      </c>
      <c r="D86" s="11">
        <v>7.5</v>
      </c>
      <c r="E86" s="11">
        <v>7.5</v>
      </c>
      <c r="F86" s="11">
        <v>1</v>
      </c>
      <c r="G86" s="11">
        <v>1</v>
      </c>
      <c r="H86" s="12" t="s">
        <v>1562</v>
      </c>
      <c r="I86" s="11">
        <v>1</v>
      </c>
      <c r="J86" s="11">
        <v>0</v>
      </c>
      <c r="K86" s="11">
        <v>100</v>
      </c>
      <c r="L86" s="12" t="s">
        <v>14</v>
      </c>
      <c r="M86" s="12" t="s">
        <v>14</v>
      </c>
    </row>
    <row r="87" spans="1:13" ht="14.4" x14ac:dyDescent="0.25">
      <c r="A87" s="11">
        <v>20</v>
      </c>
      <c r="B87" s="11">
        <v>4</v>
      </c>
      <c r="C87" s="12" t="s">
        <v>883</v>
      </c>
      <c r="D87" s="11">
        <v>7.5</v>
      </c>
      <c r="E87" s="11">
        <v>7.5</v>
      </c>
      <c r="F87" s="11">
        <v>1</v>
      </c>
      <c r="G87" s="11">
        <v>1</v>
      </c>
      <c r="H87" s="12" t="s">
        <v>1562</v>
      </c>
      <c r="I87" s="11">
        <v>1</v>
      </c>
      <c r="J87" s="11">
        <v>0</v>
      </c>
      <c r="K87" s="11">
        <v>100</v>
      </c>
      <c r="L87" s="12" t="s">
        <v>14</v>
      </c>
      <c r="M87" s="12" t="s">
        <v>14</v>
      </c>
    </row>
    <row r="88" spans="1:13" ht="14.4" x14ac:dyDescent="0.25">
      <c r="A88" s="11">
        <v>20</v>
      </c>
      <c r="B88" s="11">
        <v>5</v>
      </c>
      <c r="C88" s="12" t="s">
        <v>881</v>
      </c>
      <c r="D88" s="11">
        <v>3</v>
      </c>
      <c r="E88" s="11">
        <v>3</v>
      </c>
      <c r="F88" s="11">
        <v>1</v>
      </c>
      <c r="G88" s="11">
        <v>1</v>
      </c>
      <c r="H88" s="12" t="s">
        <v>1562</v>
      </c>
      <c r="I88" s="11">
        <v>1</v>
      </c>
      <c r="J88" s="11">
        <v>1</v>
      </c>
      <c r="K88" s="11">
        <v>25</v>
      </c>
      <c r="L88" s="12" t="s">
        <v>14</v>
      </c>
      <c r="M88" s="12" t="s">
        <v>14</v>
      </c>
    </row>
    <row r="89" spans="1:13" ht="14.4" x14ac:dyDescent="0.25">
      <c r="A89" s="11">
        <v>20</v>
      </c>
      <c r="B89" s="11">
        <v>6</v>
      </c>
      <c r="C89" s="12" t="s">
        <v>880</v>
      </c>
      <c r="D89" s="11">
        <v>3</v>
      </c>
      <c r="E89" s="11">
        <v>3</v>
      </c>
      <c r="F89" s="11">
        <v>1</v>
      </c>
      <c r="G89" s="11">
        <v>1</v>
      </c>
      <c r="H89" s="12" t="s">
        <v>1562</v>
      </c>
      <c r="I89" s="11">
        <v>1</v>
      </c>
      <c r="J89" s="11">
        <v>1</v>
      </c>
      <c r="K89" s="11">
        <v>25</v>
      </c>
      <c r="L89" s="12" t="s">
        <v>14</v>
      </c>
      <c r="M89" s="12" t="s">
        <v>14</v>
      </c>
    </row>
    <row r="90" spans="1:13" ht="14.4" x14ac:dyDescent="0.25">
      <c r="A90" s="11">
        <v>20</v>
      </c>
      <c r="B90" s="11">
        <v>7</v>
      </c>
      <c r="C90" s="12" t="s">
        <v>879</v>
      </c>
      <c r="D90" s="11">
        <v>7.5</v>
      </c>
      <c r="E90" s="11">
        <v>7.5</v>
      </c>
      <c r="F90" s="11">
        <v>1</v>
      </c>
      <c r="G90" s="11">
        <v>1</v>
      </c>
      <c r="H90" s="12" t="s">
        <v>1562</v>
      </c>
      <c r="I90" s="11">
        <v>1</v>
      </c>
      <c r="J90" s="11">
        <v>0</v>
      </c>
      <c r="K90" s="11">
        <v>100</v>
      </c>
      <c r="L90" s="12" t="s">
        <v>14</v>
      </c>
      <c r="M90" s="12" t="s">
        <v>14</v>
      </c>
    </row>
    <row r="91" spans="1:13" ht="28.8" x14ac:dyDescent="0.25">
      <c r="A91" s="11">
        <v>20</v>
      </c>
      <c r="B91" s="11">
        <v>8</v>
      </c>
      <c r="C91" s="12" t="s">
        <v>877</v>
      </c>
      <c r="D91" s="11">
        <v>7.5</v>
      </c>
      <c r="E91" s="11">
        <v>7.5</v>
      </c>
      <c r="F91" s="11">
        <v>1</v>
      </c>
      <c r="G91" s="11">
        <v>1</v>
      </c>
      <c r="H91" s="12" t="s">
        <v>1562</v>
      </c>
      <c r="I91" s="11">
        <v>1</v>
      </c>
      <c r="J91" s="11">
        <v>0</v>
      </c>
      <c r="K91" s="11">
        <v>100</v>
      </c>
      <c r="L91" s="12" t="s">
        <v>14</v>
      </c>
      <c r="M91" s="12" t="s">
        <v>14</v>
      </c>
    </row>
    <row r="92" spans="1:13" ht="14.4" x14ac:dyDescent="0.25">
      <c r="A92" s="11">
        <v>21</v>
      </c>
      <c r="B92" s="11">
        <v>4</v>
      </c>
      <c r="C92" s="12" t="s">
        <v>883</v>
      </c>
      <c r="D92" s="11">
        <v>7.5</v>
      </c>
      <c r="E92" s="11">
        <v>7.5</v>
      </c>
      <c r="F92" s="11">
        <v>1</v>
      </c>
      <c r="G92" s="11">
        <v>1</v>
      </c>
      <c r="H92" s="12" t="s">
        <v>1562</v>
      </c>
      <c r="I92" s="11">
        <v>1</v>
      </c>
      <c r="J92" s="11">
        <v>0</v>
      </c>
      <c r="K92" s="11">
        <v>100</v>
      </c>
      <c r="L92" s="12" t="s">
        <v>14</v>
      </c>
      <c r="M92" s="12" t="s">
        <v>14</v>
      </c>
    </row>
    <row r="93" spans="1:13" ht="14.4" x14ac:dyDescent="0.25">
      <c r="A93" s="11">
        <v>21</v>
      </c>
      <c r="B93" s="11">
        <v>5</v>
      </c>
      <c r="C93" s="12" t="s">
        <v>881</v>
      </c>
      <c r="D93" s="11">
        <v>3</v>
      </c>
      <c r="E93" s="11">
        <v>3</v>
      </c>
      <c r="F93" s="11">
        <v>1</v>
      </c>
      <c r="G93" s="11">
        <v>1</v>
      </c>
      <c r="H93" s="12" t="s">
        <v>1562</v>
      </c>
      <c r="I93" s="11">
        <v>1</v>
      </c>
      <c r="J93" s="11">
        <v>1</v>
      </c>
      <c r="K93" s="11">
        <v>25</v>
      </c>
      <c r="L93" s="12" t="s">
        <v>14</v>
      </c>
      <c r="M93" s="12" t="s">
        <v>14</v>
      </c>
    </row>
    <row r="94" spans="1:13" ht="14.4" x14ac:dyDescent="0.25">
      <c r="A94" s="11">
        <v>21</v>
      </c>
      <c r="B94" s="11">
        <v>6</v>
      </c>
      <c r="C94" s="12" t="s">
        <v>880</v>
      </c>
      <c r="D94" s="11">
        <v>3</v>
      </c>
      <c r="E94" s="11">
        <v>3</v>
      </c>
      <c r="F94" s="11">
        <v>1</v>
      </c>
      <c r="G94" s="11">
        <v>1</v>
      </c>
      <c r="H94" s="12" t="s">
        <v>1562</v>
      </c>
      <c r="I94" s="11">
        <v>1</v>
      </c>
      <c r="J94" s="11">
        <v>1</v>
      </c>
      <c r="K94" s="11">
        <v>25</v>
      </c>
      <c r="L94" s="12" t="s">
        <v>14</v>
      </c>
      <c r="M94" s="12" t="s">
        <v>14</v>
      </c>
    </row>
    <row r="95" spans="1:13" ht="14.4" x14ac:dyDescent="0.25">
      <c r="A95" s="11">
        <v>21</v>
      </c>
      <c r="B95" s="11">
        <v>7</v>
      </c>
      <c r="C95" s="12" t="s">
        <v>879</v>
      </c>
      <c r="D95" s="11">
        <v>7.5</v>
      </c>
      <c r="E95" s="11">
        <v>7.5</v>
      </c>
      <c r="F95" s="11">
        <v>1</v>
      </c>
      <c r="G95" s="11">
        <v>1</v>
      </c>
      <c r="H95" s="12" t="s">
        <v>1562</v>
      </c>
      <c r="I95" s="11">
        <v>1</v>
      </c>
      <c r="J95" s="11">
        <v>0</v>
      </c>
      <c r="K95" s="11">
        <v>100</v>
      </c>
      <c r="L95" s="12" t="s">
        <v>14</v>
      </c>
      <c r="M95" s="12" t="s">
        <v>14</v>
      </c>
    </row>
    <row r="96" spans="1:13" ht="28.8" x14ac:dyDescent="0.25">
      <c r="A96" s="11">
        <v>21</v>
      </c>
      <c r="B96" s="11">
        <v>8</v>
      </c>
      <c r="C96" s="12" t="s">
        <v>877</v>
      </c>
      <c r="D96" s="11">
        <v>7.5</v>
      </c>
      <c r="E96" s="11">
        <v>7.5</v>
      </c>
      <c r="F96" s="11">
        <v>1</v>
      </c>
      <c r="G96" s="11">
        <v>1</v>
      </c>
      <c r="H96" s="12" t="s">
        <v>1562</v>
      </c>
      <c r="I96" s="11">
        <v>1</v>
      </c>
      <c r="J96" s="11">
        <v>0</v>
      </c>
      <c r="K96" s="11">
        <v>100</v>
      </c>
      <c r="L96" s="12" t="s">
        <v>14</v>
      </c>
      <c r="M96" s="12" t="s">
        <v>14</v>
      </c>
    </row>
    <row r="97" spans="1:13" ht="14.4" x14ac:dyDescent="0.25">
      <c r="A97" s="11">
        <v>22</v>
      </c>
      <c r="B97" s="11">
        <v>4</v>
      </c>
      <c r="C97" s="12" t="s">
        <v>883</v>
      </c>
      <c r="D97" s="11">
        <v>7.5</v>
      </c>
      <c r="E97" s="11">
        <v>7.5</v>
      </c>
      <c r="F97" s="11">
        <v>1</v>
      </c>
      <c r="G97" s="11">
        <v>1</v>
      </c>
      <c r="H97" s="12" t="s">
        <v>1562</v>
      </c>
      <c r="I97" s="11">
        <v>1</v>
      </c>
      <c r="J97" s="11">
        <v>0</v>
      </c>
      <c r="K97" s="11">
        <v>100</v>
      </c>
      <c r="L97" s="12" t="s">
        <v>14</v>
      </c>
      <c r="M97" s="12" t="s">
        <v>14</v>
      </c>
    </row>
    <row r="98" spans="1:13" ht="14.4" x14ac:dyDescent="0.25">
      <c r="A98" s="11">
        <v>22</v>
      </c>
      <c r="B98" s="11">
        <v>5</v>
      </c>
      <c r="C98" s="12" t="s">
        <v>881</v>
      </c>
      <c r="D98" s="11">
        <v>3</v>
      </c>
      <c r="E98" s="11">
        <v>3</v>
      </c>
      <c r="F98" s="11">
        <v>1</v>
      </c>
      <c r="G98" s="11">
        <v>1</v>
      </c>
      <c r="H98" s="12" t="s">
        <v>1562</v>
      </c>
      <c r="I98" s="11">
        <v>1</v>
      </c>
      <c r="J98" s="11">
        <v>1</v>
      </c>
      <c r="K98" s="11">
        <v>25</v>
      </c>
      <c r="L98" s="12" t="s">
        <v>14</v>
      </c>
      <c r="M98" s="12" t="s">
        <v>14</v>
      </c>
    </row>
    <row r="99" spans="1:13" ht="14.4" x14ac:dyDescent="0.25">
      <c r="A99" s="11">
        <v>22</v>
      </c>
      <c r="B99" s="11">
        <v>6</v>
      </c>
      <c r="C99" s="12" t="s">
        <v>880</v>
      </c>
      <c r="D99" s="11">
        <v>3</v>
      </c>
      <c r="E99" s="11">
        <v>3</v>
      </c>
      <c r="F99" s="11">
        <v>1</v>
      </c>
      <c r="G99" s="11">
        <v>1</v>
      </c>
      <c r="H99" s="12" t="s">
        <v>1562</v>
      </c>
      <c r="I99" s="11">
        <v>1</v>
      </c>
      <c r="J99" s="11">
        <v>1</v>
      </c>
      <c r="K99" s="11">
        <v>25</v>
      </c>
      <c r="L99" s="12" t="s">
        <v>14</v>
      </c>
      <c r="M99" s="12" t="s">
        <v>14</v>
      </c>
    </row>
    <row r="100" spans="1:13" ht="14.4" x14ac:dyDescent="0.25">
      <c r="A100" s="11">
        <v>22</v>
      </c>
      <c r="B100" s="11">
        <v>7</v>
      </c>
      <c r="C100" s="12" t="s">
        <v>879</v>
      </c>
      <c r="D100" s="11">
        <v>7.5</v>
      </c>
      <c r="E100" s="11">
        <v>7.5</v>
      </c>
      <c r="F100" s="11">
        <v>1</v>
      </c>
      <c r="G100" s="11">
        <v>1</v>
      </c>
      <c r="H100" s="12" t="s">
        <v>1562</v>
      </c>
      <c r="I100" s="11">
        <v>1</v>
      </c>
      <c r="J100" s="11">
        <v>0</v>
      </c>
      <c r="K100" s="11">
        <v>100</v>
      </c>
      <c r="L100" s="12" t="s">
        <v>14</v>
      </c>
      <c r="M100" s="12" t="s">
        <v>14</v>
      </c>
    </row>
    <row r="101" spans="1:13" ht="28.8" x14ac:dyDescent="0.25">
      <c r="A101" s="11">
        <v>22</v>
      </c>
      <c r="B101" s="11">
        <v>8</v>
      </c>
      <c r="C101" s="12" t="s">
        <v>877</v>
      </c>
      <c r="D101" s="11">
        <v>7.5</v>
      </c>
      <c r="E101" s="11">
        <v>7.5</v>
      </c>
      <c r="F101" s="11">
        <v>1</v>
      </c>
      <c r="G101" s="11">
        <v>1</v>
      </c>
      <c r="H101" s="12" t="s">
        <v>1562</v>
      </c>
      <c r="I101" s="11">
        <v>1</v>
      </c>
      <c r="J101" s="11">
        <v>0</v>
      </c>
      <c r="K101" s="11">
        <v>100</v>
      </c>
      <c r="L101" s="12" t="s">
        <v>14</v>
      </c>
      <c r="M101" s="12" t="s">
        <v>14</v>
      </c>
    </row>
    <row r="102" spans="1:13" ht="14.4" x14ac:dyDescent="0.25">
      <c r="A102" s="11">
        <v>23</v>
      </c>
      <c r="B102" s="11">
        <v>4</v>
      </c>
      <c r="C102" s="12" t="s">
        <v>883</v>
      </c>
      <c r="D102" s="11">
        <v>7.5</v>
      </c>
      <c r="E102" s="11">
        <v>7.5</v>
      </c>
      <c r="F102" s="11">
        <v>1</v>
      </c>
      <c r="G102" s="11">
        <v>1</v>
      </c>
      <c r="H102" s="12" t="s">
        <v>1562</v>
      </c>
      <c r="I102" s="11">
        <v>1</v>
      </c>
      <c r="J102" s="11">
        <v>0</v>
      </c>
      <c r="K102" s="11">
        <v>100</v>
      </c>
      <c r="L102" s="12" t="s">
        <v>14</v>
      </c>
      <c r="M102" s="12" t="s">
        <v>14</v>
      </c>
    </row>
    <row r="103" spans="1:13" ht="14.4" x14ac:dyDescent="0.25">
      <c r="A103" s="11">
        <v>23</v>
      </c>
      <c r="B103" s="11">
        <v>5</v>
      </c>
      <c r="C103" s="12" t="s">
        <v>881</v>
      </c>
      <c r="D103" s="11">
        <v>3</v>
      </c>
      <c r="E103" s="11">
        <v>3</v>
      </c>
      <c r="F103" s="11">
        <v>1</v>
      </c>
      <c r="G103" s="11">
        <v>1</v>
      </c>
      <c r="H103" s="12" t="s">
        <v>1562</v>
      </c>
      <c r="I103" s="11">
        <v>1</v>
      </c>
      <c r="J103" s="11">
        <v>1</v>
      </c>
      <c r="K103" s="11">
        <v>25</v>
      </c>
      <c r="L103" s="12" t="s">
        <v>14</v>
      </c>
      <c r="M103" s="12" t="s">
        <v>14</v>
      </c>
    </row>
    <row r="104" spans="1:13" ht="14.4" x14ac:dyDescent="0.25">
      <c r="A104" s="11">
        <v>23</v>
      </c>
      <c r="B104" s="11">
        <v>6</v>
      </c>
      <c r="C104" s="12" t="s">
        <v>880</v>
      </c>
      <c r="D104" s="11">
        <v>3</v>
      </c>
      <c r="E104" s="11">
        <v>3</v>
      </c>
      <c r="F104" s="11">
        <v>1</v>
      </c>
      <c r="G104" s="11">
        <v>1</v>
      </c>
      <c r="H104" s="12" t="s">
        <v>1562</v>
      </c>
      <c r="I104" s="11">
        <v>1</v>
      </c>
      <c r="J104" s="11">
        <v>1</v>
      </c>
      <c r="K104" s="11">
        <v>25</v>
      </c>
      <c r="L104" s="12" t="s">
        <v>14</v>
      </c>
      <c r="M104" s="12" t="s">
        <v>14</v>
      </c>
    </row>
    <row r="105" spans="1:13" ht="14.4" x14ac:dyDescent="0.25">
      <c r="A105" s="11">
        <v>23</v>
      </c>
      <c r="B105" s="11">
        <v>7</v>
      </c>
      <c r="C105" s="12" t="s">
        <v>879</v>
      </c>
      <c r="D105" s="11">
        <v>7.5</v>
      </c>
      <c r="E105" s="11">
        <v>7.5</v>
      </c>
      <c r="F105" s="11">
        <v>1</v>
      </c>
      <c r="G105" s="11">
        <v>1</v>
      </c>
      <c r="H105" s="12" t="s">
        <v>1562</v>
      </c>
      <c r="I105" s="11">
        <v>1</v>
      </c>
      <c r="J105" s="11">
        <v>0</v>
      </c>
      <c r="K105" s="11">
        <v>100</v>
      </c>
      <c r="L105" s="12" t="s">
        <v>14</v>
      </c>
      <c r="M105" s="12" t="s">
        <v>14</v>
      </c>
    </row>
    <row r="106" spans="1:13" ht="28.8" x14ac:dyDescent="0.25">
      <c r="A106" s="11">
        <v>23</v>
      </c>
      <c r="B106" s="11">
        <v>8</v>
      </c>
      <c r="C106" s="12" t="s">
        <v>877</v>
      </c>
      <c r="D106" s="11">
        <v>7.5</v>
      </c>
      <c r="E106" s="11">
        <v>7.5</v>
      </c>
      <c r="F106" s="11">
        <v>1</v>
      </c>
      <c r="G106" s="11">
        <v>1</v>
      </c>
      <c r="H106" s="12" t="s">
        <v>1562</v>
      </c>
      <c r="I106" s="11">
        <v>1</v>
      </c>
      <c r="J106" s="11">
        <v>0</v>
      </c>
      <c r="K106" s="11">
        <v>100</v>
      </c>
      <c r="L106" s="12" t="s">
        <v>14</v>
      </c>
      <c r="M106" s="12" t="s">
        <v>14</v>
      </c>
    </row>
    <row r="107" spans="1:13" ht="14.4" x14ac:dyDescent="0.25">
      <c r="A107" s="11">
        <v>24</v>
      </c>
      <c r="B107" s="11">
        <v>4</v>
      </c>
      <c r="C107" s="12" t="s">
        <v>883</v>
      </c>
      <c r="D107" s="11">
        <v>7.5</v>
      </c>
      <c r="E107" s="11">
        <v>7.5</v>
      </c>
      <c r="F107" s="11">
        <v>1</v>
      </c>
      <c r="G107" s="11">
        <v>1</v>
      </c>
      <c r="H107" s="12" t="s">
        <v>1562</v>
      </c>
      <c r="I107" s="11">
        <v>1</v>
      </c>
      <c r="J107" s="11">
        <v>0</v>
      </c>
      <c r="K107" s="11">
        <v>100</v>
      </c>
      <c r="L107" s="12" t="s">
        <v>14</v>
      </c>
      <c r="M107" s="12" t="s">
        <v>14</v>
      </c>
    </row>
    <row r="108" spans="1:13" ht="14.4" x14ac:dyDescent="0.25">
      <c r="A108" s="11">
        <v>24</v>
      </c>
      <c r="B108" s="11">
        <v>5</v>
      </c>
      <c r="C108" s="12" t="s">
        <v>881</v>
      </c>
      <c r="D108" s="11">
        <v>3</v>
      </c>
      <c r="E108" s="11">
        <v>3</v>
      </c>
      <c r="F108" s="11">
        <v>1</v>
      </c>
      <c r="G108" s="11">
        <v>1</v>
      </c>
      <c r="H108" s="12" t="s">
        <v>1562</v>
      </c>
      <c r="I108" s="11">
        <v>1</v>
      </c>
      <c r="J108" s="11">
        <v>1</v>
      </c>
      <c r="K108" s="11">
        <v>25</v>
      </c>
      <c r="L108" s="12" t="s">
        <v>14</v>
      </c>
      <c r="M108" s="12" t="s">
        <v>14</v>
      </c>
    </row>
    <row r="109" spans="1:13" ht="14.4" x14ac:dyDescent="0.25">
      <c r="A109" s="11">
        <v>24</v>
      </c>
      <c r="B109" s="11">
        <v>6</v>
      </c>
      <c r="C109" s="12" t="s">
        <v>880</v>
      </c>
      <c r="D109" s="11">
        <v>3</v>
      </c>
      <c r="E109" s="11">
        <v>3</v>
      </c>
      <c r="F109" s="11">
        <v>1</v>
      </c>
      <c r="G109" s="11">
        <v>1</v>
      </c>
      <c r="H109" s="12" t="s">
        <v>1562</v>
      </c>
      <c r="I109" s="11">
        <v>1</v>
      </c>
      <c r="J109" s="11">
        <v>1</v>
      </c>
      <c r="K109" s="11">
        <v>25</v>
      </c>
      <c r="L109" s="12" t="s">
        <v>14</v>
      </c>
      <c r="M109" s="12" t="s">
        <v>14</v>
      </c>
    </row>
    <row r="110" spans="1:13" ht="14.4" x14ac:dyDescent="0.25">
      <c r="A110" s="11">
        <v>24</v>
      </c>
      <c r="B110" s="11">
        <v>7</v>
      </c>
      <c r="C110" s="12" t="s">
        <v>879</v>
      </c>
      <c r="D110" s="11">
        <v>7.5</v>
      </c>
      <c r="E110" s="11">
        <v>7.5</v>
      </c>
      <c r="F110" s="11">
        <v>1</v>
      </c>
      <c r="G110" s="11">
        <v>1</v>
      </c>
      <c r="H110" s="12" t="s">
        <v>1562</v>
      </c>
      <c r="I110" s="11">
        <v>1</v>
      </c>
      <c r="J110" s="11">
        <v>0</v>
      </c>
      <c r="K110" s="11">
        <v>100</v>
      </c>
      <c r="L110" s="12" t="s">
        <v>14</v>
      </c>
      <c r="M110" s="12" t="s">
        <v>14</v>
      </c>
    </row>
    <row r="111" spans="1:13" ht="28.8" x14ac:dyDescent="0.25">
      <c r="A111" s="11">
        <v>24</v>
      </c>
      <c r="B111" s="11">
        <v>8</v>
      </c>
      <c r="C111" s="12" t="s">
        <v>877</v>
      </c>
      <c r="D111" s="11">
        <v>7.5</v>
      </c>
      <c r="E111" s="11">
        <v>7.5</v>
      </c>
      <c r="F111" s="11">
        <v>1</v>
      </c>
      <c r="G111" s="11">
        <v>1</v>
      </c>
      <c r="H111" s="12" t="s">
        <v>1562</v>
      </c>
      <c r="I111" s="11">
        <v>1</v>
      </c>
      <c r="J111" s="11">
        <v>0</v>
      </c>
      <c r="K111" s="11">
        <v>100</v>
      </c>
      <c r="L111" s="12" t="s">
        <v>14</v>
      </c>
      <c r="M111" s="12" t="s">
        <v>14</v>
      </c>
    </row>
    <row r="112" spans="1:13" ht="14.4" x14ac:dyDescent="0.25">
      <c r="A112" s="11">
        <v>25</v>
      </c>
      <c r="B112" s="11">
        <v>4</v>
      </c>
      <c r="C112" s="12" t="s">
        <v>883</v>
      </c>
      <c r="D112" s="11">
        <v>7.5</v>
      </c>
      <c r="E112" s="11">
        <v>7.5</v>
      </c>
      <c r="F112" s="11">
        <v>1</v>
      </c>
      <c r="G112" s="11">
        <v>1</v>
      </c>
      <c r="H112" s="12" t="s">
        <v>1562</v>
      </c>
      <c r="I112" s="11">
        <v>1</v>
      </c>
      <c r="J112" s="11">
        <v>0</v>
      </c>
      <c r="K112" s="11">
        <v>100</v>
      </c>
      <c r="L112" s="12" t="s">
        <v>14</v>
      </c>
      <c r="M112" s="12" t="s">
        <v>14</v>
      </c>
    </row>
    <row r="113" spans="1:13" ht="14.4" x14ac:dyDescent="0.25">
      <c r="A113" s="11">
        <v>25</v>
      </c>
      <c r="B113" s="11">
        <v>5</v>
      </c>
      <c r="C113" s="12" t="s">
        <v>881</v>
      </c>
      <c r="D113" s="11">
        <v>3</v>
      </c>
      <c r="E113" s="11">
        <v>3</v>
      </c>
      <c r="F113" s="11">
        <v>1</v>
      </c>
      <c r="G113" s="11">
        <v>1</v>
      </c>
      <c r="H113" s="12" t="s">
        <v>1562</v>
      </c>
      <c r="I113" s="11">
        <v>1</v>
      </c>
      <c r="J113" s="11">
        <v>1</v>
      </c>
      <c r="K113" s="11">
        <v>25</v>
      </c>
      <c r="L113" s="12" t="s">
        <v>14</v>
      </c>
      <c r="M113" s="12" t="s">
        <v>14</v>
      </c>
    </row>
    <row r="114" spans="1:13" ht="14.4" x14ac:dyDescent="0.25">
      <c r="A114" s="11">
        <v>25</v>
      </c>
      <c r="B114" s="11">
        <v>6</v>
      </c>
      <c r="C114" s="12" t="s">
        <v>880</v>
      </c>
      <c r="D114" s="11">
        <v>3</v>
      </c>
      <c r="E114" s="11">
        <v>3</v>
      </c>
      <c r="F114" s="11">
        <v>1</v>
      </c>
      <c r="G114" s="11">
        <v>1</v>
      </c>
      <c r="H114" s="12" t="s">
        <v>1562</v>
      </c>
      <c r="I114" s="11">
        <v>1</v>
      </c>
      <c r="J114" s="11">
        <v>1</v>
      </c>
      <c r="K114" s="11">
        <v>25</v>
      </c>
      <c r="L114" s="12" t="s">
        <v>14</v>
      </c>
      <c r="M114" s="12" t="s">
        <v>14</v>
      </c>
    </row>
    <row r="115" spans="1:13" ht="14.4" x14ac:dyDescent="0.25">
      <c r="A115" s="11">
        <v>25</v>
      </c>
      <c r="B115" s="11">
        <v>7</v>
      </c>
      <c r="C115" s="12" t="s">
        <v>879</v>
      </c>
      <c r="D115" s="11">
        <v>7.5</v>
      </c>
      <c r="E115" s="11">
        <v>7.5</v>
      </c>
      <c r="F115" s="11">
        <v>1</v>
      </c>
      <c r="G115" s="11">
        <v>1</v>
      </c>
      <c r="H115" s="12" t="s">
        <v>1562</v>
      </c>
      <c r="I115" s="11">
        <v>1</v>
      </c>
      <c r="J115" s="11">
        <v>0</v>
      </c>
      <c r="K115" s="11">
        <v>100</v>
      </c>
      <c r="L115" s="12" t="s">
        <v>14</v>
      </c>
      <c r="M115" s="12" t="s">
        <v>14</v>
      </c>
    </row>
    <row r="116" spans="1:13" ht="28.8" x14ac:dyDescent="0.25">
      <c r="A116" s="11">
        <v>25</v>
      </c>
      <c r="B116" s="11">
        <v>8</v>
      </c>
      <c r="C116" s="12" t="s">
        <v>877</v>
      </c>
      <c r="D116" s="11">
        <v>7.5</v>
      </c>
      <c r="E116" s="11">
        <v>7.5</v>
      </c>
      <c r="F116" s="11">
        <v>1</v>
      </c>
      <c r="G116" s="11">
        <v>1</v>
      </c>
      <c r="H116" s="12" t="s">
        <v>1562</v>
      </c>
      <c r="I116" s="11">
        <v>1</v>
      </c>
      <c r="J116" s="11">
        <v>0</v>
      </c>
      <c r="K116" s="11">
        <v>100</v>
      </c>
      <c r="L116" s="12" t="s">
        <v>14</v>
      </c>
      <c r="M116" s="12" t="s">
        <v>14</v>
      </c>
    </row>
    <row r="117" spans="1:13" ht="14.4" x14ac:dyDescent="0.25">
      <c r="A117" s="11">
        <v>26</v>
      </c>
      <c r="B117" s="11">
        <v>4</v>
      </c>
      <c r="C117" s="12" t="s">
        <v>883</v>
      </c>
      <c r="D117" s="11">
        <v>7.5</v>
      </c>
      <c r="E117" s="11">
        <v>7.5</v>
      </c>
      <c r="F117" s="11">
        <v>1</v>
      </c>
      <c r="G117" s="11">
        <v>1</v>
      </c>
      <c r="H117" s="12" t="s">
        <v>1562</v>
      </c>
      <c r="I117" s="11">
        <v>1</v>
      </c>
      <c r="J117" s="11">
        <v>0</v>
      </c>
      <c r="K117" s="11">
        <v>100</v>
      </c>
      <c r="L117" s="12" t="s">
        <v>14</v>
      </c>
      <c r="M117" s="12" t="s">
        <v>14</v>
      </c>
    </row>
    <row r="118" spans="1:13" ht="14.4" x14ac:dyDescent="0.25">
      <c r="A118" s="11">
        <v>26</v>
      </c>
      <c r="B118" s="11">
        <v>5</v>
      </c>
      <c r="C118" s="12" t="s">
        <v>881</v>
      </c>
      <c r="D118" s="11">
        <v>3</v>
      </c>
      <c r="E118" s="11">
        <v>3</v>
      </c>
      <c r="F118" s="11">
        <v>1</v>
      </c>
      <c r="G118" s="11">
        <v>1</v>
      </c>
      <c r="H118" s="12" t="s">
        <v>1562</v>
      </c>
      <c r="I118" s="11">
        <v>1</v>
      </c>
      <c r="J118" s="11">
        <v>1</v>
      </c>
      <c r="K118" s="11">
        <v>25</v>
      </c>
      <c r="L118" s="12" t="s">
        <v>14</v>
      </c>
      <c r="M118" s="12" t="s">
        <v>14</v>
      </c>
    </row>
    <row r="119" spans="1:13" ht="14.4" x14ac:dyDescent="0.25">
      <c r="A119" s="11">
        <v>26</v>
      </c>
      <c r="B119" s="11">
        <v>6</v>
      </c>
      <c r="C119" s="12" t="s">
        <v>880</v>
      </c>
      <c r="D119" s="11">
        <v>3</v>
      </c>
      <c r="E119" s="11">
        <v>3</v>
      </c>
      <c r="F119" s="11">
        <v>1</v>
      </c>
      <c r="G119" s="11">
        <v>1</v>
      </c>
      <c r="H119" s="12" t="s">
        <v>1562</v>
      </c>
      <c r="I119" s="11">
        <v>1</v>
      </c>
      <c r="J119" s="11">
        <v>1</v>
      </c>
      <c r="K119" s="11">
        <v>25</v>
      </c>
      <c r="L119" s="12" t="s">
        <v>14</v>
      </c>
      <c r="M119" s="12" t="s">
        <v>14</v>
      </c>
    </row>
    <row r="120" spans="1:13" ht="14.4" x14ac:dyDescent="0.25">
      <c r="A120" s="11">
        <v>26</v>
      </c>
      <c r="B120" s="11">
        <v>7</v>
      </c>
      <c r="C120" s="12" t="s">
        <v>879</v>
      </c>
      <c r="D120" s="11">
        <v>7.5</v>
      </c>
      <c r="E120" s="11">
        <v>7.5</v>
      </c>
      <c r="F120" s="11">
        <v>1</v>
      </c>
      <c r="G120" s="11">
        <v>1</v>
      </c>
      <c r="H120" s="12" t="s">
        <v>1562</v>
      </c>
      <c r="I120" s="11">
        <v>1</v>
      </c>
      <c r="J120" s="11">
        <v>0</v>
      </c>
      <c r="K120" s="11">
        <v>100</v>
      </c>
      <c r="L120" s="12" t="s">
        <v>14</v>
      </c>
      <c r="M120" s="12" t="s">
        <v>14</v>
      </c>
    </row>
    <row r="121" spans="1:13" ht="28.8" x14ac:dyDescent="0.25">
      <c r="A121" s="11">
        <v>26</v>
      </c>
      <c r="B121" s="11">
        <v>8</v>
      </c>
      <c r="C121" s="12" t="s">
        <v>877</v>
      </c>
      <c r="D121" s="11">
        <v>7.5</v>
      </c>
      <c r="E121" s="11">
        <v>7.5</v>
      </c>
      <c r="F121" s="11">
        <v>1</v>
      </c>
      <c r="G121" s="11">
        <v>1</v>
      </c>
      <c r="H121" s="12" t="s">
        <v>1562</v>
      </c>
      <c r="I121" s="11">
        <v>1</v>
      </c>
      <c r="J121" s="11">
        <v>0</v>
      </c>
      <c r="K121" s="11">
        <v>100</v>
      </c>
      <c r="L121" s="12" t="s">
        <v>14</v>
      </c>
      <c r="M121" s="12" t="s">
        <v>14</v>
      </c>
    </row>
    <row r="122" spans="1:13" ht="14.4" x14ac:dyDescent="0.25">
      <c r="A122" s="11">
        <v>27</v>
      </c>
      <c r="B122" s="11">
        <v>4</v>
      </c>
      <c r="C122" s="12" t="s">
        <v>883</v>
      </c>
      <c r="D122" s="11">
        <v>7.5</v>
      </c>
      <c r="E122" s="11">
        <v>7.5</v>
      </c>
      <c r="F122" s="11">
        <v>1</v>
      </c>
      <c r="G122" s="11">
        <v>1</v>
      </c>
      <c r="H122" s="12" t="s">
        <v>1562</v>
      </c>
      <c r="I122" s="11">
        <v>1</v>
      </c>
      <c r="J122" s="11">
        <v>0</v>
      </c>
      <c r="K122" s="11">
        <v>100</v>
      </c>
      <c r="L122" s="12" t="s">
        <v>14</v>
      </c>
      <c r="M122" s="12" t="s">
        <v>14</v>
      </c>
    </row>
    <row r="123" spans="1:13" ht="14.4" x14ac:dyDescent="0.25">
      <c r="A123" s="11">
        <v>27</v>
      </c>
      <c r="B123" s="11">
        <v>5</v>
      </c>
      <c r="C123" s="12" t="s">
        <v>881</v>
      </c>
      <c r="D123" s="11">
        <v>3</v>
      </c>
      <c r="E123" s="11">
        <v>3</v>
      </c>
      <c r="F123" s="11">
        <v>1</v>
      </c>
      <c r="G123" s="11">
        <v>1</v>
      </c>
      <c r="H123" s="12" t="s">
        <v>1562</v>
      </c>
      <c r="I123" s="11">
        <v>1</v>
      </c>
      <c r="J123" s="11">
        <v>1</v>
      </c>
      <c r="K123" s="11">
        <v>25</v>
      </c>
      <c r="L123" s="12" t="s">
        <v>14</v>
      </c>
      <c r="M123" s="12" t="s">
        <v>14</v>
      </c>
    </row>
    <row r="124" spans="1:13" ht="14.4" x14ac:dyDescent="0.25">
      <c r="A124" s="11">
        <v>27</v>
      </c>
      <c r="B124" s="11">
        <v>6</v>
      </c>
      <c r="C124" s="12" t="s">
        <v>880</v>
      </c>
      <c r="D124" s="11">
        <v>3</v>
      </c>
      <c r="E124" s="11">
        <v>3</v>
      </c>
      <c r="F124" s="11">
        <v>1</v>
      </c>
      <c r="G124" s="11">
        <v>1</v>
      </c>
      <c r="H124" s="12" t="s">
        <v>1562</v>
      </c>
      <c r="I124" s="11">
        <v>1</v>
      </c>
      <c r="J124" s="11">
        <v>1</v>
      </c>
      <c r="K124" s="11">
        <v>25</v>
      </c>
      <c r="L124" s="12" t="s">
        <v>14</v>
      </c>
      <c r="M124" s="12" t="s">
        <v>14</v>
      </c>
    </row>
    <row r="125" spans="1:13" ht="14.4" x14ac:dyDescent="0.25">
      <c r="A125" s="11">
        <v>27</v>
      </c>
      <c r="B125" s="11">
        <v>7</v>
      </c>
      <c r="C125" s="12" t="s">
        <v>879</v>
      </c>
      <c r="D125" s="11">
        <v>7.5</v>
      </c>
      <c r="E125" s="11">
        <v>7.5</v>
      </c>
      <c r="F125" s="11">
        <v>1</v>
      </c>
      <c r="G125" s="11">
        <v>1</v>
      </c>
      <c r="H125" s="12" t="s">
        <v>1562</v>
      </c>
      <c r="I125" s="11">
        <v>1</v>
      </c>
      <c r="J125" s="11">
        <v>0</v>
      </c>
      <c r="K125" s="11">
        <v>100</v>
      </c>
      <c r="L125" s="12" t="s">
        <v>14</v>
      </c>
      <c r="M125" s="12" t="s">
        <v>14</v>
      </c>
    </row>
    <row r="126" spans="1:13" ht="28.8" x14ac:dyDescent="0.25">
      <c r="A126" s="11">
        <v>27</v>
      </c>
      <c r="B126" s="11">
        <v>8</v>
      </c>
      <c r="C126" s="12" t="s">
        <v>877</v>
      </c>
      <c r="D126" s="11">
        <v>7.5</v>
      </c>
      <c r="E126" s="11">
        <v>7.5</v>
      </c>
      <c r="F126" s="11">
        <v>1</v>
      </c>
      <c r="G126" s="11">
        <v>1</v>
      </c>
      <c r="H126" s="12" t="s">
        <v>1562</v>
      </c>
      <c r="I126" s="11">
        <v>1</v>
      </c>
      <c r="J126" s="11">
        <v>0</v>
      </c>
      <c r="K126" s="11">
        <v>100</v>
      </c>
      <c r="L126" s="12" t="s">
        <v>14</v>
      </c>
      <c r="M126" s="12" t="s">
        <v>14</v>
      </c>
    </row>
    <row r="127" spans="1:13" ht="14.4" x14ac:dyDescent="0.25">
      <c r="A127" s="11">
        <v>28</v>
      </c>
      <c r="B127" s="11">
        <v>4</v>
      </c>
      <c r="C127" s="12" t="s">
        <v>883</v>
      </c>
      <c r="D127" s="11">
        <v>7.5</v>
      </c>
      <c r="E127" s="11">
        <v>7.5</v>
      </c>
      <c r="F127" s="11">
        <v>1</v>
      </c>
      <c r="G127" s="11">
        <v>1</v>
      </c>
      <c r="H127" s="12" t="s">
        <v>1562</v>
      </c>
      <c r="I127" s="11">
        <v>1</v>
      </c>
      <c r="J127" s="11">
        <v>0</v>
      </c>
      <c r="K127" s="11">
        <v>100</v>
      </c>
      <c r="L127" s="12" t="s">
        <v>14</v>
      </c>
      <c r="M127" s="12" t="s">
        <v>14</v>
      </c>
    </row>
    <row r="128" spans="1:13" ht="14.4" x14ac:dyDescent="0.25">
      <c r="A128" s="11">
        <v>28</v>
      </c>
      <c r="B128" s="11">
        <v>5</v>
      </c>
      <c r="C128" s="12" t="s">
        <v>881</v>
      </c>
      <c r="D128" s="11">
        <v>3</v>
      </c>
      <c r="E128" s="11">
        <v>3</v>
      </c>
      <c r="F128" s="11">
        <v>1</v>
      </c>
      <c r="G128" s="11">
        <v>1</v>
      </c>
      <c r="H128" s="12" t="s">
        <v>1562</v>
      </c>
      <c r="I128" s="11">
        <v>1</v>
      </c>
      <c r="J128" s="11">
        <v>1</v>
      </c>
      <c r="K128" s="11">
        <v>25</v>
      </c>
      <c r="L128" s="12" t="s">
        <v>14</v>
      </c>
      <c r="M128" s="12" t="s">
        <v>14</v>
      </c>
    </row>
    <row r="129" spans="1:13" ht="14.4" x14ac:dyDescent="0.25">
      <c r="A129" s="11">
        <v>28</v>
      </c>
      <c r="B129" s="11">
        <v>6</v>
      </c>
      <c r="C129" s="12" t="s">
        <v>880</v>
      </c>
      <c r="D129" s="11">
        <v>3</v>
      </c>
      <c r="E129" s="11">
        <v>3</v>
      </c>
      <c r="F129" s="11">
        <v>1</v>
      </c>
      <c r="G129" s="11">
        <v>1</v>
      </c>
      <c r="H129" s="12" t="s">
        <v>1562</v>
      </c>
      <c r="I129" s="11">
        <v>1</v>
      </c>
      <c r="J129" s="11">
        <v>1</v>
      </c>
      <c r="K129" s="11">
        <v>25</v>
      </c>
      <c r="L129" s="12" t="s">
        <v>14</v>
      </c>
      <c r="M129" s="12" t="s">
        <v>14</v>
      </c>
    </row>
    <row r="130" spans="1:13" ht="14.4" x14ac:dyDescent="0.25">
      <c r="A130" s="11">
        <v>28</v>
      </c>
      <c r="B130" s="11">
        <v>7</v>
      </c>
      <c r="C130" s="12" t="s">
        <v>879</v>
      </c>
      <c r="D130" s="11">
        <v>7.5</v>
      </c>
      <c r="E130" s="11">
        <v>7.5</v>
      </c>
      <c r="F130" s="11">
        <v>1</v>
      </c>
      <c r="G130" s="11">
        <v>1</v>
      </c>
      <c r="H130" s="12" t="s">
        <v>1562</v>
      </c>
      <c r="I130" s="11">
        <v>1</v>
      </c>
      <c r="J130" s="11">
        <v>0</v>
      </c>
      <c r="K130" s="11">
        <v>100</v>
      </c>
      <c r="L130" s="12" t="s">
        <v>14</v>
      </c>
      <c r="M130" s="12" t="s">
        <v>14</v>
      </c>
    </row>
    <row r="131" spans="1:13" ht="28.8" x14ac:dyDescent="0.25">
      <c r="A131" s="11">
        <v>28</v>
      </c>
      <c r="B131" s="11">
        <v>8</v>
      </c>
      <c r="C131" s="12" t="s">
        <v>877</v>
      </c>
      <c r="D131" s="11">
        <v>7.5</v>
      </c>
      <c r="E131" s="11">
        <v>7.5</v>
      </c>
      <c r="F131" s="11">
        <v>1</v>
      </c>
      <c r="G131" s="11">
        <v>1</v>
      </c>
      <c r="H131" s="12" t="s">
        <v>1562</v>
      </c>
      <c r="I131" s="11">
        <v>1</v>
      </c>
      <c r="J131" s="11">
        <v>0</v>
      </c>
      <c r="K131" s="11">
        <v>100</v>
      </c>
      <c r="L131" s="12" t="s">
        <v>14</v>
      </c>
      <c r="M131" s="12" t="s">
        <v>14</v>
      </c>
    </row>
    <row r="132" spans="1:13" ht="14.4" x14ac:dyDescent="0.25">
      <c r="A132" s="11">
        <v>29</v>
      </c>
      <c r="B132" s="11">
        <v>4</v>
      </c>
      <c r="C132" s="12" t="s">
        <v>883</v>
      </c>
      <c r="D132" s="11">
        <v>7.5</v>
      </c>
      <c r="E132" s="11">
        <v>7.5</v>
      </c>
      <c r="F132" s="11">
        <v>1</v>
      </c>
      <c r="G132" s="11">
        <v>1</v>
      </c>
      <c r="H132" s="12" t="s">
        <v>1562</v>
      </c>
      <c r="I132" s="11">
        <v>1</v>
      </c>
      <c r="J132" s="11">
        <v>0</v>
      </c>
      <c r="K132" s="11">
        <v>100</v>
      </c>
      <c r="L132" s="12" t="s">
        <v>14</v>
      </c>
      <c r="M132" s="12" t="s">
        <v>14</v>
      </c>
    </row>
    <row r="133" spans="1:13" ht="14.4" x14ac:dyDescent="0.25">
      <c r="A133" s="11">
        <v>29</v>
      </c>
      <c r="B133" s="11">
        <v>5</v>
      </c>
      <c r="C133" s="12" t="s">
        <v>881</v>
      </c>
      <c r="D133" s="11">
        <v>3</v>
      </c>
      <c r="E133" s="11">
        <v>3</v>
      </c>
      <c r="F133" s="11">
        <v>1</v>
      </c>
      <c r="G133" s="11">
        <v>1</v>
      </c>
      <c r="H133" s="12" t="s">
        <v>1562</v>
      </c>
      <c r="I133" s="11">
        <v>1</v>
      </c>
      <c r="J133" s="11">
        <v>1</v>
      </c>
      <c r="K133" s="11">
        <v>25</v>
      </c>
      <c r="L133" s="12" t="s">
        <v>14</v>
      </c>
      <c r="M133" s="12" t="s">
        <v>14</v>
      </c>
    </row>
    <row r="134" spans="1:13" ht="14.4" x14ac:dyDescent="0.25">
      <c r="A134" s="11">
        <v>29</v>
      </c>
      <c r="B134" s="11">
        <v>6</v>
      </c>
      <c r="C134" s="12" t="s">
        <v>880</v>
      </c>
      <c r="D134" s="11">
        <v>3</v>
      </c>
      <c r="E134" s="11">
        <v>3</v>
      </c>
      <c r="F134" s="11">
        <v>1</v>
      </c>
      <c r="G134" s="11">
        <v>1</v>
      </c>
      <c r="H134" s="12" t="s">
        <v>1562</v>
      </c>
      <c r="I134" s="11">
        <v>1</v>
      </c>
      <c r="J134" s="11">
        <v>1</v>
      </c>
      <c r="K134" s="11">
        <v>25</v>
      </c>
      <c r="L134" s="12" t="s">
        <v>14</v>
      </c>
      <c r="M134" s="12" t="s">
        <v>14</v>
      </c>
    </row>
    <row r="135" spans="1:13" ht="14.4" x14ac:dyDescent="0.25">
      <c r="A135" s="11">
        <v>29</v>
      </c>
      <c r="B135" s="11">
        <v>7</v>
      </c>
      <c r="C135" s="12" t="s">
        <v>879</v>
      </c>
      <c r="D135" s="11">
        <v>7.5</v>
      </c>
      <c r="E135" s="11">
        <v>7.5</v>
      </c>
      <c r="F135" s="11">
        <v>1</v>
      </c>
      <c r="G135" s="11">
        <v>1</v>
      </c>
      <c r="H135" s="12" t="s">
        <v>1562</v>
      </c>
      <c r="I135" s="11">
        <v>1</v>
      </c>
      <c r="J135" s="11">
        <v>0</v>
      </c>
      <c r="K135" s="11">
        <v>100</v>
      </c>
      <c r="L135" s="12" t="s">
        <v>14</v>
      </c>
      <c r="M135" s="12" t="s">
        <v>14</v>
      </c>
    </row>
    <row r="136" spans="1:13" ht="28.8" x14ac:dyDescent="0.25">
      <c r="A136" s="11">
        <v>29</v>
      </c>
      <c r="B136" s="11">
        <v>8</v>
      </c>
      <c r="C136" s="12" t="s">
        <v>877</v>
      </c>
      <c r="D136" s="11">
        <v>7.5</v>
      </c>
      <c r="E136" s="11">
        <v>7.5</v>
      </c>
      <c r="F136" s="11">
        <v>1</v>
      </c>
      <c r="G136" s="11">
        <v>1</v>
      </c>
      <c r="H136" s="12" t="s">
        <v>1562</v>
      </c>
      <c r="I136" s="11">
        <v>1</v>
      </c>
      <c r="J136" s="11">
        <v>0</v>
      </c>
      <c r="K136" s="11">
        <v>100</v>
      </c>
      <c r="L136" s="12" t="s">
        <v>14</v>
      </c>
      <c r="M136" s="12" t="s">
        <v>14</v>
      </c>
    </row>
    <row r="137" spans="1:13" ht="14.4" x14ac:dyDescent="0.25">
      <c r="A137" s="11">
        <v>30</v>
      </c>
      <c r="B137" s="11">
        <v>4</v>
      </c>
      <c r="C137" s="12" t="s">
        <v>883</v>
      </c>
      <c r="D137" s="11">
        <v>7.5</v>
      </c>
      <c r="E137" s="11">
        <v>7.5</v>
      </c>
      <c r="F137" s="11">
        <v>1</v>
      </c>
      <c r="G137" s="11">
        <v>1</v>
      </c>
      <c r="H137" s="12" t="s">
        <v>1562</v>
      </c>
      <c r="I137" s="11">
        <v>1</v>
      </c>
      <c r="J137" s="11">
        <v>0</v>
      </c>
      <c r="K137" s="11">
        <v>100</v>
      </c>
      <c r="L137" s="12" t="s">
        <v>14</v>
      </c>
      <c r="M137" s="12" t="s">
        <v>14</v>
      </c>
    </row>
    <row r="138" spans="1:13" ht="14.4" x14ac:dyDescent="0.25">
      <c r="A138" s="11">
        <v>30</v>
      </c>
      <c r="B138" s="11">
        <v>5</v>
      </c>
      <c r="C138" s="12" t="s">
        <v>881</v>
      </c>
      <c r="D138" s="11">
        <v>3</v>
      </c>
      <c r="E138" s="11">
        <v>3</v>
      </c>
      <c r="F138" s="11">
        <v>1</v>
      </c>
      <c r="G138" s="11">
        <v>1</v>
      </c>
      <c r="H138" s="12" t="s">
        <v>1562</v>
      </c>
      <c r="I138" s="11">
        <v>1</v>
      </c>
      <c r="J138" s="11">
        <v>1</v>
      </c>
      <c r="K138" s="11">
        <v>25</v>
      </c>
      <c r="L138" s="12" t="s">
        <v>14</v>
      </c>
      <c r="M138" s="12" t="s">
        <v>14</v>
      </c>
    </row>
    <row r="139" spans="1:13" ht="14.4" x14ac:dyDescent="0.25">
      <c r="A139" s="11">
        <v>30</v>
      </c>
      <c r="B139" s="11">
        <v>6</v>
      </c>
      <c r="C139" s="12" t="s">
        <v>880</v>
      </c>
      <c r="D139" s="11">
        <v>3</v>
      </c>
      <c r="E139" s="11">
        <v>3</v>
      </c>
      <c r="F139" s="11">
        <v>1</v>
      </c>
      <c r="G139" s="11">
        <v>1</v>
      </c>
      <c r="H139" s="12" t="s">
        <v>1562</v>
      </c>
      <c r="I139" s="11">
        <v>1</v>
      </c>
      <c r="J139" s="11">
        <v>1</v>
      </c>
      <c r="K139" s="11">
        <v>25</v>
      </c>
      <c r="L139" s="12" t="s">
        <v>14</v>
      </c>
      <c r="M139" s="12" t="s">
        <v>14</v>
      </c>
    </row>
    <row r="140" spans="1:13" ht="14.4" x14ac:dyDescent="0.25">
      <c r="A140" s="11">
        <v>30</v>
      </c>
      <c r="B140" s="11">
        <v>7</v>
      </c>
      <c r="C140" s="12" t="s">
        <v>879</v>
      </c>
      <c r="D140" s="11">
        <v>7.5</v>
      </c>
      <c r="E140" s="11">
        <v>7.5</v>
      </c>
      <c r="F140" s="11">
        <v>1</v>
      </c>
      <c r="G140" s="11">
        <v>1</v>
      </c>
      <c r="H140" s="12" t="s">
        <v>1562</v>
      </c>
      <c r="I140" s="11">
        <v>1</v>
      </c>
      <c r="J140" s="11">
        <v>0</v>
      </c>
      <c r="K140" s="11">
        <v>100</v>
      </c>
      <c r="L140" s="12" t="s">
        <v>14</v>
      </c>
      <c r="M140" s="12" t="s">
        <v>14</v>
      </c>
    </row>
    <row r="141" spans="1:13" ht="28.8" x14ac:dyDescent="0.25">
      <c r="A141" s="11">
        <v>30</v>
      </c>
      <c r="B141" s="11">
        <v>8</v>
      </c>
      <c r="C141" s="12" t="s">
        <v>877</v>
      </c>
      <c r="D141" s="11">
        <v>7.5</v>
      </c>
      <c r="E141" s="11">
        <v>7.5</v>
      </c>
      <c r="F141" s="11">
        <v>1</v>
      </c>
      <c r="G141" s="11">
        <v>1</v>
      </c>
      <c r="H141" s="12" t="s">
        <v>1562</v>
      </c>
      <c r="I141" s="11">
        <v>1</v>
      </c>
      <c r="J141" s="11">
        <v>0</v>
      </c>
      <c r="K141" s="11">
        <v>100</v>
      </c>
      <c r="L141" s="12" t="s">
        <v>14</v>
      </c>
      <c r="M141" s="12" t="s">
        <v>14</v>
      </c>
    </row>
    <row r="142" spans="1:13" ht="14.4" x14ac:dyDescent="0.25">
      <c r="A142" s="11">
        <v>31</v>
      </c>
      <c r="B142" s="11">
        <v>4</v>
      </c>
      <c r="C142" s="12" t="s">
        <v>883</v>
      </c>
      <c r="D142" s="11">
        <v>7.5</v>
      </c>
      <c r="E142" s="11">
        <v>7.5</v>
      </c>
      <c r="F142" s="11">
        <v>1</v>
      </c>
      <c r="G142" s="11">
        <v>1</v>
      </c>
      <c r="H142" s="12" t="s">
        <v>1562</v>
      </c>
      <c r="I142" s="11">
        <v>1</v>
      </c>
      <c r="J142" s="11">
        <v>0</v>
      </c>
      <c r="K142" s="11">
        <v>100</v>
      </c>
      <c r="L142" s="12" t="s">
        <v>14</v>
      </c>
      <c r="M142" s="12" t="s">
        <v>14</v>
      </c>
    </row>
    <row r="143" spans="1:13" ht="14.4" x14ac:dyDescent="0.25">
      <c r="A143" s="11">
        <v>31</v>
      </c>
      <c r="B143" s="11">
        <v>5</v>
      </c>
      <c r="C143" s="12" t="s">
        <v>881</v>
      </c>
      <c r="D143" s="11">
        <v>3</v>
      </c>
      <c r="E143" s="11">
        <v>3</v>
      </c>
      <c r="F143" s="11">
        <v>1</v>
      </c>
      <c r="G143" s="11">
        <v>1</v>
      </c>
      <c r="H143" s="12" t="s">
        <v>1562</v>
      </c>
      <c r="I143" s="11">
        <v>1</v>
      </c>
      <c r="J143" s="11">
        <v>1</v>
      </c>
      <c r="K143" s="11">
        <v>25</v>
      </c>
      <c r="L143" s="12" t="s">
        <v>14</v>
      </c>
      <c r="M143" s="12" t="s">
        <v>14</v>
      </c>
    </row>
    <row r="144" spans="1:13" ht="14.4" x14ac:dyDescent="0.25">
      <c r="A144" s="11">
        <v>31</v>
      </c>
      <c r="B144" s="11">
        <v>6</v>
      </c>
      <c r="C144" s="12" t="s">
        <v>880</v>
      </c>
      <c r="D144" s="11">
        <v>3</v>
      </c>
      <c r="E144" s="11">
        <v>3</v>
      </c>
      <c r="F144" s="11">
        <v>1</v>
      </c>
      <c r="G144" s="11">
        <v>1</v>
      </c>
      <c r="H144" s="12" t="s">
        <v>1562</v>
      </c>
      <c r="I144" s="11">
        <v>1</v>
      </c>
      <c r="J144" s="11">
        <v>1</v>
      </c>
      <c r="K144" s="11">
        <v>25</v>
      </c>
      <c r="L144" s="12" t="s">
        <v>14</v>
      </c>
      <c r="M144" s="12" t="s">
        <v>14</v>
      </c>
    </row>
    <row r="145" spans="1:13" ht="14.4" x14ac:dyDescent="0.25">
      <c r="A145" s="11">
        <v>31</v>
      </c>
      <c r="B145" s="11">
        <v>7</v>
      </c>
      <c r="C145" s="12" t="s">
        <v>879</v>
      </c>
      <c r="D145" s="11">
        <v>7.5</v>
      </c>
      <c r="E145" s="11">
        <v>7.5</v>
      </c>
      <c r="F145" s="11">
        <v>1</v>
      </c>
      <c r="G145" s="11">
        <v>1</v>
      </c>
      <c r="H145" s="12" t="s">
        <v>1562</v>
      </c>
      <c r="I145" s="11">
        <v>1</v>
      </c>
      <c r="J145" s="11">
        <v>0</v>
      </c>
      <c r="K145" s="11">
        <v>100</v>
      </c>
      <c r="L145" s="12" t="s">
        <v>14</v>
      </c>
      <c r="M145" s="12" t="s">
        <v>14</v>
      </c>
    </row>
    <row r="146" spans="1:13" ht="28.8" x14ac:dyDescent="0.25">
      <c r="A146" s="11">
        <v>31</v>
      </c>
      <c r="B146" s="11">
        <v>8</v>
      </c>
      <c r="C146" s="12" t="s">
        <v>877</v>
      </c>
      <c r="D146" s="11">
        <v>7.5</v>
      </c>
      <c r="E146" s="11">
        <v>7.5</v>
      </c>
      <c r="F146" s="11">
        <v>1</v>
      </c>
      <c r="G146" s="11">
        <v>1</v>
      </c>
      <c r="H146" s="12" t="s">
        <v>1562</v>
      </c>
      <c r="I146" s="11">
        <v>1</v>
      </c>
      <c r="J146" s="11">
        <v>0</v>
      </c>
      <c r="K146" s="11">
        <v>100</v>
      </c>
      <c r="L146" s="12" t="s">
        <v>14</v>
      </c>
      <c r="M146" s="12" t="s">
        <v>14</v>
      </c>
    </row>
    <row r="147" spans="1:13" ht="14.4" x14ac:dyDescent="0.25">
      <c r="A147" s="11">
        <v>32</v>
      </c>
      <c r="B147" s="11">
        <v>4</v>
      </c>
      <c r="C147" s="12" t="s">
        <v>883</v>
      </c>
      <c r="D147" s="11">
        <v>7.5</v>
      </c>
      <c r="E147" s="11">
        <v>7.5</v>
      </c>
      <c r="F147" s="11">
        <v>1</v>
      </c>
      <c r="G147" s="11">
        <v>1</v>
      </c>
      <c r="H147" s="12" t="s">
        <v>1562</v>
      </c>
      <c r="I147" s="11">
        <v>1</v>
      </c>
      <c r="J147" s="11">
        <v>0</v>
      </c>
      <c r="K147" s="11">
        <v>100</v>
      </c>
      <c r="L147" s="12" t="s">
        <v>14</v>
      </c>
      <c r="M147" s="12" t="s">
        <v>14</v>
      </c>
    </row>
    <row r="148" spans="1:13" ht="14.4" x14ac:dyDescent="0.25">
      <c r="A148" s="11">
        <v>32</v>
      </c>
      <c r="B148" s="11">
        <v>5</v>
      </c>
      <c r="C148" s="12" t="s">
        <v>881</v>
      </c>
      <c r="D148" s="11">
        <v>3</v>
      </c>
      <c r="E148" s="11">
        <v>3</v>
      </c>
      <c r="F148" s="11">
        <v>1</v>
      </c>
      <c r="G148" s="11">
        <v>1</v>
      </c>
      <c r="H148" s="12" t="s">
        <v>1562</v>
      </c>
      <c r="I148" s="11">
        <v>1</v>
      </c>
      <c r="J148" s="11">
        <v>1</v>
      </c>
      <c r="K148" s="11">
        <v>25</v>
      </c>
      <c r="L148" s="12" t="s">
        <v>14</v>
      </c>
      <c r="M148" s="12" t="s">
        <v>14</v>
      </c>
    </row>
    <row r="149" spans="1:13" ht="14.4" x14ac:dyDescent="0.25">
      <c r="A149" s="11">
        <v>32</v>
      </c>
      <c r="B149" s="11">
        <v>6</v>
      </c>
      <c r="C149" s="12" t="s">
        <v>880</v>
      </c>
      <c r="D149" s="11">
        <v>3</v>
      </c>
      <c r="E149" s="11">
        <v>3</v>
      </c>
      <c r="F149" s="11">
        <v>1</v>
      </c>
      <c r="G149" s="11">
        <v>1</v>
      </c>
      <c r="H149" s="12" t="s">
        <v>1562</v>
      </c>
      <c r="I149" s="11">
        <v>1</v>
      </c>
      <c r="J149" s="11">
        <v>1</v>
      </c>
      <c r="K149" s="11">
        <v>25</v>
      </c>
      <c r="L149" s="12" t="s">
        <v>14</v>
      </c>
      <c r="M149" s="12" t="s">
        <v>14</v>
      </c>
    </row>
    <row r="150" spans="1:13" ht="14.4" x14ac:dyDescent="0.25">
      <c r="A150" s="11">
        <v>32</v>
      </c>
      <c r="B150" s="11">
        <v>7</v>
      </c>
      <c r="C150" s="12" t="s">
        <v>879</v>
      </c>
      <c r="D150" s="11">
        <v>7.5</v>
      </c>
      <c r="E150" s="11">
        <v>7.5</v>
      </c>
      <c r="F150" s="11">
        <v>1</v>
      </c>
      <c r="G150" s="11">
        <v>1</v>
      </c>
      <c r="H150" s="12" t="s">
        <v>1562</v>
      </c>
      <c r="I150" s="11">
        <v>1</v>
      </c>
      <c r="J150" s="11">
        <v>0</v>
      </c>
      <c r="K150" s="11">
        <v>100</v>
      </c>
      <c r="L150" s="12" t="s">
        <v>14</v>
      </c>
      <c r="M150" s="12" t="s">
        <v>14</v>
      </c>
    </row>
    <row r="151" spans="1:13" ht="28.8" x14ac:dyDescent="0.25">
      <c r="A151" s="11">
        <v>32</v>
      </c>
      <c r="B151" s="11">
        <v>8</v>
      </c>
      <c r="C151" s="12" t="s">
        <v>877</v>
      </c>
      <c r="D151" s="11">
        <v>7.5</v>
      </c>
      <c r="E151" s="11">
        <v>7.5</v>
      </c>
      <c r="F151" s="11">
        <v>1</v>
      </c>
      <c r="G151" s="11">
        <v>1</v>
      </c>
      <c r="H151" s="12" t="s">
        <v>1562</v>
      </c>
      <c r="I151" s="11">
        <v>1</v>
      </c>
      <c r="J151" s="11">
        <v>0</v>
      </c>
      <c r="K151" s="11">
        <v>100</v>
      </c>
      <c r="L151" s="12" t="s">
        <v>14</v>
      </c>
      <c r="M151" s="12" t="s">
        <v>14</v>
      </c>
    </row>
    <row r="152" spans="1:13" ht="14.4" x14ac:dyDescent="0.25">
      <c r="A152" s="11">
        <v>33</v>
      </c>
      <c r="B152" s="11">
        <v>4</v>
      </c>
      <c r="C152" s="12" t="s">
        <v>883</v>
      </c>
      <c r="D152" s="11">
        <v>7.5</v>
      </c>
      <c r="E152" s="11">
        <v>7.5</v>
      </c>
      <c r="F152" s="11">
        <v>1</v>
      </c>
      <c r="G152" s="11">
        <v>1</v>
      </c>
      <c r="H152" s="12" t="s">
        <v>1562</v>
      </c>
      <c r="I152" s="11">
        <v>1</v>
      </c>
      <c r="J152" s="11">
        <v>0</v>
      </c>
      <c r="K152" s="11">
        <v>100</v>
      </c>
      <c r="L152" s="12" t="s">
        <v>14</v>
      </c>
      <c r="M152" s="12" t="s">
        <v>14</v>
      </c>
    </row>
    <row r="153" spans="1:13" ht="14.4" x14ac:dyDescent="0.25">
      <c r="A153" s="11">
        <v>33</v>
      </c>
      <c r="B153" s="11">
        <v>5</v>
      </c>
      <c r="C153" s="12" t="s">
        <v>881</v>
      </c>
      <c r="D153" s="11">
        <v>3</v>
      </c>
      <c r="E153" s="11">
        <v>3</v>
      </c>
      <c r="F153" s="11">
        <v>1</v>
      </c>
      <c r="G153" s="11">
        <v>1</v>
      </c>
      <c r="H153" s="12" t="s">
        <v>1562</v>
      </c>
      <c r="I153" s="11">
        <v>1</v>
      </c>
      <c r="J153" s="11">
        <v>1</v>
      </c>
      <c r="K153" s="11">
        <v>25</v>
      </c>
      <c r="L153" s="12" t="s">
        <v>14</v>
      </c>
      <c r="M153" s="12" t="s">
        <v>14</v>
      </c>
    </row>
    <row r="154" spans="1:13" ht="14.4" x14ac:dyDescent="0.25">
      <c r="A154" s="11">
        <v>33</v>
      </c>
      <c r="B154" s="11">
        <v>6</v>
      </c>
      <c r="C154" s="12" t="s">
        <v>880</v>
      </c>
      <c r="D154" s="11">
        <v>3</v>
      </c>
      <c r="E154" s="11">
        <v>3</v>
      </c>
      <c r="F154" s="11">
        <v>1</v>
      </c>
      <c r="G154" s="11">
        <v>1</v>
      </c>
      <c r="H154" s="12" t="s">
        <v>1562</v>
      </c>
      <c r="I154" s="11">
        <v>1</v>
      </c>
      <c r="J154" s="11">
        <v>1</v>
      </c>
      <c r="K154" s="11">
        <v>25</v>
      </c>
      <c r="L154" s="12" t="s">
        <v>14</v>
      </c>
      <c r="M154" s="12" t="s">
        <v>14</v>
      </c>
    </row>
    <row r="155" spans="1:13" ht="14.4" x14ac:dyDescent="0.25">
      <c r="A155" s="11">
        <v>33</v>
      </c>
      <c r="B155" s="11">
        <v>7</v>
      </c>
      <c r="C155" s="12" t="s">
        <v>879</v>
      </c>
      <c r="D155" s="11">
        <v>7.5</v>
      </c>
      <c r="E155" s="11">
        <v>7.5</v>
      </c>
      <c r="F155" s="11">
        <v>1</v>
      </c>
      <c r="G155" s="11">
        <v>1</v>
      </c>
      <c r="H155" s="12" t="s">
        <v>1562</v>
      </c>
      <c r="I155" s="11">
        <v>1</v>
      </c>
      <c r="J155" s="11">
        <v>0</v>
      </c>
      <c r="K155" s="11">
        <v>100</v>
      </c>
      <c r="L155" s="12" t="s">
        <v>14</v>
      </c>
      <c r="M155" s="12" t="s">
        <v>14</v>
      </c>
    </row>
    <row r="156" spans="1:13" ht="28.8" x14ac:dyDescent="0.25">
      <c r="A156" s="11">
        <v>33</v>
      </c>
      <c r="B156" s="11">
        <v>8</v>
      </c>
      <c r="C156" s="12" t="s">
        <v>877</v>
      </c>
      <c r="D156" s="11">
        <v>7.5</v>
      </c>
      <c r="E156" s="11">
        <v>7.5</v>
      </c>
      <c r="F156" s="11">
        <v>1</v>
      </c>
      <c r="G156" s="11">
        <v>1</v>
      </c>
      <c r="H156" s="12" t="s">
        <v>1562</v>
      </c>
      <c r="I156" s="11">
        <v>1</v>
      </c>
      <c r="J156" s="11">
        <v>0</v>
      </c>
      <c r="K156" s="11">
        <v>100</v>
      </c>
      <c r="L156" s="12" t="s">
        <v>14</v>
      </c>
      <c r="M156" s="12" t="s">
        <v>14</v>
      </c>
    </row>
    <row r="157" spans="1:13" ht="14.4" x14ac:dyDescent="0.25">
      <c r="A157" s="11">
        <v>34</v>
      </c>
      <c r="B157" s="11">
        <v>4</v>
      </c>
      <c r="C157" s="12" t="s">
        <v>883</v>
      </c>
      <c r="D157" s="11">
        <v>7.5</v>
      </c>
      <c r="E157" s="11">
        <v>7.5</v>
      </c>
      <c r="F157" s="11">
        <v>1</v>
      </c>
      <c r="G157" s="11">
        <v>1</v>
      </c>
      <c r="H157" s="12" t="s">
        <v>1562</v>
      </c>
      <c r="I157" s="11">
        <v>1</v>
      </c>
      <c r="J157" s="11">
        <v>0</v>
      </c>
      <c r="K157" s="11">
        <v>100</v>
      </c>
      <c r="L157" s="12" t="s">
        <v>14</v>
      </c>
      <c r="M157" s="12" t="s">
        <v>14</v>
      </c>
    </row>
    <row r="158" spans="1:13" ht="14.4" x14ac:dyDescent="0.25">
      <c r="A158" s="11">
        <v>34</v>
      </c>
      <c r="B158" s="11">
        <v>5</v>
      </c>
      <c r="C158" s="12" t="s">
        <v>881</v>
      </c>
      <c r="D158" s="11">
        <v>3</v>
      </c>
      <c r="E158" s="11">
        <v>3</v>
      </c>
      <c r="F158" s="11">
        <v>1</v>
      </c>
      <c r="G158" s="11">
        <v>1</v>
      </c>
      <c r="H158" s="12" t="s">
        <v>1562</v>
      </c>
      <c r="I158" s="11">
        <v>1</v>
      </c>
      <c r="J158" s="11">
        <v>1</v>
      </c>
      <c r="K158" s="11">
        <v>25</v>
      </c>
      <c r="L158" s="12" t="s">
        <v>14</v>
      </c>
      <c r="M158" s="12" t="s">
        <v>14</v>
      </c>
    </row>
    <row r="159" spans="1:13" ht="14.4" x14ac:dyDescent="0.25">
      <c r="A159" s="11">
        <v>34</v>
      </c>
      <c r="B159" s="11">
        <v>6</v>
      </c>
      <c r="C159" s="12" t="s">
        <v>880</v>
      </c>
      <c r="D159" s="11">
        <v>3</v>
      </c>
      <c r="E159" s="11">
        <v>3</v>
      </c>
      <c r="F159" s="11">
        <v>1</v>
      </c>
      <c r="G159" s="11">
        <v>1</v>
      </c>
      <c r="H159" s="12" t="s">
        <v>1562</v>
      </c>
      <c r="I159" s="11">
        <v>1</v>
      </c>
      <c r="J159" s="11">
        <v>1</v>
      </c>
      <c r="K159" s="11">
        <v>25</v>
      </c>
      <c r="L159" s="12" t="s">
        <v>14</v>
      </c>
      <c r="M159" s="12" t="s">
        <v>14</v>
      </c>
    </row>
    <row r="160" spans="1:13" ht="14.4" x14ac:dyDescent="0.25">
      <c r="A160" s="11">
        <v>34</v>
      </c>
      <c r="B160" s="11">
        <v>7</v>
      </c>
      <c r="C160" s="12" t="s">
        <v>879</v>
      </c>
      <c r="D160" s="11">
        <v>7.5</v>
      </c>
      <c r="E160" s="11">
        <v>7.5</v>
      </c>
      <c r="F160" s="11">
        <v>1</v>
      </c>
      <c r="G160" s="11">
        <v>1</v>
      </c>
      <c r="H160" s="12" t="s">
        <v>1562</v>
      </c>
      <c r="I160" s="11">
        <v>1</v>
      </c>
      <c r="J160" s="11">
        <v>0</v>
      </c>
      <c r="K160" s="11">
        <v>100</v>
      </c>
      <c r="L160" s="12" t="s">
        <v>14</v>
      </c>
      <c r="M160" s="12" t="s">
        <v>14</v>
      </c>
    </row>
    <row r="161" spans="1:13" ht="28.8" x14ac:dyDescent="0.25">
      <c r="A161" s="11">
        <v>34</v>
      </c>
      <c r="B161" s="11">
        <v>8</v>
      </c>
      <c r="C161" s="12" t="s">
        <v>877</v>
      </c>
      <c r="D161" s="11">
        <v>7.5</v>
      </c>
      <c r="E161" s="11">
        <v>7.5</v>
      </c>
      <c r="F161" s="11">
        <v>1</v>
      </c>
      <c r="G161" s="11">
        <v>1</v>
      </c>
      <c r="H161" s="12" t="s">
        <v>1562</v>
      </c>
      <c r="I161" s="11">
        <v>1</v>
      </c>
      <c r="J161" s="11">
        <v>0</v>
      </c>
      <c r="K161" s="11">
        <v>100</v>
      </c>
      <c r="L161" s="12" t="s">
        <v>14</v>
      </c>
      <c r="M161" s="12" t="s">
        <v>14</v>
      </c>
    </row>
    <row r="162" spans="1:13" ht="14.4" x14ac:dyDescent="0.25">
      <c r="A162" s="11">
        <v>35</v>
      </c>
      <c r="B162" s="11">
        <v>4</v>
      </c>
      <c r="C162" s="12" t="s">
        <v>883</v>
      </c>
      <c r="D162" s="11">
        <v>7.5</v>
      </c>
      <c r="E162" s="11">
        <v>7.5</v>
      </c>
      <c r="F162" s="11">
        <v>1</v>
      </c>
      <c r="G162" s="11">
        <v>1</v>
      </c>
      <c r="H162" s="12" t="s">
        <v>1562</v>
      </c>
      <c r="I162" s="11">
        <v>1</v>
      </c>
      <c r="J162" s="11">
        <v>0</v>
      </c>
      <c r="K162" s="11">
        <v>100</v>
      </c>
      <c r="L162" s="12" t="s">
        <v>14</v>
      </c>
      <c r="M162" s="12" t="s">
        <v>14</v>
      </c>
    </row>
    <row r="163" spans="1:13" ht="14.4" x14ac:dyDescent="0.25">
      <c r="A163" s="11">
        <v>35</v>
      </c>
      <c r="B163" s="11">
        <v>5</v>
      </c>
      <c r="C163" s="12" t="s">
        <v>881</v>
      </c>
      <c r="D163" s="11">
        <v>3</v>
      </c>
      <c r="E163" s="11">
        <v>3</v>
      </c>
      <c r="F163" s="11">
        <v>1</v>
      </c>
      <c r="G163" s="11">
        <v>1</v>
      </c>
      <c r="H163" s="12" t="s">
        <v>1562</v>
      </c>
      <c r="I163" s="11">
        <v>1</v>
      </c>
      <c r="J163" s="11">
        <v>1</v>
      </c>
      <c r="K163" s="11">
        <v>25</v>
      </c>
      <c r="L163" s="12" t="s">
        <v>14</v>
      </c>
      <c r="M163" s="12" t="s">
        <v>14</v>
      </c>
    </row>
    <row r="164" spans="1:13" ht="14.4" x14ac:dyDescent="0.25">
      <c r="A164" s="11">
        <v>35</v>
      </c>
      <c r="B164" s="11">
        <v>6</v>
      </c>
      <c r="C164" s="12" t="s">
        <v>880</v>
      </c>
      <c r="D164" s="11">
        <v>3</v>
      </c>
      <c r="E164" s="11">
        <v>3</v>
      </c>
      <c r="F164" s="11">
        <v>1</v>
      </c>
      <c r="G164" s="11">
        <v>1</v>
      </c>
      <c r="H164" s="12" t="s">
        <v>1562</v>
      </c>
      <c r="I164" s="11">
        <v>1</v>
      </c>
      <c r="J164" s="11">
        <v>1</v>
      </c>
      <c r="K164" s="11">
        <v>25</v>
      </c>
      <c r="L164" s="12" t="s">
        <v>14</v>
      </c>
      <c r="M164" s="12" t="s">
        <v>14</v>
      </c>
    </row>
    <row r="165" spans="1:13" ht="14.4" x14ac:dyDescent="0.25">
      <c r="A165" s="11">
        <v>35</v>
      </c>
      <c r="B165" s="11">
        <v>7</v>
      </c>
      <c r="C165" s="12" t="s">
        <v>879</v>
      </c>
      <c r="D165" s="11">
        <v>7.5</v>
      </c>
      <c r="E165" s="11">
        <v>7.5</v>
      </c>
      <c r="F165" s="11">
        <v>1</v>
      </c>
      <c r="G165" s="11">
        <v>1</v>
      </c>
      <c r="H165" s="12" t="s">
        <v>1562</v>
      </c>
      <c r="I165" s="11">
        <v>1</v>
      </c>
      <c r="J165" s="11">
        <v>0</v>
      </c>
      <c r="K165" s="11">
        <v>100</v>
      </c>
      <c r="L165" s="12" t="s">
        <v>14</v>
      </c>
      <c r="M165" s="12" t="s">
        <v>14</v>
      </c>
    </row>
    <row r="166" spans="1:13" ht="28.8" x14ac:dyDescent="0.25">
      <c r="A166" s="11">
        <v>35</v>
      </c>
      <c r="B166" s="11">
        <v>8</v>
      </c>
      <c r="C166" s="12" t="s">
        <v>877</v>
      </c>
      <c r="D166" s="11">
        <v>7.5</v>
      </c>
      <c r="E166" s="11">
        <v>7.5</v>
      </c>
      <c r="F166" s="11">
        <v>1</v>
      </c>
      <c r="G166" s="11">
        <v>1</v>
      </c>
      <c r="H166" s="12" t="s">
        <v>1562</v>
      </c>
      <c r="I166" s="11">
        <v>1</v>
      </c>
      <c r="J166" s="11">
        <v>0</v>
      </c>
      <c r="K166" s="11">
        <v>100</v>
      </c>
      <c r="L166" s="12" t="s">
        <v>14</v>
      </c>
      <c r="M166" s="12" t="s">
        <v>14</v>
      </c>
    </row>
    <row r="167" spans="1:13" ht="14.4" x14ac:dyDescent="0.25">
      <c r="A167" s="11">
        <v>36</v>
      </c>
      <c r="B167" s="11">
        <v>4</v>
      </c>
      <c r="C167" s="12" t="s">
        <v>883</v>
      </c>
      <c r="D167" s="11">
        <v>7.5</v>
      </c>
      <c r="E167" s="11">
        <v>7.5</v>
      </c>
      <c r="F167" s="11">
        <v>1</v>
      </c>
      <c r="G167" s="11">
        <v>1</v>
      </c>
      <c r="H167" s="12" t="s">
        <v>1562</v>
      </c>
      <c r="I167" s="11">
        <v>1</v>
      </c>
      <c r="J167" s="11">
        <v>0</v>
      </c>
      <c r="K167" s="11">
        <v>100</v>
      </c>
      <c r="L167" s="12" t="s">
        <v>14</v>
      </c>
      <c r="M167" s="12" t="s">
        <v>14</v>
      </c>
    </row>
    <row r="168" spans="1:13" ht="14.4" x14ac:dyDescent="0.25">
      <c r="A168" s="11">
        <v>36</v>
      </c>
      <c r="B168" s="11">
        <v>5</v>
      </c>
      <c r="C168" s="12" t="s">
        <v>881</v>
      </c>
      <c r="D168" s="11">
        <v>3</v>
      </c>
      <c r="E168" s="11">
        <v>3</v>
      </c>
      <c r="F168" s="11">
        <v>1</v>
      </c>
      <c r="G168" s="11">
        <v>1</v>
      </c>
      <c r="H168" s="12" t="s">
        <v>1562</v>
      </c>
      <c r="I168" s="11">
        <v>1</v>
      </c>
      <c r="J168" s="11">
        <v>1</v>
      </c>
      <c r="K168" s="11">
        <v>25</v>
      </c>
      <c r="L168" s="12" t="s">
        <v>14</v>
      </c>
      <c r="M168" s="12" t="s">
        <v>14</v>
      </c>
    </row>
    <row r="169" spans="1:13" ht="14.4" x14ac:dyDescent="0.25">
      <c r="A169" s="11">
        <v>36</v>
      </c>
      <c r="B169" s="11">
        <v>6</v>
      </c>
      <c r="C169" s="12" t="s">
        <v>880</v>
      </c>
      <c r="D169" s="11">
        <v>3</v>
      </c>
      <c r="E169" s="11">
        <v>3</v>
      </c>
      <c r="F169" s="11">
        <v>1</v>
      </c>
      <c r="G169" s="11">
        <v>1</v>
      </c>
      <c r="H169" s="12" t="s">
        <v>1562</v>
      </c>
      <c r="I169" s="11">
        <v>1</v>
      </c>
      <c r="J169" s="11">
        <v>1</v>
      </c>
      <c r="K169" s="11">
        <v>25</v>
      </c>
      <c r="L169" s="12" t="s">
        <v>14</v>
      </c>
      <c r="M169" s="12" t="s">
        <v>14</v>
      </c>
    </row>
    <row r="170" spans="1:13" ht="14.4" x14ac:dyDescent="0.25">
      <c r="A170" s="11">
        <v>36</v>
      </c>
      <c r="B170" s="11">
        <v>7</v>
      </c>
      <c r="C170" s="12" t="s">
        <v>879</v>
      </c>
      <c r="D170" s="11">
        <v>7.5</v>
      </c>
      <c r="E170" s="11">
        <v>7.5</v>
      </c>
      <c r="F170" s="11">
        <v>1</v>
      </c>
      <c r="G170" s="11">
        <v>1</v>
      </c>
      <c r="H170" s="12" t="s">
        <v>1562</v>
      </c>
      <c r="I170" s="11">
        <v>1</v>
      </c>
      <c r="J170" s="11">
        <v>0</v>
      </c>
      <c r="K170" s="11">
        <v>100</v>
      </c>
      <c r="L170" s="12" t="s">
        <v>14</v>
      </c>
      <c r="M170" s="12" t="s">
        <v>14</v>
      </c>
    </row>
    <row r="171" spans="1:13" ht="28.8" x14ac:dyDescent="0.25">
      <c r="A171" s="11">
        <v>36</v>
      </c>
      <c r="B171" s="11">
        <v>8</v>
      </c>
      <c r="C171" s="12" t="s">
        <v>877</v>
      </c>
      <c r="D171" s="11">
        <v>7.5</v>
      </c>
      <c r="E171" s="11">
        <v>7.5</v>
      </c>
      <c r="F171" s="11">
        <v>1</v>
      </c>
      <c r="G171" s="11">
        <v>1</v>
      </c>
      <c r="H171" s="12" t="s">
        <v>1562</v>
      </c>
      <c r="I171" s="11">
        <v>1</v>
      </c>
      <c r="J171" s="11">
        <v>0</v>
      </c>
      <c r="K171" s="11">
        <v>100</v>
      </c>
      <c r="L171" s="12" t="s">
        <v>14</v>
      </c>
      <c r="M171" s="12" t="s">
        <v>14</v>
      </c>
    </row>
    <row r="172" spans="1:13" ht="14.4" x14ac:dyDescent="0.25">
      <c r="A172" s="11">
        <v>37</v>
      </c>
      <c r="B172" s="11">
        <v>4</v>
      </c>
      <c r="C172" s="12" t="s">
        <v>883</v>
      </c>
      <c r="D172" s="11">
        <v>7.5</v>
      </c>
      <c r="E172" s="11">
        <v>7.5</v>
      </c>
      <c r="F172" s="11">
        <v>1</v>
      </c>
      <c r="G172" s="11">
        <v>1</v>
      </c>
      <c r="H172" s="12" t="s">
        <v>1562</v>
      </c>
      <c r="I172" s="11">
        <v>1</v>
      </c>
      <c r="J172" s="11">
        <v>0</v>
      </c>
      <c r="K172" s="11">
        <v>100</v>
      </c>
      <c r="L172" s="12" t="s">
        <v>14</v>
      </c>
      <c r="M172" s="12" t="s">
        <v>14</v>
      </c>
    </row>
    <row r="173" spans="1:13" ht="14.4" x14ac:dyDescent="0.25">
      <c r="A173" s="11">
        <v>37</v>
      </c>
      <c r="B173" s="11">
        <v>5</v>
      </c>
      <c r="C173" s="12" t="s">
        <v>881</v>
      </c>
      <c r="D173" s="11">
        <v>3</v>
      </c>
      <c r="E173" s="11">
        <v>3</v>
      </c>
      <c r="F173" s="11">
        <v>1</v>
      </c>
      <c r="G173" s="11">
        <v>1</v>
      </c>
      <c r="H173" s="12" t="s">
        <v>1562</v>
      </c>
      <c r="I173" s="11">
        <v>1</v>
      </c>
      <c r="J173" s="11">
        <v>1</v>
      </c>
      <c r="K173" s="11">
        <v>25</v>
      </c>
      <c r="L173" s="12" t="s">
        <v>14</v>
      </c>
      <c r="M173" s="12" t="s">
        <v>14</v>
      </c>
    </row>
    <row r="174" spans="1:13" ht="14.4" x14ac:dyDescent="0.25">
      <c r="A174" s="11">
        <v>37</v>
      </c>
      <c r="B174" s="11">
        <v>6</v>
      </c>
      <c r="C174" s="12" t="s">
        <v>880</v>
      </c>
      <c r="D174" s="11">
        <v>3</v>
      </c>
      <c r="E174" s="11">
        <v>3</v>
      </c>
      <c r="F174" s="11">
        <v>1</v>
      </c>
      <c r="G174" s="11">
        <v>1</v>
      </c>
      <c r="H174" s="12" t="s">
        <v>1562</v>
      </c>
      <c r="I174" s="11">
        <v>1</v>
      </c>
      <c r="J174" s="11">
        <v>1</v>
      </c>
      <c r="K174" s="11">
        <v>25</v>
      </c>
      <c r="L174" s="12" t="s">
        <v>14</v>
      </c>
      <c r="M174" s="12" t="s">
        <v>14</v>
      </c>
    </row>
    <row r="175" spans="1:13" ht="14.4" x14ac:dyDescent="0.25">
      <c r="A175" s="11">
        <v>37</v>
      </c>
      <c r="B175" s="11">
        <v>7</v>
      </c>
      <c r="C175" s="12" t="s">
        <v>879</v>
      </c>
      <c r="D175" s="11">
        <v>7.5</v>
      </c>
      <c r="E175" s="11">
        <v>7.5</v>
      </c>
      <c r="F175" s="11">
        <v>1</v>
      </c>
      <c r="G175" s="11">
        <v>1</v>
      </c>
      <c r="H175" s="12" t="s">
        <v>1562</v>
      </c>
      <c r="I175" s="11">
        <v>1</v>
      </c>
      <c r="J175" s="11">
        <v>0</v>
      </c>
      <c r="K175" s="11">
        <v>100</v>
      </c>
      <c r="L175" s="12" t="s">
        <v>14</v>
      </c>
      <c r="M175" s="12" t="s">
        <v>14</v>
      </c>
    </row>
    <row r="176" spans="1:13" ht="28.8" x14ac:dyDescent="0.25">
      <c r="A176" s="11">
        <v>37</v>
      </c>
      <c r="B176" s="11">
        <v>8</v>
      </c>
      <c r="C176" s="12" t="s">
        <v>877</v>
      </c>
      <c r="D176" s="11">
        <v>7.5</v>
      </c>
      <c r="E176" s="11">
        <v>7.5</v>
      </c>
      <c r="F176" s="11">
        <v>1</v>
      </c>
      <c r="G176" s="11">
        <v>1</v>
      </c>
      <c r="H176" s="12" t="s">
        <v>1562</v>
      </c>
      <c r="I176" s="11">
        <v>1</v>
      </c>
      <c r="J176" s="11">
        <v>0</v>
      </c>
      <c r="K176" s="11">
        <v>100</v>
      </c>
      <c r="L176" s="12" t="s">
        <v>14</v>
      </c>
      <c r="M176" s="12" t="s">
        <v>14</v>
      </c>
    </row>
    <row r="177" spans="1:13" ht="14.4" x14ac:dyDescent="0.25">
      <c r="A177" s="11">
        <v>38</v>
      </c>
      <c r="B177" s="11">
        <v>4</v>
      </c>
      <c r="C177" s="12" t="s">
        <v>883</v>
      </c>
      <c r="D177" s="11">
        <v>7.5</v>
      </c>
      <c r="E177" s="11">
        <v>7.5</v>
      </c>
      <c r="F177" s="11">
        <v>1</v>
      </c>
      <c r="G177" s="11">
        <v>1</v>
      </c>
      <c r="H177" s="12" t="s">
        <v>1562</v>
      </c>
      <c r="I177" s="11">
        <v>1</v>
      </c>
      <c r="J177" s="11">
        <v>0</v>
      </c>
      <c r="K177" s="11">
        <v>100</v>
      </c>
      <c r="L177" s="12" t="s">
        <v>14</v>
      </c>
      <c r="M177" s="12" t="s">
        <v>14</v>
      </c>
    </row>
    <row r="178" spans="1:13" ht="14.4" x14ac:dyDescent="0.25">
      <c r="A178" s="11">
        <v>38</v>
      </c>
      <c r="B178" s="11">
        <v>5</v>
      </c>
      <c r="C178" s="12" t="s">
        <v>881</v>
      </c>
      <c r="D178" s="11">
        <v>3</v>
      </c>
      <c r="E178" s="11">
        <v>3</v>
      </c>
      <c r="F178" s="11">
        <v>1</v>
      </c>
      <c r="G178" s="11">
        <v>1</v>
      </c>
      <c r="H178" s="12" t="s">
        <v>1562</v>
      </c>
      <c r="I178" s="11">
        <v>1</v>
      </c>
      <c r="J178" s="11">
        <v>1</v>
      </c>
      <c r="K178" s="11">
        <v>25</v>
      </c>
      <c r="L178" s="12" t="s">
        <v>14</v>
      </c>
      <c r="M178" s="12" t="s">
        <v>14</v>
      </c>
    </row>
    <row r="179" spans="1:13" ht="14.4" x14ac:dyDescent="0.25">
      <c r="A179" s="11">
        <v>38</v>
      </c>
      <c r="B179" s="11">
        <v>6</v>
      </c>
      <c r="C179" s="12" t="s">
        <v>880</v>
      </c>
      <c r="D179" s="11">
        <v>3</v>
      </c>
      <c r="E179" s="11">
        <v>3</v>
      </c>
      <c r="F179" s="11">
        <v>1</v>
      </c>
      <c r="G179" s="11">
        <v>1</v>
      </c>
      <c r="H179" s="12" t="s">
        <v>1562</v>
      </c>
      <c r="I179" s="11">
        <v>1</v>
      </c>
      <c r="J179" s="11">
        <v>1</v>
      </c>
      <c r="K179" s="11">
        <v>25</v>
      </c>
      <c r="L179" s="12" t="s">
        <v>14</v>
      </c>
      <c r="M179" s="12" t="s">
        <v>14</v>
      </c>
    </row>
    <row r="180" spans="1:13" ht="14.4" x14ac:dyDescent="0.25">
      <c r="A180" s="11">
        <v>38</v>
      </c>
      <c r="B180" s="11">
        <v>7</v>
      </c>
      <c r="C180" s="12" t="s">
        <v>879</v>
      </c>
      <c r="D180" s="11">
        <v>7.5</v>
      </c>
      <c r="E180" s="11">
        <v>7.5</v>
      </c>
      <c r="F180" s="11">
        <v>1</v>
      </c>
      <c r="G180" s="11">
        <v>1</v>
      </c>
      <c r="H180" s="12" t="s">
        <v>1562</v>
      </c>
      <c r="I180" s="11">
        <v>1</v>
      </c>
      <c r="J180" s="11">
        <v>0</v>
      </c>
      <c r="K180" s="11">
        <v>100</v>
      </c>
      <c r="L180" s="12" t="s">
        <v>14</v>
      </c>
      <c r="M180" s="12" t="s">
        <v>14</v>
      </c>
    </row>
    <row r="181" spans="1:13" ht="28.8" x14ac:dyDescent="0.25">
      <c r="A181" s="11">
        <v>38</v>
      </c>
      <c r="B181" s="11">
        <v>8</v>
      </c>
      <c r="C181" s="12" t="s">
        <v>877</v>
      </c>
      <c r="D181" s="11">
        <v>7.5</v>
      </c>
      <c r="E181" s="11">
        <v>7.5</v>
      </c>
      <c r="F181" s="11">
        <v>1</v>
      </c>
      <c r="G181" s="11">
        <v>1</v>
      </c>
      <c r="H181" s="12" t="s">
        <v>1562</v>
      </c>
      <c r="I181" s="11">
        <v>1</v>
      </c>
      <c r="J181" s="11">
        <v>0</v>
      </c>
      <c r="K181" s="11">
        <v>100</v>
      </c>
      <c r="L181" s="12" t="s">
        <v>14</v>
      </c>
      <c r="M181" s="12" t="s">
        <v>14</v>
      </c>
    </row>
    <row r="182" spans="1:13" ht="14.4" x14ac:dyDescent="0.25">
      <c r="A182" s="11">
        <v>39</v>
      </c>
      <c r="B182" s="11">
        <v>4</v>
      </c>
      <c r="C182" s="12" t="s">
        <v>883</v>
      </c>
      <c r="D182" s="11">
        <v>7.5</v>
      </c>
      <c r="E182" s="11">
        <v>7.5</v>
      </c>
      <c r="F182" s="11">
        <v>1</v>
      </c>
      <c r="G182" s="11">
        <v>1</v>
      </c>
      <c r="H182" s="12" t="s">
        <v>1562</v>
      </c>
      <c r="I182" s="11">
        <v>1</v>
      </c>
      <c r="J182" s="11">
        <v>0</v>
      </c>
      <c r="K182" s="11">
        <v>100</v>
      </c>
      <c r="L182" s="12" t="s">
        <v>14</v>
      </c>
      <c r="M182" s="12" t="s">
        <v>14</v>
      </c>
    </row>
    <row r="183" spans="1:13" ht="14.4" x14ac:dyDescent="0.25">
      <c r="A183" s="11">
        <v>39</v>
      </c>
      <c r="B183" s="11">
        <v>5</v>
      </c>
      <c r="C183" s="12" t="s">
        <v>881</v>
      </c>
      <c r="D183" s="11">
        <v>3</v>
      </c>
      <c r="E183" s="11">
        <v>3</v>
      </c>
      <c r="F183" s="11">
        <v>1</v>
      </c>
      <c r="G183" s="11">
        <v>1</v>
      </c>
      <c r="H183" s="12" t="s">
        <v>1562</v>
      </c>
      <c r="I183" s="11">
        <v>1</v>
      </c>
      <c r="J183" s="11">
        <v>1</v>
      </c>
      <c r="K183" s="11">
        <v>25</v>
      </c>
      <c r="L183" s="12" t="s">
        <v>14</v>
      </c>
      <c r="M183" s="12" t="s">
        <v>14</v>
      </c>
    </row>
    <row r="184" spans="1:13" ht="14.4" x14ac:dyDescent="0.25">
      <c r="A184" s="11">
        <v>39</v>
      </c>
      <c r="B184" s="11">
        <v>6</v>
      </c>
      <c r="C184" s="12" t="s">
        <v>880</v>
      </c>
      <c r="D184" s="11">
        <v>3</v>
      </c>
      <c r="E184" s="11">
        <v>3</v>
      </c>
      <c r="F184" s="11">
        <v>1</v>
      </c>
      <c r="G184" s="11">
        <v>1</v>
      </c>
      <c r="H184" s="12" t="s">
        <v>1562</v>
      </c>
      <c r="I184" s="11">
        <v>1</v>
      </c>
      <c r="J184" s="11">
        <v>1</v>
      </c>
      <c r="K184" s="11">
        <v>25</v>
      </c>
      <c r="L184" s="12" t="s">
        <v>14</v>
      </c>
      <c r="M184" s="12" t="s">
        <v>14</v>
      </c>
    </row>
    <row r="185" spans="1:13" ht="14.4" x14ac:dyDescent="0.25">
      <c r="A185" s="11">
        <v>39</v>
      </c>
      <c r="B185" s="11">
        <v>7</v>
      </c>
      <c r="C185" s="12" t="s">
        <v>879</v>
      </c>
      <c r="D185" s="11">
        <v>7.5</v>
      </c>
      <c r="E185" s="11">
        <v>7.5</v>
      </c>
      <c r="F185" s="11">
        <v>1</v>
      </c>
      <c r="G185" s="11">
        <v>1</v>
      </c>
      <c r="H185" s="12" t="s">
        <v>1562</v>
      </c>
      <c r="I185" s="11">
        <v>1</v>
      </c>
      <c r="J185" s="11">
        <v>0</v>
      </c>
      <c r="K185" s="11">
        <v>100</v>
      </c>
      <c r="L185" s="12" t="s">
        <v>14</v>
      </c>
      <c r="M185" s="12" t="s">
        <v>14</v>
      </c>
    </row>
    <row r="186" spans="1:13" ht="28.8" x14ac:dyDescent="0.25">
      <c r="A186" s="11">
        <v>39</v>
      </c>
      <c r="B186" s="11">
        <v>8</v>
      </c>
      <c r="C186" s="12" t="s">
        <v>877</v>
      </c>
      <c r="D186" s="11">
        <v>7.5</v>
      </c>
      <c r="E186" s="11">
        <v>7.5</v>
      </c>
      <c r="F186" s="11">
        <v>1</v>
      </c>
      <c r="G186" s="11">
        <v>1</v>
      </c>
      <c r="H186" s="12" t="s">
        <v>1562</v>
      </c>
      <c r="I186" s="11">
        <v>1</v>
      </c>
      <c r="J186" s="11">
        <v>0</v>
      </c>
      <c r="K186" s="11">
        <v>100</v>
      </c>
      <c r="L186" s="12" t="s">
        <v>14</v>
      </c>
      <c r="M186" s="12" t="s">
        <v>14</v>
      </c>
    </row>
    <row r="187" spans="1:13" ht="14.4" x14ac:dyDescent="0.25">
      <c r="A187" s="11">
        <v>40</v>
      </c>
      <c r="B187" s="11">
        <v>4</v>
      </c>
      <c r="C187" s="12" t="s">
        <v>883</v>
      </c>
      <c r="D187" s="11">
        <v>7.5</v>
      </c>
      <c r="E187" s="11">
        <v>7.5</v>
      </c>
      <c r="F187" s="11">
        <v>1</v>
      </c>
      <c r="G187" s="11">
        <v>1</v>
      </c>
      <c r="H187" s="12" t="s">
        <v>1562</v>
      </c>
      <c r="I187" s="11">
        <v>1</v>
      </c>
      <c r="J187" s="11">
        <v>0</v>
      </c>
      <c r="K187" s="11">
        <v>100</v>
      </c>
      <c r="L187" s="12" t="s">
        <v>14</v>
      </c>
      <c r="M187" s="12" t="s">
        <v>14</v>
      </c>
    </row>
    <row r="188" spans="1:13" ht="14.4" x14ac:dyDescent="0.25">
      <c r="A188" s="11">
        <v>40</v>
      </c>
      <c r="B188" s="11">
        <v>5</v>
      </c>
      <c r="C188" s="12" t="s">
        <v>881</v>
      </c>
      <c r="D188" s="11">
        <v>3</v>
      </c>
      <c r="E188" s="11">
        <v>3</v>
      </c>
      <c r="F188" s="11">
        <v>1</v>
      </c>
      <c r="G188" s="11">
        <v>1</v>
      </c>
      <c r="H188" s="12" t="s">
        <v>1562</v>
      </c>
      <c r="I188" s="11">
        <v>1</v>
      </c>
      <c r="J188" s="11">
        <v>1</v>
      </c>
      <c r="K188" s="11">
        <v>25</v>
      </c>
      <c r="L188" s="12" t="s">
        <v>14</v>
      </c>
      <c r="M188" s="12" t="s">
        <v>14</v>
      </c>
    </row>
    <row r="189" spans="1:13" ht="14.4" x14ac:dyDescent="0.25">
      <c r="A189" s="11">
        <v>40</v>
      </c>
      <c r="B189" s="11">
        <v>6</v>
      </c>
      <c r="C189" s="12" t="s">
        <v>880</v>
      </c>
      <c r="D189" s="11">
        <v>3</v>
      </c>
      <c r="E189" s="11">
        <v>3</v>
      </c>
      <c r="F189" s="11">
        <v>1</v>
      </c>
      <c r="G189" s="11">
        <v>1</v>
      </c>
      <c r="H189" s="12" t="s">
        <v>1562</v>
      </c>
      <c r="I189" s="11">
        <v>1</v>
      </c>
      <c r="J189" s="11">
        <v>1</v>
      </c>
      <c r="K189" s="11">
        <v>25</v>
      </c>
      <c r="L189" s="12" t="s">
        <v>14</v>
      </c>
      <c r="M189" s="12" t="s">
        <v>14</v>
      </c>
    </row>
    <row r="190" spans="1:13" ht="14.4" x14ac:dyDescent="0.25">
      <c r="A190" s="11">
        <v>40</v>
      </c>
      <c r="B190" s="11">
        <v>7</v>
      </c>
      <c r="C190" s="12" t="s">
        <v>879</v>
      </c>
      <c r="D190" s="11">
        <v>7.5</v>
      </c>
      <c r="E190" s="11">
        <v>7.5</v>
      </c>
      <c r="F190" s="11">
        <v>1</v>
      </c>
      <c r="G190" s="11">
        <v>1</v>
      </c>
      <c r="H190" s="12" t="s">
        <v>1562</v>
      </c>
      <c r="I190" s="11">
        <v>1</v>
      </c>
      <c r="J190" s="11">
        <v>0</v>
      </c>
      <c r="K190" s="11">
        <v>100</v>
      </c>
      <c r="L190" s="12" t="s">
        <v>14</v>
      </c>
      <c r="M190" s="12" t="s">
        <v>14</v>
      </c>
    </row>
    <row r="191" spans="1:13" ht="28.8" x14ac:dyDescent="0.25">
      <c r="A191" s="11">
        <v>40</v>
      </c>
      <c r="B191" s="11">
        <v>8</v>
      </c>
      <c r="C191" s="12" t="s">
        <v>877</v>
      </c>
      <c r="D191" s="11">
        <v>7.5</v>
      </c>
      <c r="E191" s="11">
        <v>7.5</v>
      </c>
      <c r="F191" s="11">
        <v>1</v>
      </c>
      <c r="G191" s="11">
        <v>1</v>
      </c>
      <c r="H191" s="12" t="s">
        <v>1562</v>
      </c>
      <c r="I191" s="11">
        <v>1</v>
      </c>
      <c r="J191" s="11">
        <v>0</v>
      </c>
      <c r="K191" s="11">
        <v>100</v>
      </c>
      <c r="L191" s="12" t="s">
        <v>14</v>
      </c>
      <c r="M191" s="12" t="s">
        <v>14</v>
      </c>
    </row>
    <row r="192" spans="1:13" ht="14.4" x14ac:dyDescent="0.25">
      <c r="A192" s="11">
        <v>41</v>
      </c>
      <c r="B192" s="11">
        <v>4</v>
      </c>
      <c r="C192" s="12" t="s">
        <v>883</v>
      </c>
      <c r="D192" s="11">
        <v>7.5</v>
      </c>
      <c r="E192" s="11">
        <v>7.5</v>
      </c>
      <c r="F192" s="11">
        <v>1</v>
      </c>
      <c r="G192" s="11">
        <v>1</v>
      </c>
      <c r="H192" s="12" t="s">
        <v>1562</v>
      </c>
      <c r="I192" s="11">
        <v>1</v>
      </c>
      <c r="J192" s="11">
        <v>0</v>
      </c>
      <c r="K192" s="11">
        <v>100</v>
      </c>
      <c r="L192" s="12" t="s">
        <v>14</v>
      </c>
      <c r="M192" s="12" t="s">
        <v>14</v>
      </c>
    </row>
    <row r="193" spans="1:13" ht="14.4" x14ac:dyDescent="0.25">
      <c r="A193" s="11">
        <v>41</v>
      </c>
      <c r="B193" s="11">
        <v>5</v>
      </c>
      <c r="C193" s="12" t="s">
        <v>881</v>
      </c>
      <c r="D193" s="11">
        <v>3</v>
      </c>
      <c r="E193" s="11">
        <v>3</v>
      </c>
      <c r="F193" s="11">
        <v>1</v>
      </c>
      <c r="G193" s="11">
        <v>1</v>
      </c>
      <c r="H193" s="12" t="s">
        <v>1562</v>
      </c>
      <c r="I193" s="11">
        <v>1</v>
      </c>
      <c r="J193" s="11">
        <v>1</v>
      </c>
      <c r="K193" s="11">
        <v>25</v>
      </c>
      <c r="L193" s="12" t="s">
        <v>14</v>
      </c>
      <c r="M193" s="12" t="s">
        <v>14</v>
      </c>
    </row>
    <row r="194" spans="1:13" ht="14.4" x14ac:dyDescent="0.25">
      <c r="A194" s="11">
        <v>41</v>
      </c>
      <c r="B194" s="11">
        <v>6</v>
      </c>
      <c r="C194" s="12" t="s">
        <v>880</v>
      </c>
      <c r="D194" s="11">
        <v>3</v>
      </c>
      <c r="E194" s="11">
        <v>3</v>
      </c>
      <c r="F194" s="11">
        <v>1</v>
      </c>
      <c r="G194" s="11">
        <v>1</v>
      </c>
      <c r="H194" s="12" t="s">
        <v>1562</v>
      </c>
      <c r="I194" s="11">
        <v>1</v>
      </c>
      <c r="J194" s="11">
        <v>1</v>
      </c>
      <c r="K194" s="11">
        <v>25</v>
      </c>
      <c r="L194" s="12" t="s">
        <v>14</v>
      </c>
      <c r="M194" s="12" t="s">
        <v>14</v>
      </c>
    </row>
    <row r="195" spans="1:13" ht="14.4" x14ac:dyDescent="0.25">
      <c r="A195" s="11">
        <v>41</v>
      </c>
      <c r="B195" s="11">
        <v>7</v>
      </c>
      <c r="C195" s="12" t="s">
        <v>879</v>
      </c>
      <c r="D195" s="11">
        <v>7.5</v>
      </c>
      <c r="E195" s="11">
        <v>7.5</v>
      </c>
      <c r="F195" s="11">
        <v>1</v>
      </c>
      <c r="G195" s="11">
        <v>1</v>
      </c>
      <c r="H195" s="12" t="s">
        <v>1562</v>
      </c>
      <c r="I195" s="11">
        <v>1</v>
      </c>
      <c r="J195" s="11">
        <v>0</v>
      </c>
      <c r="K195" s="11">
        <v>100</v>
      </c>
      <c r="L195" s="12" t="s">
        <v>14</v>
      </c>
      <c r="M195" s="12" t="s">
        <v>14</v>
      </c>
    </row>
    <row r="196" spans="1:13" ht="28.8" x14ac:dyDescent="0.25">
      <c r="A196" s="11">
        <v>41</v>
      </c>
      <c r="B196" s="11">
        <v>8</v>
      </c>
      <c r="C196" s="12" t="s">
        <v>877</v>
      </c>
      <c r="D196" s="11">
        <v>7.5</v>
      </c>
      <c r="E196" s="11">
        <v>7.5</v>
      </c>
      <c r="F196" s="11">
        <v>1</v>
      </c>
      <c r="G196" s="11">
        <v>1</v>
      </c>
      <c r="H196" s="12" t="s">
        <v>1562</v>
      </c>
      <c r="I196" s="11">
        <v>1</v>
      </c>
      <c r="J196" s="11">
        <v>0</v>
      </c>
      <c r="K196" s="11">
        <v>100</v>
      </c>
      <c r="L196" s="12" t="s">
        <v>14</v>
      </c>
      <c r="M196" s="12" t="s">
        <v>14</v>
      </c>
    </row>
    <row r="197" spans="1:13" ht="14.4" x14ac:dyDescent="0.25">
      <c r="A197" s="11">
        <v>42</v>
      </c>
      <c r="B197" s="11">
        <v>4</v>
      </c>
      <c r="C197" s="12" t="s">
        <v>883</v>
      </c>
      <c r="D197" s="11">
        <v>7.5</v>
      </c>
      <c r="E197" s="11">
        <v>7.5</v>
      </c>
      <c r="F197" s="11">
        <v>1</v>
      </c>
      <c r="G197" s="11">
        <v>1</v>
      </c>
      <c r="H197" s="12" t="s">
        <v>1562</v>
      </c>
      <c r="I197" s="11">
        <v>1</v>
      </c>
      <c r="J197" s="11">
        <v>0</v>
      </c>
      <c r="K197" s="11">
        <v>100</v>
      </c>
      <c r="L197" s="12" t="s">
        <v>14</v>
      </c>
      <c r="M197" s="12" t="s">
        <v>14</v>
      </c>
    </row>
    <row r="198" spans="1:13" ht="14.4" x14ac:dyDescent="0.25">
      <c r="A198" s="11">
        <v>42</v>
      </c>
      <c r="B198" s="11">
        <v>5</v>
      </c>
      <c r="C198" s="12" t="s">
        <v>881</v>
      </c>
      <c r="D198" s="11">
        <v>3</v>
      </c>
      <c r="E198" s="11">
        <v>3</v>
      </c>
      <c r="F198" s="11">
        <v>1</v>
      </c>
      <c r="G198" s="11">
        <v>1</v>
      </c>
      <c r="H198" s="12" t="s">
        <v>1562</v>
      </c>
      <c r="I198" s="11">
        <v>1</v>
      </c>
      <c r="J198" s="11">
        <v>1</v>
      </c>
      <c r="K198" s="11">
        <v>25</v>
      </c>
      <c r="L198" s="12" t="s">
        <v>14</v>
      </c>
      <c r="M198" s="12" t="s">
        <v>14</v>
      </c>
    </row>
    <row r="199" spans="1:13" ht="14.4" x14ac:dyDescent="0.25">
      <c r="A199" s="11">
        <v>42</v>
      </c>
      <c r="B199" s="11">
        <v>6</v>
      </c>
      <c r="C199" s="12" t="s">
        <v>880</v>
      </c>
      <c r="D199" s="11">
        <v>3</v>
      </c>
      <c r="E199" s="11">
        <v>3</v>
      </c>
      <c r="F199" s="11">
        <v>1</v>
      </c>
      <c r="G199" s="11">
        <v>1</v>
      </c>
      <c r="H199" s="12" t="s">
        <v>1562</v>
      </c>
      <c r="I199" s="11">
        <v>1</v>
      </c>
      <c r="J199" s="11">
        <v>1</v>
      </c>
      <c r="K199" s="11">
        <v>25</v>
      </c>
      <c r="L199" s="12" t="s">
        <v>14</v>
      </c>
      <c r="M199" s="12" t="s">
        <v>14</v>
      </c>
    </row>
    <row r="200" spans="1:13" ht="14.4" x14ac:dyDescent="0.25">
      <c r="A200" s="11">
        <v>42</v>
      </c>
      <c r="B200" s="11">
        <v>7</v>
      </c>
      <c r="C200" s="12" t="s">
        <v>879</v>
      </c>
      <c r="D200" s="11">
        <v>7.5</v>
      </c>
      <c r="E200" s="11">
        <v>7.5</v>
      </c>
      <c r="F200" s="11">
        <v>1</v>
      </c>
      <c r="G200" s="11">
        <v>1</v>
      </c>
      <c r="H200" s="12" t="s">
        <v>1562</v>
      </c>
      <c r="I200" s="11">
        <v>1</v>
      </c>
      <c r="J200" s="11">
        <v>0</v>
      </c>
      <c r="K200" s="11">
        <v>100</v>
      </c>
      <c r="L200" s="12" t="s">
        <v>14</v>
      </c>
      <c r="M200" s="12" t="s">
        <v>14</v>
      </c>
    </row>
    <row r="201" spans="1:13" ht="28.8" x14ac:dyDescent="0.25">
      <c r="A201" s="11">
        <v>42</v>
      </c>
      <c r="B201" s="11">
        <v>8</v>
      </c>
      <c r="C201" s="12" t="s">
        <v>877</v>
      </c>
      <c r="D201" s="11">
        <v>7.5</v>
      </c>
      <c r="E201" s="11">
        <v>7.5</v>
      </c>
      <c r="F201" s="11">
        <v>1</v>
      </c>
      <c r="G201" s="11">
        <v>1</v>
      </c>
      <c r="H201" s="12" t="s">
        <v>1562</v>
      </c>
      <c r="I201" s="11">
        <v>1</v>
      </c>
      <c r="J201" s="11">
        <v>0</v>
      </c>
      <c r="K201" s="11">
        <v>100</v>
      </c>
      <c r="L201" s="12" t="s">
        <v>14</v>
      </c>
      <c r="M201" s="12" t="s">
        <v>14</v>
      </c>
    </row>
    <row r="202" spans="1:13" ht="14.4" x14ac:dyDescent="0.25">
      <c r="A202" s="11">
        <v>43</v>
      </c>
      <c r="B202" s="11">
        <v>4</v>
      </c>
      <c r="C202" s="12" t="s">
        <v>883</v>
      </c>
      <c r="D202" s="11">
        <v>7.5</v>
      </c>
      <c r="E202" s="11">
        <v>7.5</v>
      </c>
      <c r="F202" s="11">
        <v>1</v>
      </c>
      <c r="G202" s="11">
        <v>1</v>
      </c>
      <c r="H202" s="12" t="s">
        <v>1562</v>
      </c>
      <c r="I202" s="11">
        <v>1</v>
      </c>
      <c r="J202" s="11">
        <v>0</v>
      </c>
      <c r="K202" s="11">
        <v>100</v>
      </c>
      <c r="L202" s="12" t="s">
        <v>14</v>
      </c>
      <c r="M202" s="12" t="s">
        <v>14</v>
      </c>
    </row>
    <row r="203" spans="1:13" ht="14.4" x14ac:dyDescent="0.25">
      <c r="A203" s="11">
        <v>43</v>
      </c>
      <c r="B203" s="11">
        <v>5</v>
      </c>
      <c r="C203" s="12" t="s">
        <v>881</v>
      </c>
      <c r="D203" s="11">
        <v>3</v>
      </c>
      <c r="E203" s="11">
        <v>3</v>
      </c>
      <c r="F203" s="11">
        <v>1</v>
      </c>
      <c r="G203" s="11">
        <v>1</v>
      </c>
      <c r="H203" s="12" t="s">
        <v>1562</v>
      </c>
      <c r="I203" s="11">
        <v>1</v>
      </c>
      <c r="J203" s="11">
        <v>1</v>
      </c>
      <c r="K203" s="11">
        <v>25</v>
      </c>
      <c r="L203" s="12" t="s">
        <v>14</v>
      </c>
      <c r="M203" s="12" t="s">
        <v>14</v>
      </c>
    </row>
    <row r="204" spans="1:13" ht="14.4" x14ac:dyDescent="0.25">
      <c r="A204" s="11">
        <v>43</v>
      </c>
      <c r="B204" s="11">
        <v>6</v>
      </c>
      <c r="C204" s="12" t="s">
        <v>880</v>
      </c>
      <c r="D204" s="11">
        <v>3</v>
      </c>
      <c r="E204" s="11">
        <v>3</v>
      </c>
      <c r="F204" s="11">
        <v>1</v>
      </c>
      <c r="G204" s="11">
        <v>1</v>
      </c>
      <c r="H204" s="12" t="s">
        <v>1562</v>
      </c>
      <c r="I204" s="11">
        <v>1</v>
      </c>
      <c r="J204" s="11">
        <v>1</v>
      </c>
      <c r="K204" s="11">
        <v>25</v>
      </c>
      <c r="L204" s="12" t="s">
        <v>14</v>
      </c>
      <c r="M204" s="12" t="s">
        <v>14</v>
      </c>
    </row>
    <row r="205" spans="1:13" ht="14.4" x14ac:dyDescent="0.25">
      <c r="A205" s="11">
        <v>43</v>
      </c>
      <c r="B205" s="11">
        <v>7</v>
      </c>
      <c r="C205" s="12" t="s">
        <v>879</v>
      </c>
      <c r="D205" s="11">
        <v>7.5</v>
      </c>
      <c r="E205" s="11">
        <v>7.5</v>
      </c>
      <c r="F205" s="11">
        <v>1</v>
      </c>
      <c r="G205" s="11">
        <v>1</v>
      </c>
      <c r="H205" s="12" t="s">
        <v>1562</v>
      </c>
      <c r="I205" s="11">
        <v>1</v>
      </c>
      <c r="J205" s="11">
        <v>0</v>
      </c>
      <c r="K205" s="11">
        <v>100</v>
      </c>
      <c r="L205" s="12" t="s">
        <v>14</v>
      </c>
      <c r="M205" s="12" t="s">
        <v>14</v>
      </c>
    </row>
    <row r="206" spans="1:13" ht="28.8" x14ac:dyDescent="0.25">
      <c r="A206" s="11">
        <v>43</v>
      </c>
      <c r="B206" s="11">
        <v>8</v>
      </c>
      <c r="C206" s="12" t="s">
        <v>877</v>
      </c>
      <c r="D206" s="11">
        <v>7.5</v>
      </c>
      <c r="E206" s="11">
        <v>7.5</v>
      </c>
      <c r="F206" s="11">
        <v>1</v>
      </c>
      <c r="G206" s="11">
        <v>1</v>
      </c>
      <c r="H206" s="12" t="s">
        <v>1562</v>
      </c>
      <c r="I206" s="11">
        <v>1</v>
      </c>
      <c r="J206" s="11">
        <v>0</v>
      </c>
      <c r="K206" s="11">
        <v>100</v>
      </c>
      <c r="L206" s="12" t="s">
        <v>14</v>
      </c>
      <c r="M206" s="12" t="s">
        <v>14</v>
      </c>
    </row>
    <row r="207" spans="1:13" ht="14.4" x14ac:dyDescent="0.25">
      <c r="A207" s="11">
        <v>44</v>
      </c>
      <c r="B207" s="11">
        <v>4</v>
      </c>
      <c r="C207" s="12" t="s">
        <v>883</v>
      </c>
      <c r="D207" s="11">
        <v>7.5</v>
      </c>
      <c r="E207" s="11">
        <v>7.5</v>
      </c>
      <c r="F207" s="11">
        <v>1</v>
      </c>
      <c r="G207" s="11">
        <v>1</v>
      </c>
      <c r="H207" s="12" t="s">
        <v>1562</v>
      </c>
      <c r="I207" s="11">
        <v>1</v>
      </c>
      <c r="J207" s="11">
        <v>0</v>
      </c>
      <c r="K207" s="11">
        <v>100</v>
      </c>
      <c r="L207" s="12" t="s">
        <v>14</v>
      </c>
      <c r="M207" s="12" t="s">
        <v>14</v>
      </c>
    </row>
    <row r="208" spans="1:13" ht="14.4" x14ac:dyDescent="0.25">
      <c r="A208" s="11">
        <v>44</v>
      </c>
      <c r="B208" s="11">
        <v>5</v>
      </c>
      <c r="C208" s="12" t="s">
        <v>881</v>
      </c>
      <c r="D208" s="11">
        <v>3</v>
      </c>
      <c r="E208" s="11">
        <v>3</v>
      </c>
      <c r="F208" s="11">
        <v>1</v>
      </c>
      <c r="G208" s="11">
        <v>1</v>
      </c>
      <c r="H208" s="12" t="s">
        <v>1562</v>
      </c>
      <c r="I208" s="11">
        <v>1</v>
      </c>
      <c r="J208" s="11">
        <v>1</v>
      </c>
      <c r="K208" s="11">
        <v>25</v>
      </c>
      <c r="L208" s="12" t="s">
        <v>14</v>
      </c>
      <c r="M208" s="12" t="s">
        <v>14</v>
      </c>
    </row>
    <row r="209" spans="1:13" ht="14.4" x14ac:dyDescent="0.25">
      <c r="A209" s="11">
        <v>44</v>
      </c>
      <c r="B209" s="11">
        <v>6</v>
      </c>
      <c r="C209" s="12" t="s">
        <v>880</v>
      </c>
      <c r="D209" s="11">
        <v>3</v>
      </c>
      <c r="E209" s="11">
        <v>3</v>
      </c>
      <c r="F209" s="11">
        <v>1</v>
      </c>
      <c r="G209" s="11">
        <v>1</v>
      </c>
      <c r="H209" s="12" t="s">
        <v>1562</v>
      </c>
      <c r="I209" s="11">
        <v>1</v>
      </c>
      <c r="J209" s="11">
        <v>1</v>
      </c>
      <c r="K209" s="11">
        <v>25</v>
      </c>
      <c r="L209" s="12" t="s">
        <v>14</v>
      </c>
      <c r="M209" s="12" t="s">
        <v>14</v>
      </c>
    </row>
    <row r="210" spans="1:13" ht="14.4" x14ac:dyDescent="0.25">
      <c r="A210" s="11">
        <v>44</v>
      </c>
      <c r="B210" s="11">
        <v>7</v>
      </c>
      <c r="C210" s="12" t="s">
        <v>879</v>
      </c>
      <c r="D210" s="11">
        <v>7.5</v>
      </c>
      <c r="E210" s="11">
        <v>7.5</v>
      </c>
      <c r="F210" s="11">
        <v>1</v>
      </c>
      <c r="G210" s="11">
        <v>1</v>
      </c>
      <c r="H210" s="12" t="s">
        <v>1562</v>
      </c>
      <c r="I210" s="11">
        <v>1</v>
      </c>
      <c r="J210" s="11">
        <v>0</v>
      </c>
      <c r="K210" s="11">
        <v>100</v>
      </c>
      <c r="L210" s="12" t="s">
        <v>14</v>
      </c>
      <c r="M210" s="12" t="s">
        <v>14</v>
      </c>
    </row>
    <row r="211" spans="1:13" ht="28.8" x14ac:dyDescent="0.25">
      <c r="A211" s="11">
        <v>44</v>
      </c>
      <c r="B211" s="11">
        <v>8</v>
      </c>
      <c r="C211" s="12" t="s">
        <v>877</v>
      </c>
      <c r="D211" s="11">
        <v>7.5</v>
      </c>
      <c r="E211" s="11">
        <v>7.5</v>
      </c>
      <c r="F211" s="11">
        <v>1</v>
      </c>
      <c r="G211" s="11">
        <v>1</v>
      </c>
      <c r="H211" s="12" t="s">
        <v>1562</v>
      </c>
      <c r="I211" s="11">
        <v>1</v>
      </c>
      <c r="J211" s="11">
        <v>0</v>
      </c>
      <c r="K211" s="11">
        <v>100</v>
      </c>
      <c r="L211" s="12" t="s">
        <v>14</v>
      </c>
      <c r="M211" s="12" t="s">
        <v>14</v>
      </c>
    </row>
    <row r="212" spans="1:13" ht="14.4" x14ac:dyDescent="0.25">
      <c r="A212" s="11">
        <v>45</v>
      </c>
      <c r="B212" s="11">
        <v>4</v>
      </c>
      <c r="C212" s="12" t="s">
        <v>883</v>
      </c>
      <c r="D212" s="11">
        <v>7.5</v>
      </c>
      <c r="E212" s="11">
        <v>7.5</v>
      </c>
      <c r="F212" s="11">
        <v>1</v>
      </c>
      <c r="G212" s="11">
        <v>1</v>
      </c>
      <c r="H212" s="12" t="s">
        <v>1562</v>
      </c>
      <c r="I212" s="11">
        <v>1</v>
      </c>
      <c r="J212" s="11">
        <v>0</v>
      </c>
      <c r="K212" s="11">
        <v>100</v>
      </c>
      <c r="L212" s="12" t="s">
        <v>14</v>
      </c>
      <c r="M212" s="12" t="s">
        <v>14</v>
      </c>
    </row>
    <row r="213" spans="1:13" ht="14.4" x14ac:dyDescent="0.25">
      <c r="A213" s="11">
        <v>45</v>
      </c>
      <c r="B213" s="11">
        <v>5</v>
      </c>
      <c r="C213" s="12" t="s">
        <v>881</v>
      </c>
      <c r="D213" s="11">
        <v>3</v>
      </c>
      <c r="E213" s="11">
        <v>3</v>
      </c>
      <c r="F213" s="11">
        <v>1</v>
      </c>
      <c r="G213" s="11">
        <v>1</v>
      </c>
      <c r="H213" s="12" t="s">
        <v>1562</v>
      </c>
      <c r="I213" s="11">
        <v>1</v>
      </c>
      <c r="J213" s="11">
        <v>1</v>
      </c>
      <c r="K213" s="11">
        <v>25</v>
      </c>
      <c r="L213" s="12" t="s">
        <v>14</v>
      </c>
      <c r="M213" s="12" t="s">
        <v>14</v>
      </c>
    </row>
    <row r="214" spans="1:13" ht="14.4" x14ac:dyDescent="0.25">
      <c r="A214" s="11">
        <v>45</v>
      </c>
      <c r="B214" s="11">
        <v>6</v>
      </c>
      <c r="C214" s="12" t="s">
        <v>880</v>
      </c>
      <c r="D214" s="11">
        <v>3</v>
      </c>
      <c r="E214" s="11">
        <v>3</v>
      </c>
      <c r="F214" s="11">
        <v>1</v>
      </c>
      <c r="G214" s="11">
        <v>1</v>
      </c>
      <c r="H214" s="12" t="s">
        <v>1562</v>
      </c>
      <c r="I214" s="11">
        <v>1</v>
      </c>
      <c r="J214" s="11">
        <v>1</v>
      </c>
      <c r="K214" s="11">
        <v>25</v>
      </c>
      <c r="L214" s="12" t="s">
        <v>14</v>
      </c>
      <c r="M214" s="12" t="s">
        <v>14</v>
      </c>
    </row>
    <row r="215" spans="1:13" ht="14.4" x14ac:dyDescent="0.25">
      <c r="A215" s="11">
        <v>45</v>
      </c>
      <c r="B215" s="11">
        <v>7</v>
      </c>
      <c r="C215" s="12" t="s">
        <v>879</v>
      </c>
      <c r="D215" s="11">
        <v>7.5</v>
      </c>
      <c r="E215" s="11">
        <v>7.5</v>
      </c>
      <c r="F215" s="11">
        <v>1</v>
      </c>
      <c r="G215" s="11">
        <v>1</v>
      </c>
      <c r="H215" s="12" t="s">
        <v>1562</v>
      </c>
      <c r="I215" s="11">
        <v>1</v>
      </c>
      <c r="J215" s="11">
        <v>0</v>
      </c>
      <c r="K215" s="11">
        <v>100</v>
      </c>
      <c r="L215" s="12" t="s">
        <v>14</v>
      </c>
      <c r="M215" s="12" t="s">
        <v>14</v>
      </c>
    </row>
    <row r="216" spans="1:13" ht="28.8" x14ac:dyDescent="0.25">
      <c r="A216" s="11">
        <v>45</v>
      </c>
      <c r="B216" s="11">
        <v>8</v>
      </c>
      <c r="C216" s="12" t="s">
        <v>877</v>
      </c>
      <c r="D216" s="11">
        <v>7.5</v>
      </c>
      <c r="E216" s="11">
        <v>7.5</v>
      </c>
      <c r="F216" s="11">
        <v>1</v>
      </c>
      <c r="G216" s="11">
        <v>1</v>
      </c>
      <c r="H216" s="12" t="s">
        <v>1562</v>
      </c>
      <c r="I216" s="11">
        <v>1</v>
      </c>
      <c r="J216" s="11">
        <v>0</v>
      </c>
      <c r="K216" s="11">
        <v>100</v>
      </c>
      <c r="L216" s="12" t="s">
        <v>14</v>
      </c>
      <c r="M216" s="12" t="s">
        <v>14</v>
      </c>
    </row>
    <row r="217" spans="1:13" ht="14.4" x14ac:dyDescent="0.25">
      <c r="A217" s="11">
        <v>46</v>
      </c>
      <c r="B217" s="11">
        <v>4</v>
      </c>
      <c r="C217" s="12" t="s">
        <v>883</v>
      </c>
      <c r="D217" s="11">
        <v>7.5</v>
      </c>
      <c r="E217" s="11">
        <v>7.5</v>
      </c>
      <c r="F217" s="11">
        <v>1</v>
      </c>
      <c r="G217" s="11">
        <v>1</v>
      </c>
      <c r="H217" s="12" t="s">
        <v>1562</v>
      </c>
      <c r="I217" s="11">
        <v>1</v>
      </c>
      <c r="J217" s="11">
        <v>0</v>
      </c>
      <c r="K217" s="11">
        <v>100</v>
      </c>
      <c r="L217" s="12" t="s">
        <v>14</v>
      </c>
      <c r="M217" s="12" t="s">
        <v>14</v>
      </c>
    </row>
    <row r="218" spans="1:13" ht="14.4" x14ac:dyDescent="0.25">
      <c r="A218" s="11">
        <v>46</v>
      </c>
      <c r="B218" s="11">
        <v>5</v>
      </c>
      <c r="C218" s="12" t="s">
        <v>881</v>
      </c>
      <c r="D218" s="11">
        <v>3</v>
      </c>
      <c r="E218" s="11">
        <v>3</v>
      </c>
      <c r="F218" s="11">
        <v>1</v>
      </c>
      <c r="G218" s="11">
        <v>1</v>
      </c>
      <c r="H218" s="12" t="s">
        <v>1562</v>
      </c>
      <c r="I218" s="11">
        <v>1</v>
      </c>
      <c r="J218" s="11">
        <v>1</v>
      </c>
      <c r="K218" s="11">
        <v>25</v>
      </c>
      <c r="L218" s="12" t="s">
        <v>14</v>
      </c>
      <c r="M218" s="12" t="s">
        <v>14</v>
      </c>
    </row>
    <row r="219" spans="1:13" ht="14.4" x14ac:dyDescent="0.25">
      <c r="A219" s="11">
        <v>46</v>
      </c>
      <c r="B219" s="11">
        <v>6</v>
      </c>
      <c r="C219" s="12" t="s">
        <v>880</v>
      </c>
      <c r="D219" s="11">
        <v>3</v>
      </c>
      <c r="E219" s="11">
        <v>3</v>
      </c>
      <c r="F219" s="11">
        <v>1</v>
      </c>
      <c r="G219" s="11">
        <v>1</v>
      </c>
      <c r="H219" s="12" t="s">
        <v>1562</v>
      </c>
      <c r="I219" s="11">
        <v>1</v>
      </c>
      <c r="J219" s="11">
        <v>1</v>
      </c>
      <c r="K219" s="11">
        <v>25</v>
      </c>
      <c r="L219" s="12" t="s">
        <v>14</v>
      </c>
      <c r="M219" s="12" t="s">
        <v>14</v>
      </c>
    </row>
    <row r="220" spans="1:13" ht="14.4" x14ac:dyDescent="0.25">
      <c r="A220" s="11">
        <v>46</v>
      </c>
      <c r="B220" s="11">
        <v>7</v>
      </c>
      <c r="C220" s="12" t="s">
        <v>879</v>
      </c>
      <c r="D220" s="11">
        <v>7.5</v>
      </c>
      <c r="E220" s="11">
        <v>7.5</v>
      </c>
      <c r="F220" s="11">
        <v>1</v>
      </c>
      <c r="G220" s="11">
        <v>1</v>
      </c>
      <c r="H220" s="12" t="s">
        <v>1562</v>
      </c>
      <c r="I220" s="11">
        <v>1</v>
      </c>
      <c r="J220" s="11">
        <v>0</v>
      </c>
      <c r="K220" s="11">
        <v>100</v>
      </c>
      <c r="L220" s="12" t="s">
        <v>14</v>
      </c>
      <c r="M220" s="12" t="s">
        <v>14</v>
      </c>
    </row>
    <row r="221" spans="1:13" ht="28.8" x14ac:dyDescent="0.25">
      <c r="A221" s="11">
        <v>46</v>
      </c>
      <c r="B221" s="11">
        <v>8</v>
      </c>
      <c r="C221" s="12" t="s">
        <v>877</v>
      </c>
      <c r="D221" s="11">
        <v>7.5</v>
      </c>
      <c r="E221" s="11">
        <v>7.5</v>
      </c>
      <c r="F221" s="11">
        <v>1</v>
      </c>
      <c r="G221" s="11">
        <v>1</v>
      </c>
      <c r="H221" s="12" t="s">
        <v>1562</v>
      </c>
      <c r="I221" s="11">
        <v>1</v>
      </c>
      <c r="J221" s="11">
        <v>0</v>
      </c>
      <c r="K221" s="11">
        <v>100</v>
      </c>
      <c r="L221" s="12" t="s">
        <v>14</v>
      </c>
      <c r="M221" s="12" t="s">
        <v>14</v>
      </c>
    </row>
    <row r="222" spans="1:13" ht="14.4" x14ac:dyDescent="0.25">
      <c r="A222" s="11">
        <v>47</v>
      </c>
      <c r="B222" s="11">
        <v>4</v>
      </c>
      <c r="C222" s="12" t="s">
        <v>883</v>
      </c>
      <c r="D222" s="11">
        <v>7.5</v>
      </c>
      <c r="E222" s="11">
        <v>7.5</v>
      </c>
      <c r="F222" s="11">
        <v>1</v>
      </c>
      <c r="G222" s="11">
        <v>1</v>
      </c>
      <c r="H222" s="12" t="s">
        <v>1562</v>
      </c>
      <c r="I222" s="11">
        <v>1</v>
      </c>
      <c r="J222" s="11">
        <v>0</v>
      </c>
      <c r="K222" s="11">
        <v>100</v>
      </c>
      <c r="L222" s="12" t="s">
        <v>14</v>
      </c>
      <c r="M222" s="12" t="s">
        <v>14</v>
      </c>
    </row>
    <row r="223" spans="1:13" ht="14.4" x14ac:dyDescent="0.25">
      <c r="A223" s="11">
        <v>47</v>
      </c>
      <c r="B223" s="11">
        <v>5</v>
      </c>
      <c r="C223" s="12" t="s">
        <v>881</v>
      </c>
      <c r="D223" s="11">
        <v>3</v>
      </c>
      <c r="E223" s="11">
        <v>3</v>
      </c>
      <c r="F223" s="11">
        <v>1</v>
      </c>
      <c r="G223" s="11">
        <v>1</v>
      </c>
      <c r="H223" s="12" t="s">
        <v>1562</v>
      </c>
      <c r="I223" s="11">
        <v>1</v>
      </c>
      <c r="J223" s="11">
        <v>1</v>
      </c>
      <c r="K223" s="11">
        <v>25</v>
      </c>
      <c r="L223" s="12" t="s">
        <v>14</v>
      </c>
      <c r="M223" s="12" t="s">
        <v>14</v>
      </c>
    </row>
    <row r="224" spans="1:13" ht="14.4" x14ac:dyDescent="0.25">
      <c r="A224" s="11">
        <v>47</v>
      </c>
      <c r="B224" s="11">
        <v>6</v>
      </c>
      <c r="C224" s="12" t="s">
        <v>880</v>
      </c>
      <c r="D224" s="11">
        <v>3</v>
      </c>
      <c r="E224" s="11">
        <v>3</v>
      </c>
      <c r="F224" s="11">
        <v>1</v>
      </c>
      <c r="G224" s="11">
        <v>1</v>
      </c>
      <c r="H224" s="12" t="s">
        <v>1562</v>
      </c>
      <c r="I224" s="11">
        <v>1</v>
      </c>
      <c r="J224" s="11">
        <v>1</v>
      </c>
      <c r="K224" s="11">
        <v>25</v>
      </c>
      <c r="L224" s="12" t="s">
        <v>14</v>
      </c>
      <c r="M224" s="12" t="s">
        <v>14</v>
      </c>
    </row>
    <row r="225" spans="1:13" ht="14.4" x14ac:dyDescent="0.25">
      <c r="A225" s="11">
        <v>47</v>
      </c>
      <c r="B225" s="11">
        <v>7</v>
      </c>
      <c r="C225" s="12" t="s">
        <v>879</v>
      </c>
      <c r="D225" s="11">
        <v>7.5</v>
      </c>
      <c r="E225" s="11">
        <v>7.5</v>
      </c>
      <c r="F225" s="11">
        <v>1</v>
      </c>
      <c r="G225" s="11">
        <v>1</v>
      </c>
      <c r="H225" s="12" t="s">
        <v>1562</v>
      </c>
      <c r="I225" s="11">
        <v>1</v>
      </c>
      <c r="J225" s="11">
        <v>0</v>
      </c>
      <c r="K225" s="11">
        <v>100</v>
      </c>
      <c r="L225" s="12" t="s">
        <v>14</v>
      </c>
      <c r="M225" s="12" t="s">
        <v>14</v>
      </c>
    </row>
    <row r="226" spans="1:13" ht="28.8" x14ac:dyDescent="0.25">
      <c r="A226" s="11">
        <v>47</v>
      </c>
      <c r="B226" s="11">
        <v>8</v>
      </c>
      <c r="C226" s="12" t="s">
        <v>877</v>
      </c>
      <c r="D226" s="11">
        <v>7.5</v>
      </c>
      <c r="E226" s="11">
        <v>7.5</v>
      </c>
      <c r="F226" s="11">
        <v>1</v>
      </c>
      <c r="G226" s="11">
        <v>1</v>
      </c>
      <c r="H226" s="12" t="s">
        <v>1562</v>
      </c>
      <c r="I226" s="11">
        <v>1</v>
      </c>
      <c r="J226" s="11">
        <v>0</v>
      </c>
      <c r="K226" s="11">
        <v>100</v>
      </c>
      <c r="L226" s="12" t="s">
        <v>14</v>
      </c>
      <c r="M226" s="12" t="s">
        <v>14</v>
      </c>
    </row>
    <row r="227" spans="1:13" ht="14.4" x14ac:dyDescent="0.25">
      <c r="A227" s="11">
        <v>48</v>
      </c>
      <c r="B227" s="11">
        <v>4</v>
      </c>
      <c r="C227" s="12" t="s">
        <v>883</v>
      </c>
      <c r="D227" s="11">
        <v>7.5</v>
      </c>
      <c r="E227" s="11">
        <v>7.5</v>
      </c>
      <c r="F227" s="11">
        <v>1</v>
      </c>
      <c r="G227" s="11">
        <v>1</v>
      </c>
      <c r="H227" s="12" t="s">
        <v>1562</v>
      </c>
      <c r="I227" s="11">
        <v>1</v>
      </c>
      <c r="J227" s="11">
        <v>0</v>
      </c>
      <c r="K227" s="11">
        <v>100</v>
      </c>
      <c r="L227" s="12" t="s">
        <v>14</v>
      </c>
      <c r="M227" s="12" t="s">
        <v>14</v>
      </c>
    </row>
    <row r="228" spans="1:13" ht="14.4" x14ac:dyDescent="0.25">
      <c r="A228" s="11">
        <v>48</v>
      </c>
      <c r="B228" s="11">
        <v>5</v>
      </c>
      <c r="C228" s="12" t="s">
        <v>881</v>
      </c>
      <c r="D228" s="11">
        <v>3</v>
      </c>
      <c r="E228" s="11">
        <v>3</v>
      </c>
      <c r="F228" s="11">
        <v>1</v>
      </c>
      <c r="G228" s="11">
        <v>1</v>
      </c>
      <c r="H228" s="12" t="s">
        <v>1562</v>
      </c>
      <c r="I228" s="11">
        <v>1</v>
      </c>
      <c r="J228" s="11">
        <v>1</v>
      </c>
      <c r="K228" s="11">
        <v>25</v>
      </c>
      <c r="L228" s="12" t="s">
        <v>14</v>
      </c>
      <c r="M228" s="12" t="s">
        <v>14</v>
      </c>
    </row>
    <row r="229" spans="1:13" ht="14.4" x14ac:dyDescent="0.25">
      <c r="A229" s="11">
        <v>48</v>
      </c>
      <c r="B229" s="11">
        <v>6</v>
      </c>
      <c r="C229" s="12" t="s">
        <v>880</v>
      </c>
      <c r="D229" s="11">
        <v>3</v>
      </c>
      <c r="E229" s="11">
        <v>3</v>
      </c>
      <c r="F229" s="11">
        <v>1</v>
      </c>
      <c r="G229" s="11">
        <v>1</v>
      </c>
      <c r="H229" s="12" t="s">
        <v>1562</v>
      </c>
      <c r="I229" s="11">
        <v>1</v>
      </c>
      <c r="J229" s="11">
        <v>1</v>
      </c>
      <c r="K229" s="11">
        <v>25</v>
      </c>
      <c r="L229" s="12" t="s">
        <v>14</v>
      </c>
      <c r="M229" s="12" t="s">
        <v>14</v>
      </c>
    </row>
    <row r="230" spans="1:13" ht="14.4" x14ac:dyDescent="0.25">
      <c r="A230" s="11">
        <v>48</v>
      </c>
      <c r="B230" s="11">
        <v>7</v>
      </c>
      <c r="C230" s="12" t="s">
        <v>879</v>
      </c>
      <c r="D230" s="11">
        <v>7.5</v>
      </c>
      <c r="E230" s="11">
        <v>7.5</v>
      </c>
      <c r="F230" s="11">
        <v>1</v>
      </c>
      <c r="G230" s="11">
        <v>1</v>
      </c>
      <c r="H230" s="12" t="s">
        <v>1562</v>
      </c>
      <c r="I230" s="11">
        <v>1</v>
      </c>
      <c r="J230" s="11">
        <v>0</v>
      </c>
      <c r="K230" s="11">
        <v>100</v>
      </c>
      <c r="L230" s="12" t="s">
        <v>14</v>
      </c>
      <c r="M230" s="12" t="s">
        <v>14</v>
      </c>
    </row>
    <row r="231" spans="1:13" ht="28.8" x14ac:dyDescent="0.25">
      <c r="A231" s="11">
        <v>48</v>
      </c>
      <c r="B231" s="11">
        <v>8</v>
      </c>
      <c r="C231" s="12" t="s">
        <v>877</v>
      </c>
      <c r="D231" s="11">
        <v>7.5</v>
      </c>
      <c r="E231" s="11">
        <v>7.5</v>
      </c>
      <c r="F231" s="11">
        <v>1</v>
      </c>
      <c r="G231" s="11">
        <v>1</v>
      </c>
      <c r="H231" s="12" t="s">
        <v>1562</v>
      </c>
      <c r="I231" s="11">
        <v>1</v>
      </c>
      <c r="J231" s="11">
        <v>0</v>
      </c>
      <c r="K231" s="11">
        <v>100</v>
      </c>
      <c r="L231" s="12" t="s">
        <v>14</v>
      </c>
      <c r="M231" s="12" t="s">
        <v>14</v>
      </c>
    </row>
    <row r="232" spans="1:13" ht="14.4" x14ac:dyDescent="0.25">
      <c r="A232" s="11">
        <v>49</v>
      </c>
      <c r="B232" s="11">
        <v>4</v>
      </c>
      <c r="C232" s="12" t="s">
        <v>883</v>
      </c>
      <c r="D232" s="11">
        <v>7.5</v>
      </c>
      <c r="E232" s="11">
        <v>7.5</v>
      </c>
      <c r="F232" s="11">
        <v>1</v>
      </c>
      <c r="G232" s="11">
        <v>1</v>
      </c>
      <c r="H232" s="12" t="s">
        <v>1562</v>
      </c>
      <c r="I232" s="11">
        <v>1</v>
      </c>
      <c r="J232" s="11">
        <v>0</v>
      </c>
      <c r="K232" s="11">
        <v>100</v>
      </c>
      <c r="L232" s="12" t="s">
        <v>14</v>
      </c>
      <c r="M232" s="12" t="s">
        <v>14</v>
      </c>
    </row>
    <row r="233" spans="1:13" ht="14.4" x14ac:dyDescent="0.25">
      <c r="A233" s="11">
        <v>49</v>
      </c>
      <c r="B233" s="11">
        <v>5</v>
      </c>
      <c r="C233" s="12" t="s">
        <v>881</v>
      </c>
      <c r="D233" s="11">
        <v>3</v>
      </c>
      <c r="E233" s="11">
        <v>3</v>
      </c>
      <c r="F233" s="11">
        <v>1</v>
      </c>
      <c r="G233" s="11">
        <v>1</v>
      </c>
      <c r="H233" s="12" t="s">
        <v>1562</v>
      </c>
      <c r="I233" s="11">
        <v>1</v>
      </c>
      <c r="J233" s="11">
        <v>1</v>
      </c>
      <c r="K233" s="11">
        <v>25</v>
      </c>
      <c r="L233" s="12" t="s">
        <v>14</v>
      </c>
      <c r="M233" s="12" t="s">
        <v>14</v>
      </c>
    </row>
    <row r="234" spans="1:13" ht="14.4" x14ac:dyDescent="0.25">
      <c r="A234" s="11">
        <v>49</v>
      </c>
      <c r="B234" s="11">
        <v>6</v>
      </c>
      <c r="C234" s="12" t="s">
        <v>880</v>
      </c>
      <c r="D234" s="11">
        <v>3</v>
      </c>
      <c r="E234" s="11">
        <v>3</v>
      </c>
      <c r="F234" s="11">
        <v>1</v>
      </c>
      <c r="G234" s="11">
        <v>1</v>
      </c>
      <c r="H234" s="12" t="s">
        <v>1562</v>
      </c>
      <c r="I234" s="11">
        <v>1</v>
      </c>
      <c r="J234" s="11">
        <v>1</v>
      </c>
      <c r="K234" s="11">
        <v>25</v>
      </c>
      <c r="L234" s="12" t="s">
        <v>14</v>
      </c>
      <c r="M234" s="12" t="s">
        <v>14</v>
      </c>
    </row>
    <row r="235" spans="1:13" ht="14.4" x14ac:dyDescent="0.25">
      <c r="A235" s="11">
        <v>49</v>
      </c>
      <c r="B235" s="11">
        <v>7</v>
      </c>
      <c r="C235" s="12" t="s">
        <v>879</v>
      </c>
      <c r="D235" s="11">
        <v>7.5</v>
      </c>
      <c r="E235" s="11">
        <v>7.5</v>
      </c>
      <c r="F235" s="11">
        <v>1</v>
      </c>
      <c r="G235" s="11">
        <v>1</v>
      </c>
      <c r="H235" s="12" t="s">
        <v>1562</v>
      </c>
      <c r="I235" s="11">
        <v>1</v>
      </c>
      <c r="J235" s="11">
        <v>0</v>
      </c>
      <c r="K235" s="11">
        <v>100</v>
      </c>
      <c r="L235" s="12" t="s">
        <v>14</v>
      </c>
      <c r="M235" s="12" t="s">
        <v>14</v>
      </c>
    </row>
    <row r="236" spans="1:13" ht="28.8" x14ac:dyDescent="0.25">
      <c r="A236" s="11">
        <v>49</v>
      </c>
      <c r="B236" s="11">
        <v>8</v>
      </c>
      <c r="C236" s="12" t="s">
        <v>877</v>
      </c>
      <c r="D236" s="11">
        <v>7.5</v>
      </c>
      <c r="E236" s="11">
        <v>7.5</v>
      </c>
      <c r="F236" s="11">
        <v>1</v>
      </c>
      <c r="G236" s="11">
        <v>1</v>
      </c>
      <c r="H236" s="12" t="s">
        <v>1562</v>
      </c>
      <c r="I236" s="11">
        <v>1</v>
      </c>
      <c r="J236" s="11">
        <v>0</v>
      </c>
      <c r="K236" s="11">
        <v>100</v>
      </c>
      <c r="L236" s="12" t="s">
        <v>14</v>
      </c>
      <c r="M236" s="12" t="s">
        <v>14</v>
      </c>
    </row>
    <row r="237" spans="1:13" ht="14.4" x14ac:dyDescent="0.25">
      <c r="A237" s="11">
        <v>50</v>
      </c>
      <c r="B237" s="11">
        <v>4</v>
      </c>
      <c r="C237" s="12" t="s">
        <v>883</v>
      </c>
      <c r="D237" s="11">
        <v>7.5</v>
      </c>
      <c r="E237" s="11">
        <v>7.5</v>
      </c>
      <c r="F237" s="11">
        <v>1</v>
      </c>
      <c r="G237" s="11">
        <v>1</v>
      </c>
      <c r="H237" s="12" t="s">
        <v>1562</v>
      </c>
      <c r="I237" s="11">
        <v>1</v>
      </c>
      <c r="J237" s="11">
        <v>0</v>
      </c>
      <c r="K237" s="11">
        <v>100</v>
      </c>
      <c r="L237" s="12" t="s">
        <v>14</v>
      </c>
      <c r="M237" s="12" t="s">
        <v>14</v>
      </c>
    </row>
    <row r="238" spans="1:13" ht="14.4" x14ac:dyDescent="0.25">
      <c r="A238" s="11">
        <v>50</v>
      </c>
      <c r="B238" s="11">
        <v>5</v>
      </c>
      <c r="C238" s="12" t="s">
        <v>881</v>
      </c>
      <c r="D238" s="11">
        <v>3</v>
      </c>
      <c r="E238" s="11">
        <v>3</v>
      </c>
      <c r="F238" s="11">
        <v>1</v>
      </c>
      <c r="G238" s="11">
        <v>1</v>
      </c>
      <c r="H238" s="12" t="s">
        <v>1562</v>
      </c>
      <c r="I238" s="11">
        <v>1</v>
      </c>
      <c r="J238" s="11">
        <v>1</v>
      </c>
      <c r="K238" s="11">
        <v>25</v>
      </c>
      <c r="L238" s="12" t="s">
        <v>14</v>
      </c>
      <c r="M238" s="12" t="s">
        <v>14</v>
      </c>
    </row>
    <row r="239" spans="1:13" ht="14.4" x14ac:dyDescent="0.25">
      <c r="A239" s="11">
        <v>50</v>
      </c>
      <c r="B239" s="11">
        <v>6</v>
      </c>
      <c r="C239" s="12" t="s">
        <v>880</v>
      </c>
      <c r="D239" s="11">
        <v>3</v>
      </c>
      <c r="E239" s="11">
        <v>3</v>
      </c>
      <c r="F239" s="11">
        <v>1</v>
      </c>
      <c r="G239" s="11">
        <v>1</v>
      </c>
      <c r="H239" s="12" t="s">
        <v>1562</v>
      </c>
      <c r="I239" s="11">
        <v>1</v>
      </c>
      <c r="J239" s="11">
        <v>1</v>
      </c>
      <c r="K239" s="11">
        <v>25</v>
      </c>
      <c r="L239" s="12" t="s">
        <v>14</v>
      </c>
      <c r="M239" s="12" t="s">
        <v>14</v>
      </c>
    </row>
    <row r="240" spans="1:13" ht="14.4" x14ac:dyDescent="0.25">
      <c r="A240" s="11">
        <v>50</v>
      </c>
      <c r="B240" s="11">
        <v>7</v>
      </c>
      <c r="C240" s="12" t="s">
        <v>879</v>
      </c>
      <c r="D240" s="11">
        <v>7.5</v>
      </c>
      <c r="E240" s="11">
        <v>7.5</v>
      </c>
      <c r="F240" s="11">
        <v>1</v>
      </c>
      <c r="G240" s="11">
        <v>1</v>
      </c>
      <c r="H240" s="12" t="s">
        <v>1562</v>
      </c>
      <c r="I240" s="11">
        <v>1</v>
      </c>
      <c r="J240" s="11">
        <v>0</v>
      </c>
      <c r="K240" s="11">
        <v>100</v>
      </c>
      <c r="L240" s="12" t="s">
        <v>14</v>
      </c>
      <c r="M240" s="12" t="s">
        <v>14</v>
      </c>
    </row>
    <row r="241" spans="1:13" ht="28.8" x14ac:dyDescent="0.25">
      <c r="A241" s="11">
        <v>50</v>
      </c>
      <c r="B241" s="11">
        <v>8</v>
      </c>
      <c r="C241" s="12" t="s">
        <v>877</v>
      </c>
      <c r="D241" s="11">
        <v>7.5</v>
      </c>
      <c r="E241" s="11">
        <v>7.5</v>
      </c>
      <c r="F241" s="11">
        <v>1</v>
      </c>
      <c r="G241" s="11">
        <v>1</v>
      </c>
      <c r="H241" s="12" t="s">
        <v>1562</v>
      </c>
      <c r="I241" s="11">
        <v>1</v>
      </c>
      <c r="J241" s="11">
        <v>0</v>
      </c>
      <c r="K241" s="11">
        <v>100</v>
      </c>
      <c r="L241" s="12" t="s">
        <v>14</v>
      </c>
      <c r="M241" s="12" t="s">
        <v>14</v>
      </c>
    </row>
    <row r="242" spans="1:13" ht="14.4" x14ac:dyDescent="0.25">
      <c r="A242" s="11">
        <v>51</v>
      </c>
      <c r="B242" s="11">
        <v>4</v>
      </c>
      <c r="C242" s="12" t="s">
        <v>883</v>
      </c>
      <c r="D242" s="11">
        <v>7.5</v>
      </c>
      <c r="E242" s="11">
        <v>7.5</v>
      </c>
      <c r="F242" s="11">
        <v>1</v>
      </c>
      <c r="G242" s="11">
        <v>1</v>
      </c>
      <c r="H242" s="12" t="s">
        <v>1562</v>
      </c>
      <c r="I242" s="11">
        <v>1</v>
      </c>
      <c r="J242" s="11">
        <v>0</v>
      </c>
      <c r="K242" s="11">
        <v>100</v>
      </c>
      <c r="L242" s="12" t="s">
        <v>14</v>
      </c>
      <c r="M242" s="12" t="s">
        <v>14</v>
      </c>
    </row>
    <row r="243" spans="1:13" ht="14.4" x14ac:dyDescent="0.25">
      <c r="A243" s="11">
        <v>51</v>
      </c>
      <c r="B243" s="11">
        <v>5</v>
      </c>
      <c r="C243" s="12" t="s">
        <v>881</v>
      </c>
      <c r="D243" s="11">
        <v>3</v>
      </c>
      <c r="E243" s="11">
        <v>3</v>
      </c>
      <c r="F243" s="11">
        <v>1</v>
      </c>
      <c r="G243" s="11">
        <v>1</v>
      </c>
      <c r="H243" s="12" t="s">
        <v>1562</v>
      </c>
      <c r="I243" s="11">
        <v>1</v>
      </c>
      <c r="J243" s="11">
        <v>1</v>
      </c>
      <c r="K243" s="11">
        <v>25</v>
      </c>
      <c r="L243" s="12" t="s">
        <v>14</v>
      </c>
      <c r="M243" s="12" t="s">
        <v>14</v>
      </c>
    </row>
    <row r="244" spans="1:13" ht="14.4" x14ac:dyDescent="0.25">
      <c r="A244" s="11">
        <v>51</v>
      </c>
      <c r="B244" s="11">
        <v>6</v>
      </c>
      <c r="C244" s="12" t="s">
        <v>880</v>
      </c>
      <c r="D244" s="11">
        <v>3</v>
      </c>
      <c r="E244" s="11">
        <v>3</v>
      </c>
      <c r="F244" s="11">
        <v>1</v>
      </c>
      <c r="G244" s="11">
        <v>1</v>
      </c>
      <c r="H244" s="12" t="s">
        <v>1562</v>
      </c>
      <c r="I244" s="11">
        <v>1</v>
      </c>
      <c r="J244" s="11">
        <v>1</v>
      </c>
      <c r="K244" s="11">
        <v>25</v>
      </c>
      <c r="L244" s="12" t="s">
        <v>14</v>
      </c>
      <c r="M244" s="12" t="s">
        <v>14</v>
      </c>
    </row>
    <row r="245" spans="1:13" ht="14.4" x14ac:dyDescent="0.25">
      <c r="A245" s="11">
        <v>51</v>
      </c>
      <c r="B245" s="11">
        <v>7</v>
      </c>
      <c r="C245" s="12" t="s">
        <v>879</v>
      </c>
      <c r="D245" s="11">
        <v>7.5</v>
      </c>
      <c r="E245" s="11">
        <v>7.5</v>
      </c>
      <c r="F245" s="11">
        <v>1</v>
      </c>
      <c r="G245" s="11">
        <v>1</v>
      </c>
      <c r="H245" s="12" t="s">
        <v>1562</v>
      </c>
      <c r="I245" s="11">
        <v>1</v>
      </c>
      <c r="J245" s="11">
        <v>0</v>
      </c>
      <c r="K245" s="11">
        <v>100</v>
      </c>
      <c r="L245" s="12" t="s">
        <v>14</v>
      </c>
      <c r="M245" s="12" t="s">
        <v>14</v>
      </c>
    </row>
    <row r="246" spans="1:13" ht="28.8" x14ac:dyDescent="0.25">
      <c r="A246" s="11">
        <v>51</v>
      </c>
      <c r="B246" s="11">
        <v>8</v>
      </c>
      <c r="C246" s="12" t="s">
        <v>877</v>
      </c>
      <c r="D246" s="11">
        <v>7.5</v>
      </c>
      <c r="E246" s="11">
        <v>7.5</v>
      </c>
      <c r="F246" s="11">
        <v>1</v>
      </c>
      <c r="G246" s="11">
        <v>1</v>
      </c>
      <c r="H246" s="12" t="s">
        <v>1562</v>
      </c>
      <c r="I246" s="11">
        <v>1</v>
      </c>
      <c r="J246" s="11">
        <v>0</v>
      </c>
      <c r="K246" s="11">
        <v>100</v>
      </c>
      <c r="L246" s="12" t="s">
        <v>14</v>
      </c>
      <c r="M246" s="12" t="s">
        <v>14</v>
      </c>
    </row>
    <row r="247" spans="1:13" ht="14.4" x14ac:dyDescent="0.25">
      <c r="A247" s="11">
        <v>52</v>
      </c>
      <c r="B247" s="11">
        <v>4</v>
      </c>
      <c r="C247" s="12" t="s">
        <v>883</v>
      </c>
      <c r="D247" s="11">
        <v>7.5</v>
      </c>
      <c r="E247" s="11">
        <v>7.5</v>
      </c>
      <c r="F247" s="11">
        <v>1</v>
      </c>
      <c r="G247" s="11">
        <v>1</v>
      </c>
      <c r="H247" s="12" t="s">
        <v>1562</v>
      </c>
      <c r="I247" s="11">
        <v>1</v>
      </c>
      <c r="J247" s="11">
        <v>0</v>
      </c>
      <c r="K247" s="11">
        <v>100</v>
      </c>
      <c r="L247" s="12" t="s">
        <v>14</v>
      </c>
      <c r="M247" s="12" t="s">
        <v>14</v>
      </c>
    </row>
    <row r="248" spans="1:13" ht="14.4" x14ac:dyDescent="0.25">
      <c r="A248" s="11">
        <v>52</v>
      </c>
      <c r="B248" s="11">
        <v>5</v>
      </c>
      <c r="C248" s="12" t="s">
        <v>881</v>
      </c>
      <c r="D248" s="11">
        <v>3</v>
      </c>
      <c r="E248" s="11">
        <v>3</v>
      </c>
      <c r="F248" s="11">
        <v>1</v>
      </c>
      <c r="G248" s="11">
        <v>1</v>
      </c>
      <c r="H248" s="12" t="s">
        <v>1562</v>
      </c>
      <c r="I248" s="11">
        <v>1</v>
      </c>
      <c r="J248" s="11">
        <v>1</v>
      </c>
      <c r="K248" s="11">
        <v>25</v>
      </c>
      <c r="L248" s="12" t="s">
        <v>14</v>
      </c>
      <c r="M248" s="12" t="s">
        <v>14</v>
      </c>
    </row>
    <row r="249" spans="1:13" ht="14.4" x14ac:dyDescent="0.25">
      <c r="A249" s="11">
        <v>52</v>
      </c>
      <c r="B249" s="11">
        <v>6</v>
      </c>
      <c r="C249" s="12" t="s">
        <v>880</v>
      </c>
      <c r="D249" s="11">
        <v>3</v>
      </c>
      <c r="E249" s="11">
        <v>3</v>
      </c>
      <c r="F249" s="11">
        <v>1</v>
      </c>
      <c r="G249" s="11">
        <v>1</v>
      </c>
      <c r="H249" s="12" t="s">
        <v>1562</v>
      </c>
      <c r="I249" s="11">
        <v>1</v>
      </c>
      <c r="J249" s="11">
        <v>1</v>
      </c>
      <c r="K249" s="11">
        <v>25</v>
      </c>
      <c r="L249" s="12" t="s">
        <v>14</v>
      </c>
      <c r="M249" s="12" t="s">
        <v>14</v>
      </c>
    </row>
    <row r="250" spans="1:13" ht="14.4" x14ac:dyDescent="0.25">
      <c r="A250" s="11">
        <v>52</v>
      </c>
      <c r="B250" s="11">
        <v>7</v>
      </c>
      <c r="C250" s="12" t="s">
        <v>879</v>
      </c>
      <c r="D250" s="11">
        <v>7.5</v>
      </c>
      <c r="E250" s="11">
        <v>7.5</v>
      </c>
      <c r="F250" s="11">
        <v>1</v>
      </c>
      <c r="G250" s="11">
        <v>1</v>
      </c>
      <c r="H250" s="12" t="s">
        <v>1562</v>
      </c>
      <c r="I250" s="11">
        <v>1</v>
      </c>
      <c r="J250" s="11">
        <v>0</v>
      </c>
      <c r="K250" s="11">
        <v>100</v>
      </c>
      <c r="L250" s="12" t="s">
        <v>14</v>
      </c>
      <c r="M250" s="12" t="s">
        <v>14</v>
      </c>
    </row>
    <row r="251" spans="1:13" ht="28.8" x14ac:dyDescent="0.25">
      <c r="A251" s="11">
        <v>52</v>
      </c>
      <c r="B251" s="11">
        <v>8</v>
      </c>
      <c r="C251" s="12" t="s">
        <v>877</v>
      </c>
      <c r="D251" s="11">
        <v>7.5</v>
      </c>
      <c r="E251" s="11">
        <v>7.5</v>
      </c>
      <c r="F251" s="11">
        <v>1</v>
      </c>
      <c r="G251" s="11">
        <v>1</v>
      </c>
      <c r="H251" s="12" t="s">
        <v>1562</v>
      </c>
      <c r="I251" s="11">
        <v>1</v>
      </c>
      <c r="J251" s="11">
        <v>0</v>
      </c>
      <c r="K251" s="11">
        <v>100</v>
      </c>
      <c r="L251" s="12" t="s">
        <v>14</v>
      </c>
      <c r="M251" s="12" t="s">
        <v>14</v>
      </c>
    </row>
    <row r="252" spans="1:13" ht="14.4" x14ac:dyDescent="0.25">
      <c r="A252" s="11">
        <v>53</v>
      </c>
      <c r="B252" s="11">
        <v>4</v>
      </c>
      <c r="C252" s="12" t="s">
        <v>883</v>
      </c>
      <c r="D252" s="11">
        <v>7.5</v>
      </c>
      <c r="E252" s="11">
        <v>7.5</v>
      </c>
      <c r="F252" s="11">
        <v>1</v>
      </c>
      <c r="G252" s="11">
        <v>1</v>
      </c>
      <c r="H252" s="12" t="s">
        <v>1562</v>
      </c>
      <c r="I252" s="11">
        <v>1</v>
      </c>
      <c r="J252" s="11">
        <v>0</v>
      </c>
      <c r="K252" s="11">
        <v>100</v>
      </c>
      <c r="L252" s="12" t="s">
        <v>14</v>
      </c>
      <c r="M252" s="12" t="s">
        <v>14</v>
      </c>
    </row>
    <row r="253" spans="1:13" ht="14.4" x14ac:dyDescent="0.25">
      <c r="A253" s="11">
        <v>53</v>
      </c>
      <c r="B253" s="11">
        <v>5</v>
      </c>
      <c r="C253" s="12" t="s">
        <v>881</v>
      </c>
      <c r="D253" s="11">
        <v>3</v>
      </c>
      <c r="E253" s="11">
        <v>3</v>
      </c>
      <c r="F253" s="11">
        <v>1</v>
      </c>
      <c r="G253" s="11">
        <v>1</v>
      </c>
      <c r="H253" s="12" t="s">
        <v>1562</v>
      </c>
      <c r="I253" s="11">
        <v>1</v>
      </c>
      <c r="J253" s="11">
        <v>1</v>
      </c>
      <c r="K253" s="11">
        <v>25</v>
      </c>
      <c r="L253" s="12" t="s">
        <v>14</v>
      </c>
      <c r="M253" s="12" t="s">
        <v>14</v>
      </c>
    </row>
    <row r="254" spans="1:13" ht="14.4" x14ac:dyDescent="0.25">
      <c r="A254" s="11">
        <v>53</v>
      </c>
      <c r="B254" s="11">
        <v>6</v>
      </c>
      <c r="C254" s="12" t="s">
        <v>880</v>
      </c>
      <c r="D254" s="11">
        <v>3</v>
      </c>
      <c r="E254" s="11">
        <v>3</v>
      </c>
      <c r="F254" s="11">
        <v>1</v>
      </c>
      <c r="G254" s="11">
        <v>1</v>
      </c>
      <c r="H254" s="12" t="s">
        <v>1562</v>
      </c>
      <c r="I254" s="11">
        <v>1</v>
      </c>
      <c r="J254" s="11">
        <v>1</v>
      </c>
      <c r="K254" s="11">
        <v>25</v>
      </c>
      <c r="L254" s="12" t="s">
        <v>14</v>
      </c>
      <c r="M254" s="12" t="s">
        <v>14</v>
      </c>
    </row>
    <row r="255" spans="1:13" ht="14.4" x14ac:dyDescent="0.25">
      <c r="A255" s="11">
        <v>53</v>
      </c>
      <c r="B255" s="11">
        <v>7</v>
      </c>
      <c r="C255" s="12" t="s">
        <v>879</v>
      </c>
      <c r="D255" s="11">
        <v>7.5</v>
      </c>
      <c r="E255" s="11">
        <v>7.5</v>
      </c>
      <c r="F255" s="11">
        <v>1</v>
      </c>
      <c r="G255" s="11">
        <v>1</v>
      </c>
      <c r="H255" s="12" t="s">
        <v>1562</v>
      </c>
      <c r="I255" s="11">
        <v>1</v>
      </c>
      <c r="J255" s="11">
        <v>0</v>
      </c>
      <c r="K255" s="11">
        <v>100</v>
      </c>
      <c r="L255" s="12" t="s">
        <v>14</v>
      </c>
      <c r="M255" s="12" t="s">
        <v>14</v>
      </c>
    </row>
    <row r="256" spans="1:13" ht="28.8" x14ac:dyDescent="0.25">
      <c r="A256" s="11">
        <v>53</v>
      </c>
      <c r="B256" s="11">
        <v>8</v>
      </c>
      <c r="C256" s="12" t="s">
        <v>877</v>
      </c>
      <c r="D256" s="11">
        <v>7.5</v>
      </c>
      <c r="E256" s="11">
        <v>7.5</v>
      </c>
      <c r="F256" s="11">
        <v>1</v>
      </c>
      <c r="G256" s="11">
        <v>1</v>
      </c>
      <c r="H256" s="12" t="s">
        <v>1562</v>
      </c>
      <c r="I256" s="11">
        <v>1</v>
      </c>
      <c r="J256" s="11">
        <v>0</v>
      </c>
      <c r="K256" s="11">
        <v>100</v>
      </c>
      <c r="L256" s="12" t="s">
        <v>14</v>
      </c>
      <c r="M256" s="12" t="s">
        <v>14</v>
      </c>
    </row>
    <row r="257" spans="1:13" ht="14.4" x14ac:dyDescent="0.25">
      <c r="A257" s="11">
        <v>54</v>
      </c>
      <c r="B257" s="11">
        <v>4</v>
      </c>
      <c r="C257" s="12" t="s">
        <v>883</v>
      </c>
      <c r="D257" s="11">
        <v>7.5</v>
      </c>
      <c r="E257" s="11">
        <v>7.5</v>
      </c>
      <c r="F257" s="11">
        <v>1</v>
      </c>
      <c r="G257" s="11">
        <v>1</v>
      </c>
      <c r="H257" s="12" t="s">
        <v>1562</v>
      </c>
      <c r="I257" s="11">
        <v>1</v>
      </c>
      <c r="J257" s="11">
        <v>0</v>
      </c>
      <c r="K257" s="11">
        <v>100</v>
      </c>
      <c r="L257" s="12" t="s">
        <v>14</v>
      </c>
      <c r="M257" s="12" t="s">
        <v>14</v>
      </c>
    </row>
    <row r="258" spans="1:13" ht="14.4" x14ac:dyDescent="0.25">
      <c r="A258" s="11">
        <v>54</v>
      </c>
      <c r="B258" s="11">
        <v>5</v>
      </c>
      <c r="C258" s="12" t="s">
        <v>881</v>
      </c>
      <c r="D258" s="11">
        <v>3</v>
      </c>
      <c r="E258" s="11">
        <v>3</v>
      </c>
      <c r="F258" s="11">
        <v>1</v>
      </c>
      <c r="G258" s="11">
        <v>1</v>
      </c>
      <c r="H258" s="12" t="s">
        <v>1562</v>
      </c>
      <c r="I258" s="11">
        <v>1</v>
      </c>
      <c r="J258" s="11">
        <v>1</v>
      </c>
      <c r="K258" s="11">
        <v>25</v>
      </c>
      <c r="L258" s="12" t="s">
        <v>14</v>
      </c>
      <c r="M258" s="12" t="s">
        <v>14</v>
      </c>
    </row>
    <row r="259" spans="1:13" ht="14.4" x14ac:dyDescent="0.25">
      <c r="A259" s="11">
        <v>54</v>
      </c>
      <c r="B259" s="11">
        <v>6</v>
      </c>
      <c r="C259" s="12" t="s">
        <v>880</v>
      </c>
      <c r="D259" s="11">
        <v>3</v>
      </c>
      <c r="E259" s="11">
        <v>3</v>
      </c>
      <c r="F259" s="11">
        <v>1</v>
      </c>
      <c r="G259" s="11">
        <v>1</v>
      </c>
      <c r="H259" s="12" t="s">
        <v>1562</v>
      </c>
      <c r="I259" s="11">
        <v>1</v>
      </c>
      <c r="J259" s="11">
        <v>1</v>
      </c>
      <c r="K259" s="11">
        <v>25</v>
      </c>
      <c r="L259" s="12" t="s">
        <v>14</v>
      </c>
      <c r="M259" s="12" t="s">
        <v>14</v>
      </c>
    </row>
    <row r="260" spans="1:13" ht="14.4" x14ac:dyDescent="0.25">
      <c r="A260" s="11">
        <v>54</v>
      </c>
      <c r="B260" s="11">
        <v>7</v>
      </c>
      <c r="C260" s="12" t="s">
        <v>879</v>
      </c>
      <c r="D260" s="11">
        <v>7.5</v>
      </c>
      <c r="E260" s="11">
        <v>7.5</v>
      </c>
      <c r="F260" s="11">
        <v>1</v>
      </c>
      <c r="G260" s="11">
        <v>1</v>
      </c>
      <c r="H260" s="12" t="s">
        <v>1562</v>
      </c>
      <c r="I260" s="11">
        <v>1</v>
      </c>
      <c r="J260" s="11">
        <v>0</v>
      </c>
      <c r="K260" s="11">
        <v>100</v>
      </c>
      <c r="L260" s="12" t="s">
        <v>14</v>
      </c>
      <c r="M260" s="12" t="s">
        <v>14</v>
      </c>
    </row>
    <row r="261" spans="1:13" ht="28.8" x14ac:dyDescent="0.25">
      <c r="A261" s="11">
        <v>54</v>
      </c>
      <c r="B261" s="11">
        <v>8</v>
      </c>
      <c r="C261" s="12" t="s">
        <v>877</v>
      </c>
      <c r="D261" s="11">
        <v>7.5</v>
      </c>
      <c r="E261" s="11">
        <v>7.5</v>
      </c>
      <c r="F261" s="11">
        <v>1</v>
      </c>
      <c r="G261" s="11">
        <v>1</v>
      </c>
      <c r="H261" s="12" t="s">
        <v>1562</v>
      </c>
      <c r="I261" s="11">
        <v>1</v>
      </c>
      <c r="J261" s="11">
        <v>0</v>
      </c>
      <c r="K261" s="11">
        <v>100</v>
      </c>
      <c r="L261" s="12" t="s">
        <v>14</v>
      </c>
      <c r="M261" s="12" t="s">
        <v>14</v>
      </c>
    </row>
    <row r="262" spans="1:13" ht="14.4" x14ac:dyDescent="0.25">
      <c r="A262" s="11">
        <v>55</v>
      </c>
      <c r="B262" s="11">
        <v>4</v>
      </c>
      <c r="C262" s="12" t="s">
        <v>883</v>
      </c>
      <c r="D262" s="11">
        <v>7.5</v>
      </c>
      <c r="E262" s="11">
        <v>7.5</v>
      </c>
      <c r="F262" s="11">
        <v>1</v>
      </c>
      <c r="G262" s="11">
        <v>1</v>
      </c>
      <c r="H262" s="12" t="s">
        <v>1562</v>
      </c>
      <c r="I262" s="11">
        <v>1</v>
      </c>
      <c r="J262" s="11">
        <v>0</v>
      </c>
      <c r="K262" s="11">
        <v>100</v>
      </c>
      <c r="L262" s="12" t="s">
        <v>14</v>
      </c>
      <c r="M262" s="12" t="s">
        <v>14</v>
      </c>
    </row>
    <row r="263" spans="1:13" ht="14.4" x14ac:dyDescent="0.25">
      <c r="A263" s="11">
        <v>55</v>
      </c>
      <c r="B263" s="11">
        <v>5</v>
      </c>
      <c r="C263" s="12" t="s">
        <v>881</v>
      </c>
      <c r="D263" s="11">
        <v>3</v>
      </c>
      <c r="E263" s="11">
        <v>3</v>
      </c>
      <c r="F263" s="11">
        <v>1</v>
      </c>
      <c r="G263" s="11">
        <v>1</v>
      </c>
      <c r="H263" s="12" t="s">
        <v>1562</v>
      </c>
      <c r="I263" s="11">
        <v>1</v>
      </c>
      <c r="J263" s="11">
        <v>1</v>
      </c>
      <c r="K263" s="11">
        <v>25</v>
      </c>
      <c r="L263" s="12" t="s">
        <v>14</v>
      </c>
      <c r="M263" s="12" t="s">
        <v>14</v>
      </c>
    </row>
    <row r="264" spans="1:13" ht="14.4" x14ac:dyDescent="0.25">
      <c r="A264" s="11">
        <v>55</v>
      </c>
      <c r="B264" s="11">
        <v>6</v>
      </c>
      <c r="C264" s="12" t="s">
        <v>880</v>
      </c>
      <c r="D264" s="11">
        <v>3</v>
      </c>
      <c r="E264" s="11">
        <v>3</v>
      </c>
      <c r="F264" s="11">
        <v>1</v>
      </c>
      <c r="G264" s="11">
        <v>1</v>
      </c>
      <c r="H264" s="12" t="s">
        <v>1562</v>
      </c>
      <c r="I264" s="11">
        <v>1</v>
      </c>
      <c r="J264" s="11">
        <v>1</v>
      </c>
      <c r="K264" s="11">
        <v>25</v>
      </c>
      <c r="L264" s="12" t="s">
        <v>14</v>
      </c>
      <c r="M264" s="12" t="s">
        <v>14</v>
      </c>
    </row>
    <row r="265" spans="1:13" ht="14.4" x14ac:dyDescent="0.25">
      <c r="A265" s="11">
        <v>55</v>
      </c>
      <c r="B265" s="11">
        <v>7</v>
      </c>
      <c r="C265" s="12" t="s">
        <v>879</v>
      </c>
      <c r="D265" s="11">
        <v>7.5</v>
      </c>
      <c r="E265" s="11">
        <v>7.5</v>
      </c>
      <c r="F265" s="11">
        <v>1</v>
      </c>
      <c r="G265" s="11">
        <v>1</v>
      </c>
      <c r="H265" s="12" t="s">
        <v>1562</v>
      </c>
      <c r="I265" s="11">
        <v>1</v>
      </c>
      <c r="J265" s="11">
        <v>0</v>
      </c>
      <c r="K265" s="11">
        <v>100</v>
      </c>
      <c r="L265" s="12" t="s">
        <v>14</v>
      </c>
      <c r="M265" s="12" t="s">
        <v>14</v>
      </c>
    </row>
    <row r="266" spans="1:13" ht="28.8" x14ac:dyDescent="0.25">
      <c r="A266" s="11">
        <v>55</v>
      </c>
      <c r="B266" s="11">
        <v>8</v>
      </c>
      <c r="C266" s="12" t="s">
        <v>877</v>
      </c>
      <c r="D266" s="11">
        <v>7.5</v>
      </c>
      <c r="E266" s="11">
        <v>7.5</v>
      </c>
      <c r="F266" s="11">
        <v>1</v>
      </c>
      <c r="G266" s="11">
        <v>1</v>
      </c>
      <c r="H266" s="12" t="s">
        <v>1562</v>
      </c>
      <c r="I266" s="11">
        <v>1</v>
      </c>
      <c r="J266" s="11">
        <v>0</v>
      </c>
      <c r="K266" s="11">
        <v>100</v>
      </c>
      <c r="L266" s="12" t="s">
        <v>14</v>
      </c>
      <c r="M266" s="12" t="s">
        <v>14</v>
      </c>
    </row>
    <row r="267" spans="1:13" ht="14.4" x14ac:dyDescent="0.25">
      <c r="A267" s="11">
        <v>56</v>
      </c>
      <c r="B267" s="11">
        <v>4</v>
      </c>
      <c r="C267" s="12" t="s">
        <v>883</v>
      </c>
      <c r="D267" s="11">
        <v>7.5</v>
      </c>
      <c r="E267" s="11">
        <v>7.5</v>
      </c>
      <c r="F267" s="11">
        <v>1</v>
      </c>
      <c r="G267" s="11">
        <v>1</v>
      </c>
      <c r="H267" s="12" t="s">
        <v>1562</v>
      </c>
      <c r="I267" s="11">
        <v>1</v>
      </c>
      <c r="J267" s="11">
        <v>0</v>
      </c>
      <c r="K267" s="11">
        <v>100</v>
      </c>
      <c r="L267" s="12" t="s">
        <v>14</v>
      </c>
      <c r="M267" s="12" t="s">
        <v>14</v>
      </c>
    </row>
    <row r="268" spans="1:13" ht="14.4" x14ac:dyDescent="0.25">
      <c r="A268" s="11">
        <v>56</v>
      </c>
      <c r="B268" s="11">
        <v>5</v>
      </c>
      <c r="C268" s="12" t="s">
        <v>881</v>
      </c>
      <c r="D268" s="11">
        <v>3</v>
      </c>
      <c r="E268" s="11">
        <v>3</v>
      </c>
      <c r="F268" s="11">
        <v>1</v>
      </c>
      <c r="G268" s="11">
        <v>1</v>
      </c>
      <c r="H268" s="12" t="s">
        <v>1562</v>
      </c>
      <c r="I268" s="11">
        <v>1</v>
      </c>
      <c r="J268" s="11">
        <v>1</v>
      </c>
      <c r="K268" s="11">
        <v>25</v>
      </c>
      <c r="L268" s="12" t="s">
        <v>14</v>
      </c>
      <c r="M268" s="12" t="s">
        <v>14</v>
      </c>
    </row>
    <row r="269" spans="1:13" ht="14.4" x14ac:dyDescent="0.25">
      <c r="A269" s="11">
        <v>56</v>
      </c>
      <c r="B269" s="11">
        <v>6</v>
      </c>
      <c r="C269" s="12" t="s">
        <v>880</v>
      </c>
      <c r="D269" s="11">
        <v>3</v>
      </c>
      <c r="E269" s="11">
        <v>3</v>
      </c>
      <c r="F269" s="11">
        <v>1</v>
      </c>
      <c r="G269" s="11">
        <v>1</v>
      </c>
      <c r="H269" s="12" t="s">
        <v>1562</v>
      </c>
      <c r="I269" s="11">
        <v>1</v>
      </c>
      <c r="J269" s="11">
        <v>1</v>
      </c>
      <c r="K269" s="11">
        <v>25</v>
      </c>
      <c r="L269" s="12" t="s">
        <v>14</v>
      </c>
      <c r="M269" s="12" t="s">
        <v>14</v>
      </c>
    </row>
    <row r="270" spans="1:13" ht="14.4" x14ac:dyDescent="0.25">
      <c r="A270" s="11">
        <v>56</v>
      </c>
      <c r="B270" s="11">
        <v>7</v>
      </c>
      <c r="C270" s="12" t="s">
        <v>879</v>
      </c>
      <c r="D270" s="11">
        <v>7.5</v>
      </c>
      <c r="E270" s="11">
        <v>7.5</v>
      </c>
      <c r="F270" s="11">
        <v>1</v>
      </c>
      <c r="G270" s="11">
        <v>1</v>
      </c>
      <c r="H270" s="12" t="s">
        <v>1562</v>
      </c>
      <c r="I270" s="11">
        <v>1</v>
      </c>
      <c r="J270" s="11">
        <v>0</v>
      </c>
      <c r="K270" s="11">
        <v>100</v>
      </c>
      <c r="L270" s="12" t="s">
        <v>14</v>
      </c>
      <c r="M270" s="12" t="s">
        <v>14</v>
      </c>
    </row>
    <row r="271" spans="1:13" ht="28.8" x14ac:dyDescent="0.25">
      <c r="A271" s="11">
        <v>56</v>
      </c>
      <c r="B271" s="11">
        <v>8</v>
      </c>
      <c r="C271" s="12" t="s">
        <v>877</v>
      </c>
      <c r="D271" s="11">
        <v>7.5</v>
      </c>
      <c r="E271" s="11">
        <v>7.5</v>
      </c>
      <c r="F271" s="11">
        <v>1</v>
      </c>
      <c r="G271" s="11">
        <v>1</v>
      </c>
      <c r="H271" s="12" t="s">
        <v>1562</v>
      </c>
      <c r="I271" s="11">
        <v>1</v>
      </c>
      <c r="J271" s="11">
        <v>0</v>
      </c>
      <c r="K271" s="11">
        <v>100</v>
      </c>
      <c r="L271" s="12" t="s">
        <v>14</v>
      </c>
      <c r="M271" s="12" t="s">
        <v>14</v>
      </c>
    </row>
    <row r="272" spans="1:13" ht="14.4" x14ac:dyDescent="0.25">
      <c r="A272" s="11">
        <v>57</v>
      </c>
      <c r="B272" s="11">
        <v>4</v>
      </c>
      <c r="C272" s="12" t="s">
        <v>883</v>
      </c>
      <c r="D272" s="11">
        <v>7.5</v>
      </c>
      <c r="E272" s="11">
        <v>7.5</v>
      </c>
      <c r="F272" s="11">
        <v>1</v>
      </c>
      <c r="G272" s="11">
        <v>1</v>
      </c>
      <c r="H272" s="12" t="s">
        <v>1562</v>
      </c>
      <c r="I272" s="11">
        <v>1</v>
      </c>
      <c r="J272" s="11">
        <v>0</v>
      </c>
      <c r="K272" s="11">
        <v>100</v>
      </c>
      <c r="L272" s="12" t="s">
        <v>14</v>
      </c>
      <c r="M272" s="12" t="s">
        <v>14</v>
      </c>
    </row>
    <row r="273" spans="1:13" ht="14.4" x14ac:dyDescent="0.25">
      <c r="A273" s="11">
        <v>57</v>
      </c>
      <c r="B273" s="11">
        <v>5</v>
      </c>
      <c r="C273" s="12" t="s">
        <v>881</v>
      </c>
      <c r="D273" s="11">
        <v>3</v>
      </c>
      <c r="E273" s="11">
        <v>3</v>
      </c>
      <c r="F273" s="11">
        <v>1</v>
      </c>
      <c r="G273" s="11">
        <v>1</v>
      </c>
      <c r="H273" s="12" t="s">
        <v>1562</v>
      </c>
      <c r="I273" s="11">
        <v>1</v>
      </c>
      <c r="J273" s="11">
        <v>1</v>
      </c>
      <c r="K273" s="11">
        <v>25</v>
      </c>
      <c r="L273" s="12" t="s">
        <v>14</v>
      </c>
      <c r="M273" s="12" t="s">
        <v>14</v>
      </c>
    </row>
    <row r="274" spans="1:13" ht="14.4" x14ac:dyDescent="0.25">
      <c r="A274" s="11">
        <v>57</v>
      </c>
      <c r="B274" s="11">
        <v>6</v>
      </c>
      <c r="C274" s="12" t="s">
        <v>880</v>
      </c>
      <c r="D274" s="11">
        <v>3</v>
      </c>
      <c r="E274" s="11">
        <v>3</v>
      </c>
      <c r="F274" s="11">
        <v>1</v>
      </c>
      <c r="G274" s="11">
        <v>1</v>
      </c>
      <c r="H274" s="12" t="s">
        <v>1562</v>
      </c>
      <c r="I274" s="11">
        <v>1</v>
      </c>
      <c r="J274" s="11">
        <v>1</v>
      </c>
      <c r="K274" s="11">
        <v>25</v>
      </c>
      <c r="L274" s="12" t="s">
        <v>14</v>
      </c>
      <c r="M274" s="12" t="s">
        <v>14</v>
      </c>
    </row>
    <row r="275" spans="1:13" ht="14.4" x14ac:dyDescent="0.25">
      <c r="A275" s="11">
        <v>57</v>
      </c>
      <c r="B275" s="11">
        <v>7</v>
      </c>
      <c r="C275" s="12" t="s">
        <v>879</v>
      </c>
      <c r="D275" s="11">
        <v>7.5</v>
      </c>
      <c r="E275" s="11">
        <v>7.5</v>
      </c>
      <c r="F275" s="11">
        <v>1</v>
      </c>
      <c r="G275" s="11">
        <v>1</v>
      </c>
      <c r="H275" s="12" t="s">
        <v>1562</v>
      </c>
      <c r="I275" s="11">
        <v>1</v>
      </c>
      <c r="J275" s="11">
        <v>0</v>
      </c>
      <c r="K275" s="11">
        <v>100</v>
      </c>
      <c r="L275" s="12" t="s">
        <v>14</v>
      </c>
      <c r="M275" s="12" t="s">
        <v>14</v>
      </c>
    </row>
    <row r="276" spans="1:13" ht="28.8" x14ac:dyDescent="0.25">
      <c r="A276" s="11">
        <v>57</v>
      </c>
      <c r="B276" s="11">
        <v>8</v>
      </c>
      <c r="C276" s="12" t="s">
        <v>877</v>
      </c>
      <c r="D276" s="11">
        <v>7.5</v>
      </c>
      <c r="E276" s="11">
        <v>7.5</v>
      </c>
      <c r="F276" s="11">
        <v>1</v>
      </c>
      <c r="G276" s="11">
        <v>1</v>
      </c>
      <c r="H276" s="12" t="s">
        <v>1562</v>
      </c>
      <c r="I276" s="11">
        <v>1</v>
      </c>
      <c r="J276" s="11">
        <v>0</v>
      </c>
      <c r="K276" s="11">
        <v>100</v>
      </c>
      <c r="L276" s="12" t="s">
        <v>14</v>
      </c>
      <c r="M276" s="12" t="s">
        <v>14</v>
      </c>
    </row>
    <row r="277" spans="1:13" ht="14.4" x14ac:dyDescent="0.25">
      <c r="A277" s="11">
        <v>58</v>
      </c>
      <c r="B277" s="11">
        <v>4</v>
      </c>
      <c r="C277" s="12" t="s">
        <v>883</v>
      </c>
      <c r="D277" s="11">
        <v>7.5</v>
      </c>
      <c r="E277" s="11">
        <v>7.5</v>
      </c>
      <c r="F277" s="11">
        <v>1</v>
      </c>
      <c r="G277" s="11">
        <v>1</v>
      </c>
      <c r="H277" s="12" t="s">
        <v>1562</v>
      </c>
      <c r="I277" s="11">
        <v>1</v>
      </c>
      <c r="J277" s="11">
        <v>0</v>
      </c>
      <c r="K277" s="11">
        <v>100</v>
      </c>
      <c r="L277" s="12" t="s">
        <v>14</v>
      </c>
      <c r="M277" s="12" t="s">
        <v>14</v>
      </c>
    </row>
    <row r="278" spans="1:13" ht="14.4" x14ac:dyDescent="0.25">
      <c r="A278" s="11">
        <v>58</v>
      </c>
      <c r="B278" s="11">
        <v>5</v>
      </c>
      <c r="C278" s="12" t="s">
        <v>881</v>
      </c>
      <c r="D278" s="11">
        <v>3</v>
      </c>
      <c r="E278" s="11">
        <v>3</v>
      </c>
      <c r="F278" s="11">
        <v>1</v>
      </c>
      <c r="G278" s="11">
        <v>1</v>
      </c>
      <c r="H278" s="12" t="s">
        <v>1562</v>
      </c>
      <c r="I278" s="11">
        <v>1</v>
      </c>
      <c r="J278" s="11">
        <v>1</v>
      </c>
      <c r="K278" s="11">
        <v>25</v>
      </c>
      <c r="L278" s="12" t="s">
        <v>14</v>
      </c>
      <c r="M278" s="12" t="s">
        <v>14</v>
      </c>
    </row>
    <row r="279" spans="1:13" ht="14.4" x14ac:dyDescent="0.25">
      <c r="A279" s="11">
        <v>58</v>
      </c>
      <c r="B279" s="11">
        <v>6</v>
      </c>
      <c r="C279" s="12" t="s">
        <v>880</v>
      </c>
      <c r="D279" s="11">
        <v>3</v>
      </c>
      <c r="E279" s="11">
        <v>3</v>
      </c>
      <c r="F279" s="11">
        <v>1</v>
      </c>
      <c r="G279" s="11">
        <v>1</v>
      </c>
      <c r="H279" s="12" t="s">
        <v>1562</v>
      </c>
      <c r="I279" s="11">
        <v>1</v>
      </c>
      <c r="J279" s="11">
        <v>1</v>
      </c>
      <c r="K279" s="11">
        <v>25</v>
      </c>
      <c r="L279" s="12" t="s">
        <v>14</v>
      </c>
      <c r="M279" s="12" t="s">
        <v>14</v>
      </c>
    </row>
    <row r="280" spans="1:13" ht="14.4" x14ac:dyDescent="0.25">
      <c r="A280" s="11">
        <v>58</v>
      </c>
      <c r="B280" s="11">
        <v>7</v>
      </c>
      <c r="C280" s="12" t="s">
        <v>879</v>
      </c>
      <c r="D280" s="11">
        <v>7.5</v>
      </c>
      <c r="E280" s="11">
        <v>7.5</v>
      </c>
      <c r="F280" s="11">
        <v>1</v>
      </c>
      <c r="G280" s="11">
        <v>1</v>
      </c>
      <c r="H280" s="12" t="s">
        <v>1562</v>
      </c>
      <c r="I280" s="11">
        <v>1</v>
      </c>
      <c r="J280" s="11">
        <v>0</v>
      </c>
      <c r="K280" s="11">
        <v>100</v>
      </c>
      <c r="L280" s="12" t="s">
        <v>14</v>
      </c>
      <c r="M280" s="12" t="s">
        <v>14</v>
      </c>
    </row>
    <row r="281" spans="1:13" ht="28.8" x14ac:dyDescent="0.25">
      <c r="A281" s="11">
        <v>58</v>
      </c>
      <c r="B281" s="11">
        <v>8</v>
      </c>
      <c r="C281" s="12" t="s">
        <v>877</v>
      </c>
      <c r="D281" s="11">
        <v>7.5</v>
      </c>
      <c r="E281" s="11">
        <v>7.5</v>
      </c>
      <c r="F281" s="11">
        <v>1</v>
      </c>
      <c r="G281" s="11">
        <v>1</v>
      </c>
      <c r="H281" s="12" t="s">
        <v>1562</v>
      </c>
      <c r="I281" s="11">
        <v>1</v>
      </c>
      <c r="J281" s="11">
        <v>0</v>
      </c>
      <c r="K281" s="11">
        <v>100</v>
      </c>
      <c r="L281" s="12" t="s">
        <v>14</v>
      </c>
      <c r="M281" s="12" t="s">
        <v>14</v>
      </c>
    </row>
    <row r="282" spans="1:13" ht="14.4" x14ac:dyDescent="0.25">
      <c r="A282" s="11">
        <v>59</v>
      </c>
      <c r="B282" s="11">
        <v>4</v>
      </c>
      <c r="C282" s="12" t="s">
        <v>883</v>
      </c>
      <c r="D282" s="11">
        <v>7.5</v>
      </c>
      <c r="E282" s="11">
        <v>7.5</v>
      </c>
      <c r="F282" s="11">
        <v>1</v>
      </c>
      <c r="G282" s="11">
        <v>1</v>
      </c>
      <c r="H282" s="12" t="s">
        <v>1562</v>
      </c>
      <c r="I282" s="11">
        <v>1</v>
      </c>
      <c r="J282" s="11">
        <v>0</v>
      </c>
      <c r="K282" s="11">
        <v>100</v>
      </c>
      <c r="L282" s="12" t="s">
        <v>14</v>
      </c>
      <c r="M282" s="12" t="s">
        <v>14</v>
      </c>
    </row>
    <row r="283" spans="1:13" ht="14.4" x14ac:dyDescent="0.25">
      <c r="A283" s="11">
        <v>59</v>
      </c>
      <c r="B283" s="11">
        <v>5</v>
      </c>
      <c r="C283" s="12" t="s">
        <v>881</v>
      </c>
      <c r="D283" s="11">
        <v>3</v>
      </c>
      <c r="E283" s="11">
        <v>3</v>
      </c>
      <c r="F283" s="11">
        <v>1</v>
      </c>
      <c r="G283" s="11">
        <v>1</v>
      </c>
      <c r="H283" s="12" t="s">
        <v>1562</v>
      </c>
      <c r="I283" s="11">
        <v>1</v>
      </c>
      <c r="J283" s="11">
        <v>1</v>
      </c>
      <c r="K283" s="11">
        <v>25</v>
      </c>
      <c r="L283" s="12" t="s">
        <v>14</v>
      </c>
      <c r="M283" s="12" t="s">
        <v>14</v>
      </c>
    </row>
    <row r="284" spans="1:13" ht="14.4" x14ac:dyDescent="0.25">
      <c r="A284" s="11">
        <v>59</v>
      </c>
      <c r="B284" s="11">
        <v>6</v>
      </c>
      <c r="C284" s="12" t="s">
        <v>880</v>
      </c>
      <c r="D284" s="11">
        <v>3</v>
      </c>
      <c r="E284" s="11">
        <v>3</v>
      </c>
      <c r="F284" s="11">
        <v>1</v>
      </c>
      <c r="G284" s="11">
        <v>1</v>
      </c>
      <c r="H284" s="12" t="s">
        <v>1562</v>
      </c>
      <c r="I284" s="11">
        <v>1</v>
      </c>
      <c r="J284" s="11">
        <v>1</v>
      </c>
      <c r="K284" s="11">
        <v>25</v>
      </c>
      <c r="L284" s="12" t="s">
        <v>14</v>
      </c>
      <c r="M284" s="12" t="s">
        <v>14</v>
      </c>
    </row>
    <row r="285" spans="1:13" ht="14.4" x14ac:dyDescent="0.25">
      <c r="A285" s="11">
        <v>59</v>
      </c>
      <c r="B285" s="11">
        <v>7</v>
      </c>
      <c r="C285" s="12" t="s">
        <v>879</v>
      </c>
      <c r="D285" s="11">
        <v>7.5</v>
      </c>
      <c r="E285" s="11">
        <v>7.5</v>
      </c>
      <c r="F285" s="11">
        <v>1</v>
      </c>
      <c r="G285" s="11">
        <v>1</v>
      </c>
      <c r="H285" s="12" t="s">
        <v>1562</v>
      </c>
      <c r="I285" s="11">
        <v>1</v>
      </c>
      <c r="J285" s="11">
        <v>0</v>
      </c>
      <c r="K285" s="11">
        <v>100</v>
      </c>
      <c r="L285" s="12" t="s">
        <v>14</v>
      </c>
      <c r="M285" s="12" t="s">
        <v>14</v>
      </c>
    </row>
    <row r="286" spans="1:13" ht="28.8" x14ac:dyDescent="0.25">
      <c r="A286" s="11">
        <v>59</v>
      </c>
      <c r="B286" s="11">
        <v>8</v>
      </c>
      <c r="C286" s="12" t="s">
        <v>877</v>
      </c>
      <c r="D286" s="11">
        <v>7.5</v>
      </c>
      <c r="E286" s="11">
        <v>7.5</v>
      </c>
      <c r="F286" s="11">
        <v>1</v>
      </c>
      <c r="G286" s="11">
        <v>1</v>
      </c>
      <c r="H286" s="12" t="s">
        <v>1562</v>
      </c>
      <c r="I286" s="11">
        <v>1</v>
      </c>
      <c r="J286" s="11">
        <v>0</v>
      </c>
      <c r="K286" s="11">
        <v>100</v>
      </c>
      <c r="L286" s="12" t="s">
        <v>14</v>
      </c>
      <c r="M286" s="12" t="s">
        <v>14</v>
      </c>
    </row>
    <row r="287" spans="1:13" ht="14.4" x14ac:dyDescent="0.25">
      <c r="A287" s="11">
        <v>60</v>
      </c>
      <c r="B287" s="11">
        <v>4</v>
      </c>
      <c r="C287" s="12" t="s">
        <v>883</v>
      </c>
      <c r="D287" s="11">
        <v>7.5</v>
      </c>
      <c r="E287" s="11">
        <v>7.5</v>
      </c>
      <c r="F287" s="11">
        <v>1</v>
      </c>
      <c r="G287" s="11">
        <v>1</v>
      </c>
      <c r="H287" s="12" t="s">
        <v>1562</v>
      </c>
      <c r="I287" s="11">
        <v>1</v>
      </c>
      <c r="J287" s="11">
        <v>0</v>
      </c>
      <c r="K287" s="11">
        <v>100</v>
      </c>
      <c r="L287" s="12" t="s">
        <v>14</v>
      </c>
      <c r="M287" s="12" t="s">
        <v>14</v>
      </c>
    </row>
    <row r="288" spans="1:13" ht="14.4" x14ac:dyDescent="0.25">
      <c r="A288" s="11">
        <v>60</v>
      </c>
      <c r="B288" s="11">
        <v>5</v>
      </c>
      <c r="C288" s="12" t="s">
        <v>881</v>
      </c>
      <c r="D288" s="11">
        <v>3</v>
      </c>
      <c r="E288" s="11">
        <v>3</v>
      </c>
      <c r="F288" s="11">
        <v>1</v>
      </c>
      <c r="G288" s="11">
        <v>1</v>
      </c>
      <c r="H288" s="12" t="s">
        <v>1562</v>
      </c>
      <c r="I288" s="11">
        <v>1</v>
      </c>
      <c r="J288" s="11">
        <v>1</v>
      </c>
      <c r="K288" s="11">
        <v>25</v>
      </c>
      <c r="L288" s="12" t="s">
        <v>14</v>
      </c>
      <c r="M288" s="12" t="s">
        <v>14</v>
      </c>
    </row>
    <row r="289" spans="1:13" ht="14.4" x14ac:dyDescent="0.25">
      <c r="A289" s="11">
        <v>60</v>
      </c>
      <c r="B289" s="11">
        <v>6</v>
      </c>
      <c r="C289" s="12" t="s">
        <v>880</v>
      </c>
      <c r="D289" s="11">
        <v>3</v>
      </c>
      <c r="E289" s="11">
        <v>3</v>
      </c>
      <c r="F289" s="11">
        <v>1</v>
      </c>
      <c r="G289" s="11">
        <v>1</v>
      </c>
      <c r="H289" s="12" t="s">
        <v>1562</v>
      </c>
      <c r="I289" s="11">
        <v>1</v>
      </c>
      <c r="J289" s="11">
        <v>1</v>
      </c>
      <c r="K289" s="11">
        <v>25</v>
      </c>
      <c r="L289" s="12" t="s">
        <v>14</v>
      </c>
      <c r="M289" s="12" t="s">
        <v>14</v>
      </c>
    </row>
    <row r="290" spans="1:13" ht="14.4" x14ac:dyDescent="0.25">
      <c r="A290" s="11">
        <v>60</v>
      </c>
      <c r="B290" s="11">
        <v>7</v>
      </c>
      <c r="C290" s="12" t="s">
        <v>879</v>
      </c>
      <c r="D290" s="11">
        <v>7.5</v>
      </c>
      <c r="E290" s="11">
        <v>7.5</v>
      </c>
      <c r="F290" s="11">
        <v>1</v>
      </c>
      <c r="G290" s="11">
        <v>1</v>
      </c>
      <c r="H290" s="12" t="s">
        <v>1562</v>
      </c>
      <c r="I290" s="11">
        <v>1</v>
      </c>
      <c r="J290" s="11">
        <v>0</v>
      </c>
      <c r="K290" s="11">
        <v>100</v>
      </c>
      <c r="L290" s="12" t="s">
        <v>14</v>
      </c>
      <c r="M290" s="12" t="s">
        <v>14</v>
      </c>
    </row>
    <row r="291" spans="1:13" ht="28.8" x14ac:dyDescent="0.25">
      <c r="A291" s="11">
        <v>60</v>
      </c>
      <c r="B291" s="11">
        <v>8</v>
      </c>
      <c r="C291" s="12" t="s">
        <v>877</v>
      </c>
      <c r="D291" s="11">
        <v>7.5</v>
      </c>
      <c r="E291" s="11">
        <v>7.5</v>
      </c>
      <c r="F291" s="11">
        <v>1</v>
      </c>
      <c r="G291" s="11">
        <v>1</v>
      </c>
      <c r="H291" s="12" t="s">
        <v>1562</v>
      </c>
      <c r="I291" s="11">
        <v>1</v>
      </c>
      <c r="J291" s="11">
        <v>0</v>
      </c>
      <c r="K291" s="11">
        <v>100</v>
      </c>
      <c r="L291" s="12" t="s">
        <v>14</v>
      </c>
      <c r="M291" s="12" t="s">
        <v>14</v>
      </c>
    </row>
    <row r="292" spans="1:13" ht="14.4" x14ac:dyDescent="0.25">
      <c r="A292" s="11">
        <v>61</v>
      </c>
      <c r="B292" s="11">
        <v>4</v>
      </c>
      <c r="C292" s="12" t="s">
        <v>883</v>
      </c>
      <c r="D292" s="11">
        <v>7.5</v>
      </c>
      <c r="E292" s="11">
        <v>7.5</v>
      </c>
      <c r="F292" s="11">
        <v>1</v>
      </c>
      <c r="G292" s="11">
        <v>1</v>
      </c>
      <c r="H292" s="12" t="s">
        <v>1562</v>
      </c>
      <c r="I292" s="11">
        <v>1</v>
      </c>
      <c r="J292" s="11">
        <v>0</v>
      </c>
      <c r="K292" s="11">
        <v>100</v>
      </c>
      <c r="L292" s="12" t="s">
        <v>14</v>
      </c>
      <c r="M292" s="12" t="s">
        <v>14</v>
      </c>
    </row>
    <row r="293" spans="1:13" ht="14.4" x14ac:dyDescent="0.25">
      <c r="A293" s="11">
        <v>61</v>
      </c>
      <c r="B293" s="11">
        <v>5</v>
      </c>
      <c r="C293" s="12" t="s">
        <v>881</v>
      </c>
      <c r="D293" s="11">
        <v>3</v>
      </c>
      <c r="E293" s="11">
        <v>3</v>
      </c>
      <c r="F293" s="11">
        <v>1</v>
      </c>
      <c r="G293" s="11">
        <v>1</v>
      </c>
      <c r="H293" s="12" t="s">
        <v>1562</v>
      </c>
      <c r="I293" s="11">
        <v>1</v>
      </c>
      <c r="J293" s="11">
        <v>1</v>
      </c>
      <c r="K293" s="11">
        <v>25</v>
      </c>
      <c r="L293" s="12" t="s">
        <v>14</v>
      </c>
      <c r="M293" s="12" t="s">
        <v>14</v>
      </c>
    </row>
    <row r="294" spans="1:13" ht="14.4" x14ac:dyDescent="0.25">
      <c r="A294" s="11">
        <v>61</v>
      </c>
      <c r="B294" s="11">
        <v>6</v>
      </c>
      <c r="C294" s="12" t="s">
        <v>880</v>
      </c>
      <c r="D294" s="11">
        <v>3</v>
      </c>
      <c r="E294" s="11">
        <v>3</v>
      </c>
      <c r="F294" s="11">
        <v>1</v>
      </c>
      <c r="G294" s="11">
        <v>1</v>
      </c>
      <c r="H294" s="12" t="s">
        <v>1562</v>
      </c>
      <c r="I294" s="11">
        <v>1</v>
      </c>
      <c r="J294" s="11">
        <v>1</v>
      </c>
      <c r="K294" s="11">
        <v>25</v>
      </c>
      <c r="L294" s="12" t="s">
        <v>14</v>
      </c>
      <c r="M294" s="12" t="s">
        <v>14</v>
      </c>
    </row>
    <row r="295" spans="1:13" ht="14.4" x14ac:dyDescent="0.25">
      <c r="A295" s="11">
        <v>61</v>
      </c>
      <c r="B295" s="11">
        <v>7</v>
      </c>
      <c r="C295" s="12" t="s">
        <v>879</v>
      </c>
      <c r="D295" s="11">
        <v>7.5</v>
      </c>
      <c r="E295" s="11">
        <v>7.5</v>
      </c>
      <c r="F295" s="11">
        <v>1</v>
      </c>
      <c r="G295" s="11">
        <v>1</v>
      </c>
      <c r="H295" s="12" t="s">
        <v>1562</v>
      </c>
      <c r="I295" s="11">
        <v>1</v>
      </c>
      <c r="J295" s="11">
        <v>0</v>
      </c>
      <c r="K295" s="11">
        <v>100</v>
      </c>
      <c r="L295" s="12" t="s">
        <v>14</v>
      </c>
      <c r="M295" s="12" t="s">
        <v>14</v>
      </c>
    </row>
    <row r="296" spans="1:13" ht="28.8" x14ac:dyDescent="0.25">
      <c r="A296" s="11">
        <v>61</v>
      </c>
      <c r="B296" s="11">
        <v>8</v>
      </c>
      <c r="C296" s="12" t="s">
        <v>877</v>
      </c>
      <c r="D296" s="11">
        <v>7.5</v>
      </c>
      <c r="E296" s="11">
        <v>7.5</v>
      </c>
      <c r="F296" s="11">
        <v>1</v>
      </c>
      <c r="G296" s="11">
        <v>1</v>
      </c>
      <c r="H296" s="12" t="s">
        <v>1562</v>
      </c>
      <c r="I296" s="11">
        <v>1</v>
      </c>
      <c r="J296" s="11">
        <v>0</v>
      </c>
      <c r="K296" s="11">
        <v>100</v>
      </c>
      <c r="L296" s="12" t="s">
        <v>14</v>
      </c>
      <c r="M296" s="12" t="s">
        <v>14</v>
      </c>
    </row>
    <row r="297" spans="1:13" ht="14.4" x14ac:dyDescent="0.25">
      <c r="A297" s="11">
        <v>62</v>
      </c>
      <c r="B297" s="11">
        <v>4</v>
      </c>
      <c r="C297" s="12" t="s">
        <v>883</v>
      </c>
      <c r="D297" s="11">
        <v>7.5</v>
      </c>
      <c r="E297" s="11">
        <v>7.5</v>
      </c>
      <c r="F297" s="11">
        <v>1</v>
      </c>
      <c r="G297" s="11">
        <v>1</v>
      </c>
      <c r="H297" s="12" t="s">
        <v>1562</v>
      </c>
      <c r="I297" s="11">
        <v>1</v>
      </c>
      <c r="J297" s="11">
        <v>0</v>
      </c>
      <c r="K297" s="11">
        <v>100</v>
      </c>
      <c r="L297" s="12" t="s">
        <v>14</v>
      </c>
      <c r="M297" s="12" t="s">
        <v>14</v>
      </c>
    </row>
    <row r="298" spans="1:13" ht="14.4" x14ac:dyDescent="0.25">
      <c r="A298" s="11">
        <v>62</v>
      </c>
      <c r="B298" s="11">
        <v>5</v>
      </c>
      <c r="C298" s="12" t="s">
        <v>881</v>
      </c>
      <c r="D298" s="11">
        <v>3</v>
      </c>
      <c r="E298" s="11">
        <v>3</v>
      </c>
      <c r="F298" s="11">
        <v>1</v>
      </c>
      <c r="G298" s="11">
        <v>1</v>
      </c>
      <c r="H298" s="12" t="s">
        <v>1562</v>
      </c>
      <c r="I298" s="11">
        <v>1</v>
      </c>
      <c r="J298" s="11">
        <v>1</v>
      </c>
      <c r="K298" s="11">
        <v>25</v>
      </c>
      <c r="L298" s="12" t="s">
        <v>14</v>
      </c>
      <c r="M298" s="12" t="s">
        <v>14</v>
      </c>
    </row>
    <row r="299" spans="1:13" ht="14.4" x14ac:dyDescent="0.25">
      <c r="A299" s="11">
        <v>62</v>
      </c>
      <c r="B299" s="11">
        <v>6</v>
      </c>
      <c r="C299" s="12" t="s">
        <v>880</v>
      </c>
      <c r="D299" s="11">
        <v>3</v>
      </c>
      <c r="E299" s="11">
        <v>3</v>
      </c>
      <c r="F299" s="11">
        <v>1</v>
      </c>
      <c r="G299" s="11">
        <v>1</v>
      </c>
      <c r="H299" s="12" t="s">
        <v>1562</v>
      </c>
      <c r="I299" s="11">
        <v>1</v>
      </c>
      <c r="J299" s="11">
        <v>1</v>
      </c>
      <c r="K299" s="11">
        <v>25</v>
      </c>
      <c r="L299" s="12" t="s">
        <v>14</v>
      </c>
      <c r="M299" s="12" t="s">
        <v>14</v>
      </c>
    </row>
    <row r="300" spans="1:13" ht="14.4" x14ac:dyDescent="0.25">
      <c r="A300" s="11">
        <v>62</v>
      </c>
      <c r="B300" s="11">
        <v>7</v>
      </c>
      <c r="C300" s="12" t="s">
        <v>879</v>
      </c>
      <c r="D300" s="11">
        <v>7.5</v>
      </c>
      <c r="E300" s="11">
        <v>7.5</v>
      </c>
      <c r="F300" s="11">
        <v>1</v>
      </c>
      <c r="G300" s="11">
        <v>1</v>
      </c>
      <c r="H300" s="12" t="s">
        <v>1562</v>
      </c>
      <c r="I300" s="11">
        <v>1</v>
      </c>
      <c r="J300" s="11">
        <v>0</v>
      </c>
      <c r="K300" s="11">
        <v>100</v>
      </c>
      <c r="L300" s="12" t="s">
        <v>14</v>
      </c>
      <c r="M300" s="12" t="s">
        <v>14</v>
      </c>
    </row>
    <row r="301" spans="1:13" ht="28.8" x14ac:dyDescent="0.25">
      <c r="A301" s="11">
        <v>62</v>
      </c>
      <c r="B301" s="11">
        <v>8</v>
      </c>
      <c r="C301" s="12" t="s">
        <v>877</v>
      </c>
      <c r="D301" s="11">
        <v>7.5</v>
      </c>
      <c r="E301" s="11">
        <v>7.5</v>
      </c>
      <c r="F301" s="11">
        <v>1</v>
      </c>
      <c r="G301" s="11">
        <v>1</v>
      </c>
      <c r="H301" s="12" t="s">
        <v>1562</v>
      </c>
      <c r="I301" s="11">
        <v>1</v>
      </c>
      <c r="J301" s="11">
        <v>0</v>
      </c>
      <c r="K301" s="11">
        <v>100</v>
      </c>
      <c r="L301" s="12" t="s">
        <v>14</v>
      </c>
      <c r="M301" s="12" t="s">
        <v>14</v>
      </c>
    </row>
    <row r="302" spans="1:13" ht="14.4" x14ac:dyDescent="0.25">
      <c r="A302" s="11">
        <v>63</v>
      </c>
      <c r="B302" s="11">
        <v>4</v>
      </c>
      <c r="C302" s="12" t="s">
        <v>883</v>
      </c>
      <c r="D302" s="11">
        <v>7.5</v>
      </c>
      <c r="E302" s="11">
        <v>7.5</v>
      </c>
      <c r="F302" s="11">
        <v>1</v>
      </c>
      <c r="G302" s="11">
        <v>1</v>
      </c>
      <c r="H302" s="12" t="s">
        <v>1562</v>
      </c>
      <c r="I302" s="11">
        <v>1</v>
      </c>
      <c r="J302" s="11">
        <v>0</v>
      </c>
      <c r="K302" s="11">
        <v>100</v>
      </c>
      <c r="L302" s="12" t="s">
        <v>14</v>
      </c>
      <c r="M302" s="12" t="s">
        <v>14</v>
      </c>
    </row>
    <row r="303" spans="1:13" ht="14.4" x14ac:dyDescent="0.25">
      <c r="A303" s="11">
        <v>63</v>
      </c>
      <c r="B303" s="11">
        <v>5</v>
      </c>
      <c r="C303" s="12" t="s">
        <v>881</v>
      </c>
      <c r="D303" s="11">
        <v>3</v>
      </c>
      <c r="E303" s="11">
        <v>3</v>
      </c>
      <c r="F303" s="11">
        <v>1</v>
      </c>
      <c r="G303" s="11">
        <v>1</v>
      </c>
      <c r="H303" s="12" t="s">
        <v>1562</v>
      </c>
      <c r="I303" s="11">
        <v>1</v>
      </c>
      <c r="J303" s="11">
        <v>1</v>
      </c>
      <c r="K303" s="11">
        <v>25</v>
      </c>
      <c r="L303" s="12" t="s">
        <v>14</v>
      </c>
      <c r="M303" s="12" t="s">
        <v>14</v>
      </c>
    </row>
    <row r="304" spans="1:13" ht="14.4" x14ac:dyDescent="0.25">
      <c r="A304" s="11">
        <v>63</v>
      </c>
      <c r="B304" s="11">
        <v>6</v>
      </c>
      <c r="C304" s="12" t="s">
        <v>880</v>
      </c>
      <c r="D304" s="11">
        <v>3</v>
      </c>
      <c r="E304" s="11">
        <v>3</v>
      </c>
      <c r="F304" s="11">
        <v>1</v>
      </c>
      <c r="G304" s="11">
        <v>1</v>
      </c>
      <c r="H304" s="12" t="s">
        <v>1562</v>
      </c>
      <c r="I304" s="11">
        <v>1</v>
      </c>
      <c r="J304" s="11">
        <v>1</v>
      </c>
      <c r="K304" s="11">
        <v>25</v>
      </c>
      <c r="L304" s="12" t="s">
        <v>14</v>
      </c>
      <c r="M304" s="12" t="s">
        <v>14</v>
      </c>
    </row>
    <row r="305" spans="1:13" ht="14.4" x14ac:dyDescent="0.25">
      <c r="A305" s="11">
        <v>63</v>
      </c>
      <c r="B305" s="11">
        <v>7</v>
      </c>
      <c r="C305" s="12" t="s">
        <v>879</v>
      </c>
      <c r="D305" s="11">
        <v>7.5</v>
      </c>
      <c r="E305" s="11">
        <v>7.5</v>
      </c>
      <c r="F305" s="11">
        <v>1</v>
      </c>
      <c r="G305" s="11">
        <v>1</v>
      </c>
      <c r="H305" s="12" t="s">
        <v>1562</v>
      </c>
      <c r="I305" s="11">
        <v>1</v>
      </c>
      <c r="J305" s="11">
        <v>0</v>
      </c>
      <c r="K305" s="11">
        <v>100</v>
      </c>
      <c r="L305" s="12" t="s">
        <v>14</v>
      </c>
      <c r="M305" s="12" t="s">
        <v>14</v>
      </c>
    </row>
    <row r="306" spans="1:13" ht="28.8" x14ac:dyDescent="0.25">
      <c r="A306" s="11">
        <v>63</v>
      </c>
      <c r="B306" s="11">
        <v>8</v>
      </c>
      <c r="C306" s="12" t="s">
        <v>877</v>
      </c>
      <c r="D306" s="11">
        <v>7.5</v>
      </c>
      <c r="E306" s="11">
        <v>7.5</v>
      </c>
      <c r="F306" s="11">
        <v>1</v>
      </c>
      <c r="G306" s="11">
        <v>1</v>
      </c>
      <c r="H306" s="12" t="s">
        <v>1562</v>
      </c>
      <c r="I306" s="11">
        <v>1</v>
      </c>
      <c r="J306" s="11">
        <v>0</v>
      </c>
      <c r="K306" s="11">
        <v>100</v>
      </c>
      <c r="L306" s="12" t="s">
        <v>14</v>
      </c>
      <c r="M306" s="12" t="s">
        <v>14</v>
      </c>
    </row>
    <row r="307" spans="1:13" ht="14.4" x14ac:dyDescent="0.25">
      <c r="A307" s="11">
        <v>65</v>
      </c>
      <c r="B307" s="11">
        <v>4</v>
      </c>
      <c r="C307" s="12" t="s">
        <v>883</v>
      </c>
      <c r="D307" s="11">
        <v>7.5</v>
      </c>
      <c r="E307" s="11">
        <v>7.5</v>
      </c>
      <c r="F307" s="11">
        <v>1</v>
      </c>
      <c r="G307" s="11">
        <v>1</v>
      </c>
      <c r="H307" s="12" t="s">
        <v>1562</v>
      </c>
      <c r="I307" s="11">
        <v>1</v>
      </c>
      <c r="J307" s="11">
        <v>0</v>
      </c>
      <c r="K307" s="11">
        <v>100</v>
      </c>
      <c r="L307" s="12" t="s">
        <v>14</v>
      </c>
      <c r="M307" s="12" t="s">
        <v>14</v>
      </c>
    </row>
    <row r="308" spans="1:13" ht="14.4" x14ac:dyDescent="0.25">
      <c r="A308" s="11">
        <v>65</v>
      </c>
      <c r="B308" s="11">
        <v>5</v>
      </c>
      <c r="C308" s="12" t="s">
        <v>881</v>
      </c>
      <c r="D308" s="11">
        <v>3</v>
      </c>
      <c r="E308" s="11">
        <v>3</v>
      </c>
      <c r="F308" s="11">
        <v>1</v>
      </c>
      <c r="G308" s="11">
        <v>1</v>
      </c>
      <c r="H308" s="12" t="s">
        <v>1562</v>
      </c>
      <c r="I308" s="11">
        <v>1</v>
      </c>
      <c r="J308" s="11">
        <v>1</v>
      </c>
      <c r="K308" s="11">
        <v>25</v>
      </c>
      <c r="L308" s="12" t="s">
        <v>14</v>
      </c>
      <c r="M308" s="12" t="s">
        <v>14</v>
      </c>
    </row>
    <row r="309" spans="1:13" ht="14.4" x14ac:dyDescent="0.25">
      <c r="A309" s="11">
        <v>65</v>
      </c>
      <c r="B309" s="11">
        <v>6</v>
      </c>
      <c r="C309" s="12" t="s">
        <v>880</v>
      </c>
      <c r="D309" s="11">
        <v>3</v>
      </c>
      <c r="E309" s="11">
        <v>3</v>
      </c>
      <c r="F309" s="11">
        <v>1</v>
      </c>
      <c r="G309" s="11">
        <v>1</v>
      </c>
      <c r="H309" s="12" t="s">
        <v>1562</v>
      </c>
      <c r="I309" s="11">
        <v>1</v>
      </c>
      <c r="J309" s="11">
        <v>1</v>
      </c>
      <c r="K309" s="11">
        <v>25</v>
      </c>
      <c r="L309" s="12" t="s">
        <v>14</v>
      </c>
      <c r="M309" s="12" t="s">
        <v>14</v>
      </c>
    </row>
    <row r="310" spans="1:13" ht="14.4" x14ac:dyDescent="0.25">
      <c r="A310" s="11">
        <v>65</v>
      </c>
      <c r="B310" s="11">
        <v>7</v>
      </c>
      <c r="C310" s="12" t="s">
        <v>879</v>
      </c>
      <c r="D310" s="11">
        <v>7.5</v>
      </c>
      <c r="E310" s="11">
        <v>7.5</v>
      </c>
      <c r="F310" s="11">
        <v>1</v>
      </c>
      <c r="G310" s="11">
        <v>1</v>
      </c>
      <c r="H310" s="12" t="s">
        <v>1562</v>
      </c>
      <c r="I310" s="11">
        <v>1</v>
      </c>
      <c r="J310" s="11">
        <v>0</v>
      </c>
      <c r="K310" s="11">
        <v>100</v>
      </c>
      <c r="L310" s="12" t="s">
        <v>14</v>
      </c>
      <c r="M310" s="12" t="s">
        <v>14</v>
      </c>
    </row>
    <row r="311" spans="1:13" ht="28.8" x14ac:dyDescent="0.25">
      <c r="A311" s="11">
        <v>65</v>
      </c>
      <c r="B311" s="11">
        <v>8</v>
      </c>
      <c r="C311" s="12" t="s">
        <v>877</v>
      </c>
      <c r="D311" s="11">
        <v>7.5</v>
      </c>
      <c r="E311" s="11">
        <v>7.5</v>
      </c>
      <c r="F311" s="11">
        <v>1</v>
      </c>
      <c r="G311" s="11">
        <v>1</v>
      </c>
      <c r="H311" s="12" t="s">
        <v>1562</v>
      </c>
      <c r="I311" s="11">
        <v>1</v>
      </c>
      <c r="J311" s="11">
        <v>0</v>
      </c>
      <c r="K311" s="11">
        <v>100</v>
      </c>
      <c r="L311" s="12" t="s">
        <v>14</v>
      </c>
      <c r="M311" s="12" t="s">
        <v>14</v>
      </c>
    </row>
    <row r="312" spans="1:13" ht="14.4" x14ac:dyDescent="0.25">
      <c r="A312" s="11">
        <v>66</v>
      </c>
      <c r="B312" s="11">
        <v>4</v>
      </c>
      <c r="C312" s="12" t="s">
        <v>883</v>
      </c>
      <c r="D312" s="11">
        <v>7.5</v>
      </c>
      <c r="E312" s="11">
        <v>7.5</v>
      </c>
      <c r="F312" s="11">
        <v>1</v>
      </c>
      <c r="G312" s="11">
        <v>1</v>
      </c>
      <c r="H312" s="12" t="s">
        <v>1562</v>
      </c>
      <c r="I312" s="11">
        <v>1</v>
      </c>
      <c r="J312" s="11">
        <v>0</v>
      </c>
      <c r="K312" s="11">
        <v>100</v>
      </c>
      <c r="L312" s="12" t="s">
        <v>14</v>
      </c>
      <c r="M312" s="12" t="s">
        <v>14</v>
      </c>
    </row>
    <row r="313" spans="1:13" ht="14.4" x14ac:dyDescent="0.25">
      <c r="A313" s="11">
        <v>66</v>
      </c>
      <c r="B313" s="11">
        <v>5</v>
      </c>
      <c r="C313" s="12" t="s">
        <v>881</v>
      </c>
      <c r="D313" s="11">
        <v>3</v>
      </c>
      <c r="E313" s="11">
        <v>3</v>
      </c>
      <c r="F313" s="11">
        <v>1</v>
      </c>
      <c r="G313" s="11">
        <v>1</v>
      </c>
      <c r="H313" s="12" t="s">
        <v>1562</v>
      </c>
      <c r="I313" s="11">
        <v>1</v>
      </c>
      <c r="J313" s="11">
        <v>1</v>
      </c>
      <c r="K313" s="11">
        <v>25</v>
      </c>
      <c r="L313" s="12" t="s">
        <v>14</v>
      </c>
      <c r="M313" s="12" t="s">
        <v>14</v>
      </c>
    </row>
    <row r="314" spans="1:13" ht="14.4" x14ac:dyDescent="0.25">
      <c r="A314" s="11">
        <v>66</v>
      </c>
      <c r="B314" s="11">
        <v>6</v>
      </c>
      <c r="C314" s="12" t="s">
        <v>880</v>
      </c>
      <c r="D314" s="11">
        <v>3</v>
      </c>
      <c r="E314" s="11">
        <v>3</v>
      </c>
      <c r="F314" s="11">
        <v>1</v>
      </c>
      <c r="G314" s="11">
        <v>1</v>
      </c>
      <c r="H314" s="12" t="s">
        <v>1562</v>
      </c>
      <c r="I314" s="11">
        <v>1</v>
      </c>
      <c r="J314" s="11">
        <v>1</v>
      </c>
      <c r="K314" s="11">
        <v>25</v>
      </c>
      <c r="L314" s="12" t="s">
        <v>14</v>
      </c>
      <c r="M314" s="12" t="s">
        <v>14</v>
      </c>
    </row>
    <row r="315" spans="1:13" ht="14.4" x14ac:dyDescent="0.25">
      <c r="A315" s="11">
        <v>66</v>
      </c>
      <c r="B315" s="11">
        <v>7</v>
      </c>
      <c r="C315" s="12" t="s">
        <v>879</v>
      </c>
      <c r="D315" s="11">
        <v>7.5</v>
      </c>
      <c r="E315" s="11">
        <v>7.5</v>
      </c>
      <c r="F315" s="11">
        <v>1</v>
      </c>
      <c r="G315" s="11">
        <v>1</v>
      </c>
      <c r="H315" s="12" t="s">
        <v>1562</v>
      </c>
      <c r="I315" s="11">
        <v>1</v>
      </c>
      <c r="J315" s="11">
        <v>0</v>
      </c>
      <c r="K315" s="11">
        <v>100</v>
      </c>
      <c r="L315" s="12" t="s">
        <v>14</v>
      </c>
      <c r="M315" s="12" t="s">
        <v>14</v>
      </c>
    </row>
    <row r="316" spans="1:13" ht="28.8" x14ac:dyDescent="0.25">
      <c r="A316" s="11">
        <v>66</v>
      </c>
      <c r="B316" s="11">
        <v>8</v>
      </c>
      <c r="C316" s="12" t="s">
        <v>877</v>
      </c>
      <c r="D316" s="11">
        <v>7.5</v>
      </c>
      <c r="E316" s="11">
        <v>7.5</v>
      </c>
      <c r="F316" s="11">
        <v>1</v>
      </c>
      <c r="G316" s="11">
        <v>1</v>
      </c>
      <c r="H316" s="12" t="s">
        <v>1562</v>
      </c>
      <c r="I316" s="11">
        <v>1</v>
      </c>
      <c r="J316" s="11">
        <v>0</v>
      </c>
      <c r="K316" s="11">
        <v>100</v>
      </c>
      <c r="L316" s="12" t="s">
        <v>14</v>
      </c>
      <c r="M316" s="12" t="s">
        <v>14</v>
      </c>
    </row>
    <row r="317" spans="1:13" ht="14.4" x14ac:dyDescent="0.25">
      <c r="A317" s="11">
        <v>67</v>
      </c>
      <c r="B317" s="11">
        <v>4</v>
      </c>
      <c r="C317" s="12" t="s">
        <v>883</v>
      </c>
      <c r="D317" s="11">
        <v>7.5</v>
      </c>
      <c r="E317" s="11">
        <v>7.5</v>
      </c>
      <c r="F317" s="11">
        <v>1</v>
      </c>
      <c r="G317" s="11">
        <v>1</v>
      </c>
      <c r="H317" s="12" t="s">
        <v>1562</v>
      </c>
      <c r="I317" s="11">
        <v>1</v>
      </c>
      <c r="J317" s="11">
        <v>0</v>
      </c>
      <c r="K317" s="11">
        <v>100</v>
      </c>
      <c r="L317" s="12" t="s">
        <v>14</v>
      </c>
      <c r="M317" s="12" t="s">
        <v>14</v>
      </c>
    </row>
    <row r="318" spans="1:13" ht="14.4" x14ac:dyDescent="0.25">
      <c r="A318" s="11">
        <v>67</v>
      </c>
      <c r="B318" s="11">
        <v>5</v>
      </c>
      <c r="C318" s="12" t="s">
        <v>881</v>
      </c>
      <c r="D318" s="11">
        <v>3</v>
      </c>
      <c r="E318" s="11">
        <v>3</v>
      </c>
      <c r="F318" s="11">
        <v>1</v>
      </c>
      <c r="G318" s="11">
        <v>1</v>
      </c>
      <c r="H318" s="12" t="s">
        <v>1562</v>
      </c>
      <c r="I318" s="11">
        <v>1</v>
      </c>
      <c r="J318" s="11">
        <v>1</v>
      </c>
      <c r="K318" s="11">
        <v>25</v>
      </c>
      <c r="L318" s="12" t="s">
        <v>14</v>
      </c>
      <c r="M318" s="12" t="s">
        <v>14</v>
      </c>
    </row>
    <row r="319" spans="1:13" ht="14.4" x14ac:dyDescent="0.25">
      <c r="A319" s="11">
        <v>67</v>
      </c>
      <c r="B319" s="11">
        <v>6</v>
      </c>
      <c r="C319" s="12" t="s">
        <v>880</v>
      </c>
      <c r="D319" s="11">
        <v>3</v>
      </c>
      <c r="E319" s="11">
        <v>3</v>
      </c>
      <c r="F319" s="11">
        <v>1</v>
      </c>
      <c r="G319" s="11">
        <v>1</v>
      </c>
      <c r="H319" s="12" t="s">
        <v>1562</v>
      </c>
      <c r="I319" s="11">
        <v>1</v>
      </c>
      <c r="J319" s="11">
        <v>1</v>
      </c>
      <c r="K319" s="11">
        <v>25</v>
      </c>
      <c r="L319" s="12" t="s">
        <v>14</v>
      </c>
      <c r="M319" s="12" t="s">
        <v>14</v>
      </c>
    </row>
    <row r="320" spans="1:13" ht="14.4" x14ac:dyDescent="0.25">
      <c r="A320" s="11">
        <v>67</v>
      </c>
      <c r="B320" s="11">
        <v>7</v>
      </c>
      <c r="C320" s="12" t="s">
        <v>879</v>
      </c>
      <c r="D320" s="11">
        <v>7.5</v>
      </c>
      <c r="E320" s="11">
        <v>7.5</v>
      </c>
      <c r="F320" s="11">
        <v>1</v>
      </c>
      <c r="G320" s="11">
        <v>1</v>
      </c>
      <c r="H320" s="12" t="s">
        <v>1562</v>
      </c>
      <c r="I320" s="11">
        <v>1</v>
      </c>
      <c r="J320" s="11">
        <v>0</v>
      </c>
      <c r="K320" s="11">
        <v>100</v>
      </c>
      <c r="L320" s="12" t="s">
        <v>14</v>
      </c>
      <c r="M320" s="12" t="s">
        <v>14</v>
      </c>
    </row>
    <row r="321" spans="1:13" ht="28.8" x14ac:dyDescent="0.25">
      <c r="A321" s="11">
        <v>67</v>
      </c>
      <c r="B321" s="11">
        <v>8</v>
      </c>
      <c r="C321" s="12" t="s">
        <v>877</v>
      </c>
      <c r="D321" s="11">
        <v>7.5</v>
      </c>
      <c r="E321" s="11">
        <v>7.5</v>
      </c>
      <c r="F321" s="11">
        <v>1</v>
      </c>
      <c r="G321" s="11">
        <v>1</v>
      </c>
      <c r="H321" s="12" t="s">
        <v>1562</v>
      </c>
      <c r="I321" s="11">
        <v>1</v>
      </c>
      <c r="J321" s="11">
        <v>0</v>
      </c>
      <c r="K321" s="11">
        <v>100</v>
      </c>
      <c r="L321" s="12" t="s">
        <v>14</v>
      </c>
      <c r="M321" s="12" t="s">
        <v>14</v>
      </c>
    </row>
    <row r="322" spans="1:13" ht="14.4" x14ac:dyDescent="0.25">
      <c r="A322" s="11">
        <v>69</v>
      </c>
      <c r="B322" s="11">
        <v>4</v>
      </c>
      <c r="C322" s="12" t="s">
        <v>883</v>
      </c>
      <c r="D322" s="11">
        <v>7.5</v>
      </c>
      <c r="E322" s="11">
        <v>7.5</v>
      </c>
      <c r="F322" s="11">
        <v>1</v>
      </c>
      <c r="G322" s="11">
        <v>1</v>
      </c>
      <c r="H322" s="12" t="s">
        <v>1562</v>
      </c>
      <c r="I322" s="11">
        <v>1</v>
      </c>
      <c r="J322" s="11">
        <v>0</v>
      </c>
      <c r="K322" s="11">
        <v>100</v>
      </c>
      <c r="L322" s="12" t="s">
        <v>14</v>
      </c>
      <c r="M322" s="12" t="s">
        <v>14</v>
      </c>
    </row>
    <row r="323" spans="1:13" ht="14.4" x14ac:dyDescent="0.25">
      <c r="A323" s="11">
        <v>69</v>
      </c>
      <c r="B323" s="11">
        <v>5</v>
      </c>
      <c r="C323" s="12" t="s">
        <v>881</v>
      </c>
      <c r="D323" s="11">
        <v>3</v>
      </c>
      <c r="E323" s="11">
        <v>3</v>
      </c>
      <c r="F323" s="11">
        <v>1</v>
      </c>
      <c r="G323" s="11">
        <v>1</v>
      </c>
      <c r="H323" s="12" t="s">
        <v>1562</v>
      </c>
      <c r="I323" s="11">
        <v>1</v>
      </c>
      <c r="J323" s="11">
        <v>1</v>
      </c>
      <c r="K323" s="11">
        <v>25</v>
      </c>
      <c r="L323" s="12" t="s">
        <v>14</v>
      </c>
      <c r="M323" s="12" t="s">
        <v>14</v>
      </c>
    </row>
    <row r="324" spans="1:13" ht="14.4" x14ac:dyDescent="0.25">
      <c r="A324" s="11">
        <v>69</v>
      </c>
      <c r="B324" s="11">
        <v>6</v>
      </c>
      <c r="C324" s="12" t="s">
        <v>880</v>
      </c>
      <c r="D324" s="11">
        <v>3</v>
      </c>
      <c r="E324" s="11">
        <v>3</v>
      </c>
      <c r="F324" s="11">
        <v>1</v>
      </c>
      <c r="G324" s="11">
        <v>1</v>
      </c>
      <c r="H324" s="12" t="s">
        <v>1562</v>
      </c>
      <c r="I324" s="11">
        <v>1</v>
      </c>
      <c r="J324" s="11">
        <v>1</v>
      </c>
      <c r="K324" s="11">
        <v>25</v>
      </c>
      <c r="L324" s="12" t="s">
        <v>14</v>
      </c>
      <c r="M324" s="12" t="s">
        <v>14</v>
      </c>
    </row>
    <row r="325" spans="1:13" ht="14.4" x14ac:dyDescent="0.25">
      <c r="A325" s="11">
        <v>69</v>
      </c>
      <c r="B325" s="11">
        <v>7</v>
      </c>
      <c r="C325" s="12" t="s">
        <v>879</v>
      </c>
      <c r="D325" s="11">
        <v>7.5</v>
      </c>
      <c r="E325" s="11">
        <v>7.5</v>
      </c>
      <c r="F325" s="11">
        <v>1</v>
      </c>
      <c r="G325" s="11">
        <v>1</v>
      </c>
      <c r="H325" s="12" t="s">
        <v>1562</v>
      </c>
      <c r="I325" s="11">
        <v>1</v>
      </c>
      <c r="J325" s="11">
        <v>0</v>
      </c>
      <c r="K325" s="11">
        <v>100</v>
      </c>
      <c r="L325" s="12" t="s">
        <v>14</v>
      </c>
      <c r="M325" s="12" t="s">
        <v>14</v>
      </c>
    </row>
    <row r="326" spans="1:13" ht="28.8" x14ac:dyDescent="0.25">
      <c r="A326" s="11">
        <v>69</v>
      </c>
      <c r="B326" s="11">
        <v>8</v>
      </c>
      <c r="C326" s="12" t="s">
        <v>877</v>
      </c>
      <c r="D326" s="11">
        <v>7.5</v>
      </c>
      <c r="E326" s="11">
        <v>7.5</v>
      </c>
      <c r="F326" s="11">
        <v>1</v>
      </c>
      <c r="G326" s="11">
        <v>1</v>
      </c>
      <c r="H326" s="12" t="s">
        <v>1562</v>
      </c>
      <c r="I326" s="11">
        <v>1</v>
      </c>
      <c r="J326" s="11">
        <v>0</v>
      </c>
      <c r="K326" s="11">
        <v>100</v>
      </c>
      <c r="L326" s="12" t="s">
        <v>14</v>
      </c>
      <c r="M326" s="12" t="s">
        <v>14</v>
      </c>
    </row>
    <row r="327" spans="1:13" ht="14.4" x14ac:dyDescent="0.25">
      <c r="A327" s="11">
        <v>70</v>
      </c>
      <c r="B327" s="11">
        <v>4</v>
      </c>
      <c r="C327" s="12" t="s">
        <v>883</v>
      </c>
      <c r="D327" s="11">
        <v>7.5</v>
      </c>
      <c r="E327" s="11">
        <v>7.5</v>
      </c>
      <c r="F327" s="11">
        <v>1</v>
      </c>
      <c r="G327" s="11">
        <v>1</v>
      </c>
      <c r="H327" s="12" t="s">
        <v>1562</v>
      </c>
      <c r="I327" s="11">
        <v>1</v>
      </c>
      <c r="J327" s="11">
        <v>0</v>
      </c>
      <c r="K327" s="11">
        <v>100</v>
      </c>
      <c r="L327" s="12" t="s">
        <v>14</v>
      </c>
      <c r="M327" s="12" t="s">
        <v>14</v>
      </c>
    </row>
    <row r="328" spans="1:13" ht="14.4" x14ac:dyDescent="0.25">
      <c r="A328" s="11">
        <v>70</v>
      </c>
      <c r="B328" s="11">
        <v>5</v>
      </c>
      <c r="C328" s="12" t="s">
        <v>881</v>
      </c>
      <c r="D328" s="11">
        <v>3</v>
      </c>
      <c r="E328" s="11">
        <v>3</v>
      </c>
      <c r="F328" s="11">
        <v>1</v>
      </c>
      <c r="G328" s="11">
        <v>1</v>
      </c>
      <c r="H328" s="12" t="s">
        <v>1562</v>
      </c>
      <c r="I328" s="11">
        <v>1</v>
      </c>
      <c r="J328" s="11">
        <v>1</v>
      </c>
      <c r="K328" s="11">
        <v>25</v>
      </c>
      <c r="L328" s="12" t="s">
        <v>14</v>
      </c>
      <c r="M328" s="12" t="s">
        <v>14</v>
      </c>
    </row>
    <row r="329" spans="1:13" ht="14.4" x14ac:dyDescent="0.25">
      <c r="A329" s="11">
        <v>70</v>
      </c>
      <c r="B329" s="11">
        <v>6</v>
      </c>
      <c r="C329" s="12" t="s">
        <v>880</v>
      </c>
      <c r="D329" s="11">
        <v>3</v>
      </c>
      <c r="E329" s="11">
        <v>3</v>
      </c>
      <c r="F329" s="11">
        <v>1</v>
      </c>
      <c r="G329" s="11">
        <v>1</v>
      </c>
      <c r="H329" s="12" t="s">
        <v>1562</v>
      </c>
      <c r="I329" s="11">
        <v>1</v>
      </c>
      <c r="J329" s="11">
        <v>1</v>
      </c>
      <c r="K329" s="11">
        <v>25</v>
      </c>
      <c r="L329" s="12" t="s">
        <v>14</v>
      </c>
      <c r="M329" s="12" t="s">
        <v>14</v>
      </c>
    </row>
    <row r="330" spans="1:13" ht="14.4" x14ac:dyDescent="0.25">
      <c r="A330" s="11">
        <v>70</v>
      </c>
      <c r="B330" s="11">
        <v>7</v>
      </c>
      <c r="C330" s="12" t="s">
        <v>879</v>
      </c>
      <c r="D330" s="11">
        <v>7.5</v>
      </c>
      <c r="E330" s="11">
        <v>7.5</v>
      </c>
      <c r="F330" s="11">
        <v>1</v>
      </c>
      <c r="G330" s="11">
        <v>1</v>
      </c>
      <c r="H330" s="12" t="s">
        <v>1562</v>
      </c>
      <c r="I330" s="11">
        <v>1</v>
      </c>
      <c r="J330" s="11">
        <v>0</v>
      </c>
      <c r="K330" s="11">
        <v>100</v>
      </c>
      <c r="L330" s="12" t="s">
        <v>14</v>
      </c>
      <c r="M330" s="12" t="s">
        <v>14</v>
      </c>
    </row>
    <row r="331" spans="1:13" ht="28.8" x14ac:dyDescent="0.25">
      <c r="A331" s="11">
        <v>70</v>
      </c>
      <c r="B331" s="11">
        <v>8</v>
      </c>
      <c r="C331" s="12" t="s">
        <v>877</v>
      </c>
      <c r="D331" s="11">
        <v>7.5</v>
      </c>
      <c r="E331" s="11">
        <v>7.5</v>
      </c>
      <c r="F331" s="11">
        <v>1</v>
      </c>
      <c r="G331" s="11">
        <v>1</v>
      </c>
      <c r="H331" s="12" t="s">
        <v>1562</v>
      </c>
      <c r="I331" s="11">
        <v>1</v>
      </c>
      <c r="J331" s="11">
        <v>0</v>
      </c>
      <c r="K331" s="11">
        <v>100</v>
      </c>
      <c r="L331" s="12" t="s">
        <v>14</v>
      </c>
      <c r="M331" s="12" t="s">
        <v>14</v>
      </c>
    </row>
    <row r="332" spans="1:13" ht="14.4" x14ac:dyDescent="0.25">
      <c r="A332" s="11">
        <v>71</v>
      </c>
      <c r="B332" s="11">
        <v>4</v>
      </c>
      <c r="C332" s="12" t="s">
        <v>883</v>
      </c>
      <c r="D332" s="11">
        <v>7.5</v>
      </c>
      <c r="E332" s="11">
        <v>7.5</v>
      </c>
      <c r="F332" s="11">
        <v>1</v>
      </c>
      <c r="G332" s="11">
        <v>1</v>
      </c>
      <c r="H332" s="12" t="s">
        <v>1562</v>
      </c>
      <c r="I332" s="11">
        <v>1</v>
      </c>
      <c r="J332" s="11">
        <v>0</v>
      </c>
      <c r="K332" s="11">
        <v>100</v>
      </c>
      <c r="L332" s="12" t="s">
        <v>14</v>
      </c>
      <c r="M332" s="12" t="s">
        <v>14</v>
      </c>
    </row>
    <row r="333" spans="1:13" ht="14.4" x14ac:dyDescent="0.25">
      <c r="A333" s="11">
        <v>71</v>
      </c>
      <c r="B333" s="11">
        <v>5</v>
      </c>
      <c r="C333" s="12" t="s">
        <v>881</v>
      </c>
      <c r="D333" s="11">
        <v>3</v>
      </c>
      <c r="E333" s="11">
        <v>3</v>
      </c>
      <c r="F333" s="11">
        <v>1</v>
      </c>
      <c r="G333" s="11">
        <v>1</v>
      </c>
      <c r="H333" s="12" t="s">
        <v>1562</v>
      </c>
      <c r="I333" s="11">
        <v>1</v>
      </c>
      <c r="J333" s="11">
        <v>1</v>
      </c>
      <c r="K333" s="11">
        <v>25</v>
      </c>
      <c r="L333" s="12" t="s">
        <v>14</v>
      </c>
      <c r="M333" s="12" t="s">
        <v>14</v>
      </c>
    </row>
    <row r="334" spans="1:13" ht="14.4" x14ac:dyDescent="0.25">
      <c r="A334" s="11">
        <v>71</v>
      </c>
      <c r="B334" s="11">
        <v>6</v>
      </c>
      <c r="C334" s="12" t="s">
        <v>880</v>
      </c>
      <c r="D334" s="11">
        <v>3</v>
      </c>
      <c r="E334" s="11">
        <v>3</v>
      </c>
      <c r="F334" s="11">
        <v>1</v>
      </c>
      <c r="G334" s="11">
        <v>1</v>
      </c>
      <c r="H334" s="12" t="s">
        <v>1562</v>
      </c>
      <c r="I334" s="11">
        <v>1</v>
      </c>
      <c r="J334" s="11">
        <v>1</v>
      </c>
      <c r="K334" s="11">
        <v>25</v>
      </c>
      <c r="L334" s="12" t="s">
        <v>14</v>
      </c>
      <c r="M334" s="12" t="s">
        <v>14</v>
      </c>
    </row>
    <row r="335" spans="1:13" ht="14.4" x14ac:dyDescent="0.25">
      <c r="A335" s="11">
        <v>71</v>
      </c>
      <c r="B335" s="11">
        <v>7</v>
      </c>
      <c r="C335" s="12" t="s">
        <v>879</v>
      </c>
      <c r="D335" s="11">
        <v>7.5</v>
      </c>
      <c r="E335" s="11">
        <v>7.5</v>
      </c>
      <c r="F335" s="11">
        <v>1</v>
      </c>
      <c r="G335" s="11">
        <v>1</v>
      </c>
      <c r="H335" s="12" t="s">
        <v>1562</v>
      </c>
      <c r="I335" s="11">
        <v>1</v>
      </c>
      <c r="J335" s="11">
        <v>0</v>
      </c>
      <c r="K335" s="11">
        <v>100</v>
      </c>
      <c r="L335" s="12" t="s">
        <v>14</v>
      </c>
      <c r="M335" s="12" t="s">
        <v>14</v>
      </c>
    </row>
    <row r="336" spans="1:13" ht="28.8" x14ac:dyDescent="0.25">
      <c r="A336" s="11">
        <v>71</v>
      </c>
      <c r="B336" s="11">
        <v>8</v>
      </c>
      <c r="C336" s="12" t="s">
        <v>877</v>
      </c>
      <c r="D336" s="11">
        <v>7.5</v>
      </c>
      <c r="E336" s="11">
        <v>7.5</v>
      </c>
      <c r="F336" s="11">
        <v>1</v>
      </c>
      <c r="G336" s="11">
        <v>1</v>
      </c>
      <c r="H336" s="12" t="s">
        <v>1562</v>
      </c>
      <c r="I336" s="11">
        <v>1</v>
      </c>
      <c r="J336" s="11">
        <v>0</v>
      </c>
      <c r="K336" s="11">
        <v>100</v>
      </c>
      <c r="L336" s="12" t="s">
        <v>14</v>
      </c>
      <c r="M336" s="12" t="s">
        <v>14</v>
      </c>
    </row>
    <row r="337" spans="1:13" ht="14.4" x14ac:dyDescent="0.25">
      <c r="A337" s="11">
        <v>72</v>
      </c>
      <c r="B337" s="11">
        <v>4</v>
      </c>
      <c r="C337" s="12" t="s">
        <v>883</v>
      </c>
      <c r="D337" s="11">
        <v>7.5</v>
      </c>
      <c r="E337" s="11">
        <v>7.5</v>
      </c>
      <c r="F337" s="11">
        <v>1</v>
      </c>
      <c r="G337" s="11">
        <v>1</v>
      </c>
      <c r="H337" s="12" t="s">
        <v>1562</v>
      </c>
      <c r="I337" s="11">
        <v>1</v>
      </c>
      <c r="J337" s="11">
        <v>0</v>
      </c>
      <c r="K337" s="11">
        <v>100</v>
      </c>
      <c r="L337" s="12" t="s">
        <v>14</v>
      </c>
      <c r="M337" s="12" t="s">
        <v>14</v>
      </c>
    </row>
    <row r="338" spans="1:13" ht="14.4" x14ac:dyDescent="0.25">
      <c r="A338" s="11">
        <v>72</v>
      </c>
      <c r="B338" s="11">
        <v>5</v>
      </c>
      <c r="C338" s="12" t="s">
        <v>881</v>
      </c>
      <c r="D338" s="11">
        <v>3</v>
      </c>
      <c r="E338" s="11">
        <v>3</v>
      </c>
      <c r="F338" s="11">
        <v>1</v>
      </c>
      <c r="G338" s="11">
        <v>1</v>
      </c>
      <c r="H338" s="12" t="s">
        <v>1562</v>
      </c>
      <c r="I338" s="11">
        <v>1</v>
      </c>
      <c r="J338" s="11">
        <v>1</v>
      </c>
      <c r="K338" s="11">
        <v>25</v>
      </c>
      <c r="L338" s="12" t="s">
        <v>14</v>
      </c>
      <c r="M338" s="12" t="s">
        <v>14</v>
      </c>
    </row>
    <row r="339" spans="1:13" ht="14.4" x14ac:dyDescent="0.25">
      <c r="A339" s="11">
        <v>72</v>
      </c>
      <c r="B339" s="11">
        <v>6</v>
      </c>
      <c r="C339" s="12" t="s">
        <v>880</v>
      </c>
      <c r="D339" s="11">
        <v>3</v>
      </c>
      <c r="E339" s="11">
        <v>3</v>
      </c>
      <c r="F339" s="11">
        <v>1</v>
      </c>
      <c r="G339" s="11">
        <v>1</v>
      </c>
      <c r="H339" s="12" t="s">
        <v>1562</v>
      </c>
      <c r="I339" s="11">
        <v>1</v>
      </c>
      <c r="J339" s="11">
        <v>1</v>
      </c>
      <c r="K339" s="11">
        <v>25</v>
      </c>
      <c r="L339" s="12" t="s">
        <v>14</v>
      </c>
      <c r="M339" s="12" t="s">
        <v>14</v>
      </c>
    </row>
    <row r="340" spans="1:13" ht="14.4" x14ac:dyDescent="0.25">
      <c r="A340" s="11">
        <v>72</v>
      </c>
      <c r="B340" s="11">
        <v>7</v>
      </c>
      <c r="C340" s="12" t="s">
        <v>879</v>
      </c>
      <c r="D340" s="11">
        <v>7.5</v>
      </c>
      <c r="E340" s="11">
        <v>7.5</v>
      </c>
      <c r="F340" s="11">
        <v>1</v>
      </c>
      <c r="G340" s="11">
        <v>1</v>
      </c>
      <c r="H340" s="12" t="s">
        <v>1562</v>
      </c>
      <c r="I340" s="11">
        <v>1</v>
      </c>
      <c r="J340" s="11">
        <v>0</v>
      </c>
      <c r="K340" s="11">
        <v>100</v>
      </c>
      <c r="L340" s="12" t="s">
        <v>14</v>
      </c>
      <c r="M340" s="12" t="s">
        <v>14</v>
      </c>
    </row>
    <row r="341" spans="1:13" ht="28.8" x14ac:dyDescent="0.25">
      <c r="A341" s="11">
        <v>72</v>
      </c>
      <c r="B341" s="11">
        <v>8</v>
      </c>
      <c r="C341" s="12" t="s">
        <v>877</v>
      </c>
      <c r="D341" s="11">
        <v>7.5</v>
      </c>
      <c r="E341" s="11">
        <v>7.5</v>
      </c>
      <c r="F341" s="11">
        <v>1</v>
      </c>
      <c r="G341" s="11">
        <v>1</v>
      </c>
      <c r="H341" s="12" t="s">
        <v>1562</v>
      </c>
      <c r="I341" s="11">
        <v>1</v>
      </c>
      <c r="J341" s="11">
        <v>0</v>
      </c>
      <c r="K341" s="11">
        <v>100</v>
      </c>
      <c r="L341" s="12" t="s">
        <v>14</v>
      </c>
      <c r="M341" s="12" t="s">
        <v>14</v>
      </c>
    </row>
    <row r="342" spans="1:13" ht="14.4" x14ac:dyDescent="0.25">
      <c r="A342" s="11">
        <v>73</v>
      </c>
      <c r="B342" s="11">
        <v>4</v>
      </c>
      <c r="C342" s="12" t="s">
        <v>883</v>
      </c>
      <c r="D342" s="11">
        <v>7.5</v>
      </c>
      <c r="E342" s="11">
        <v>7.5</v>
      </c>
      <c r="F342" s="11">
        <v>1</v>
      </c>
      <c r="G342" s="11">
        <v>1</v>
      </c>
      <c r="H342" s="12" t="s">
        <v>1562</v>
      </c>
      <c r="I342" s="11">
        <v>1</v>
      </c>
      <c r="J342" s="11">
        <v>0</v>
      </c>
      <c r="K342" s="11">
        <v>100</v>
      </c>
      <c r="L342" s="12" t="s">
        <v>14</v>
      </c>
      <c r="M342" s="12" t="s">
        <v>14</v>
      </c>
    </row>
    <row r="343" spans="1:13" ht="14.4" x14ac:dyDescent="0.25">
      <c r="A343" s="11">
        <v>73</v>
      </c>
      <c r="B343" s="11">
        <v>5</v>
      </c>
      <c r="C343" s="12" t="s">
        <v>881</v>
      </c>
      <c r="D343" s="11">
        <v>3</v>
      </c>
      <c r="E343" s="11">
        <v>3</v>
      </c>
      <c r="F343" s="11">
        <v>1</v>
      </c>
      <c r="G343" s="11">
        <v>1</v>
      </c>
      <c r="H343" s="12" t="s">
        <v>1562</v>
      </c>
      <c r="I343" s="11">
        <v>1</v>
      </c>
      <c r="J343" s="11">
        <v>1</v>
      </c>
      <c r="K343" s="11">
        <v>25</v>
      </c>
      <c r="L343" s="12" t="s">
        <v>14</v>
      </c>
      <c r="M343" s="12" t="s">
        <v>14</v>
      </c>
    </row>
    <row r="344" spans="1:13" ht="14.4" x14ac:dyDescent="0.25">
      <c r="A344" s="11">
        <v>73</v>
      </c>
      <c r="B344" s="11">
        <v>6</v>
      </c>
      <c r="C344" s="12" t="s">
        <v>880</v>
      </c>
      <c r="D344" s="11">
        <v>3</v>
      </c>
      <c r="E344" s="11">
        <v>3</v>
      </c>
      <c r="F344" s="11">
        <v>1</v>
      </c>
      <c r="G344" s="11">
        <v>1</v>
      </c>
      <c r="H344" s="12" t="s">
        <v>1562</v>
      </c>
      <c r="I344" s="11">
        <v>1</v>
      </c>
      <c r="J344" s="11">
        <v>1</v>
      </c>
      <c r="K344" s="11">
        <v>25</v>
      </c>
      <c r="L344" s="12" t="s">
        <v>14</v>
      </c>
      <c r="M344" s="12" t="s">
        <v>14</v>
      </c>
    </row>
    <row r="345" spans="1:13" ht="14.4" x14ac:dyDescent="0.25">
      <c r="A345" s="11">
        <v>73</v>
      </c>
      <c r="B345" s="11">
        <v>7</v>
      </c>
      <c r="C345" s="12" t="s">
        <v>879</v>
      </c>
      <c r="D345" s="11">
        <v>7.5</v>
      </c>
      <c r="E345" s="11">
        <v>7.5</v>
      </c>
      <c r="F345" s="11">
        <v>1</v>
      </c>
      <c r="G345" s="11">
        <v>1</v>
      </c>
      <c r="H345" s="12" t="s">
        <v>1562</v>
      </c>
      <c r="I345" s="11">
        <v>1</v>
      </c>
      <c r="J345" s="11">
        <v>0</v>
      </c>
      <c r="K345" s="11">
        <v>100</v>
      </c>
      <c r="L345" s="12" t="s">
        <v>14</v>
      </c>
      <c r="M345" s="12" t="s">
        <v>14</v>
      </c>
    </row>
    <row r="346" spans="1:13" ht="28.8" x14ac:dyDescent="0.25">
      <c r="A346" s="11">
        <v>73</v>
      </c>
      <c r="B346" s="11">
        <v>8</v>
      </c>
      <c r="C346" s="12" t="s">
        <v>877</v>
      </c>
      <c r="D346" s="11">
        <v>7.5</v>
      </c>
      <c r="E346" s="11">
        <v>7.5</v>
      </c>
      <c r="F346" s="11">
        <v>1</v>
      </c>
      <c r="G346" s="11">
        <v>1</v>
      </c>
      <c r="H346" s="12" t="s">
        <v>1562</v>
      </c>
      <c r="I346" s="11">
        <v>1</v>
      </c>
      <c r="J346" s="11">
        <v>0</v>
      </c>
      <c r="K346" s="11">
        <v>100</v>
      </c>
      <c r="L346" s="12" t="s">
        <v>14</v>
      </c>
      <c r="M346" s="12" t="s">
        <v>14</v>
      </c>
    </row>
    <row r="347" spans="1:13" ht="14.4" x14ac:dyDescent="0.25">
      <c r="A347" s="11">
        <v>74</v>
      </c>
      <c r="B347" s="11">
        <v>4</v>
      </c>
      <c r="C347" s="12" t="s">
        <v>883</v>
      </c>
      <c r="D347" s="11">
        <v>7.5</v>
      </c>
      <c r="E347" s="11">
        <v>7.5</v>
      </c>
      <c r="F347" s="11">
        <v>1</v>
      </c>
      <c r="G347" s="11">
        <v>1</v>
      </c>
      <c r="H347" s="12" t="s">
        <v>1562</v>
      </c>
      <c r="I347" s="11">
        <v>1</v>
      </c>
      <c r="J347" s="11">
        <v>0</v>
      </c>
      <c r="K347" s="11">
        <v>100</v>
      </c>
      <c r="L347" s="12" t="s">
        <v>14</v>
      </c>
      <c r="M347" s="12" t="s">
        <v>14</v>
      </c>
    </row>
    <row r="348" spans="1:13" ht="14.4" x14ac:dyDescent="0.25">
      <c r="A348" s="11">
        <v>74</v>
      </c>
      <c r="B348" s="11">
        <v>5</v>
      </c>
      <c r="C348" s="12" t="s">
        <v>881</v>
      </c>
      <c r="D348" s="11">
        <v>3</v>
      </c>
      <c r="E348" s="11">
        <v>3</v>
      </c>
      <c r="F348" s="11">
        <v>1</v>
      </c>
      <c r="G348" s="11">
        <v>1</v>
      </c>
      <c r="H348" s="12" t="s">
        <v>1562</v>
      </c>
      <c r="I348" s="11">
        <v>1</v>
      </c>
      <c r="J348" s="11">
        <v>1</v>
      </c>
      <c r="K348" s="11">
        <v>25</v>
      </c>
      <c r="L348" s="12" t="s">
        <v>14</v>
      </c>
      <c r="M348" s="12" t="s">
        <v>14</v>
      </c>
    </row>
    <row r="349" spans="1:13" ht="14.4" x14ac:dyDescent="0.25">
      <c r="A349" s="11">
        <v>74</v>
      </c>
      <c r="B349" s="11">
        <v>6</v>
      </c>
      <c r="C349" s="12" t="s">
        <v>880</v>
      </c>
      <c r="D349" s="11">
        <v>3</v>
      </c>
      <c r="E349" s="11">
        <v>3</v>
      </c>
      <c r="F349" s="11">
        <v>1</v>
      </c>
      <c r="G349" s="11">
        <v>1</v>
      </c>
      <c r="H349" s="12" t="s">
        <v>1562</v>
      </c>
      <c r="I349" s="11">
        <v>1</v>
      </c>
      <c r="J349" s="11">
        <v>1</v>
      </c>
      <c r="K349" s="11">
        <v>25</v>
      </c>
      <c r="L349" s="12" t="s">
        <v>14</v>
      </c>
      <c r="M349" s="12" t="s">
        <v>14</v>
      </c>
    </row>
    <row r="350" spans="1:13" ht="14.4" x14ac:dyDescent="0.25">
      <c r="A350" s="11">
        <v>74</v>
      </c>
      <c r="B350" s="11">
        <v>7</v>
      </c>
      <c r="C350" s="12" t="s">
        <v>879</v>
      </c>
      <c r="D350" s="11">
        <v>7.5</v>
      </c>
      <c r="E350" s="11">
        <v>7.5</v>
      </c>
      <c r="F350" s="11">
        <v>1</v>
      </c>
      <c r="G350" s="11">
        <v>1</v>
      </c>
      <c r="H350" s="12" t="s">
        <v>1562</v>
      </c>
      <c r="I350" s="11">
        <v>1</v>
      </c>
      <c r="J350" s="11">
        <v>0</v>
      </c>
      <c r="K350" s="11">
        <v>100</v>
      </c>
      <c r="L350" s="12" t="s">
        <v>14</v>
      </c>
      <c r="M350" s="12" t="s">
        <v>14</v>
      </c>
    </row>
    <row r="351" spans="1:13" ht="28.8" x14ac:dyDescent="0.25">
      <c r="A351" s="11">
        <v>74</v>
      </c>
      <c r="B351" s="11">
        <v>8</v>
      </c>
      <c r="C351" s="12" t="s">
        <v>877</v>
      </c>
      <c r="D351" s="11">
        <v>7.5</v>
      </c>
      <c r="E351" s="11">
        <v>7.5</v>
      </c>
      <c r="F351" s="11">
        <v>1</v>
      </c>
      <c r="G351" s="11">
        <v>1</v>
      </c>
      <c r="H351" s="12" t="s">
        <v>1562</v>
      </c>
      <c r="I351" s="11">
        <v>1</v>
      </c>
      <c r="J351" s="11">
        <v>0</v>
      </c>
      <c r="K351" s="11">
        <v>100</v>
      </c>
      <c r="L351" s="12" t="s">
        <v>14</v>
      </c>
      <c r="M351" s="12" t="s">
        <v>14</v>
      </c>
    </row>
    <row r="352" spans="1:13" ht="14.4" x14ac:dyDescent="0.25">
      <c r="A352" s="11">
        <v>75</v>
      </c>
      <c r="B352" s="11">
        <v>4</v>
      </c>
      <c r="C352" s="12" t="s">
        <v>883</v>
      </c>
      <c r="D352" s="11">
        <v>7.5</v>
      </c>
      <c r="E352" s="11">
        <v>7.5</v>
      </c>
      <c r="F352" s="11">
        <v>1</v>
      </c>
      <c r="G352" s="11">
        <v>1</v>
      </c>
      <c r="H352" s="12" t="s">
        <v>1562</v>
      </c>
      <c r="I352" s="11">
        <v>1</v>
      </c>
      <c r="J352" s="11">
        <v>0</v>
      </c>
      <c r="K352" s="11">
        <v>100</v>
      </c>
      <c r="L352" s="12" t="s">
        <v>14</v>
      </c>
      <c r="M352" s="12" t="s">
        <v>14</v>
      </c>
    </row>
    <row r="353" spans="1:13" ht="14.4" x14ac:dyDescent="0.25">
      <c r="A353" s="11">
        <v>75</v>
      </c>
      <c r="B353" s="11">
        <v>5</v>
      </c>
      <c r="C353" s="12" t="s">
        <v>881</v>
      </c>
      <c r="D353" s="11">
        <v>3</v>
      </c>
      <c r="E353" s="11">
        <v>3</v>
      </c>
      <c r="F353" s="11">
        <v>1</v>
      </c>
      <c r="G353" s="11">
        <v>1</v>
      </c>
      <c r="H353" s="12" t="s">
        <v>1562</v>
      </c>
      <c r="I353" s="11">
        <v>1</v>
      </c>
      <c r="J353" s="11">
        <v>1</v>
      </c>
      <c r="K353" s="11">
        <v>25</v>
      </c>
      <c r="L353" s="12" t="s">
        <v>14</v>
      </c>
      <c r="M353" s="12" t="s">
        <v>14</v>
      </c>
    </row>
    <row r="354" spans="1:13" ht="14.4" x14ac:dyDescent="0.25">
      <c r="A354" s="11">
        <v>75</v>
      </c>
      <c r="B354" s="11">
        <v>6</v>
      </c>
      <c r="C354" s="12" t="s">
        <v>880</v>
      </c>
      <c r="D354" s="11">
        <v>3</v>
      </c>
      <c r="E354" s="11">
        <v>3</v>
      </c>
      <c r="F354" s="11">
        <v>1</v>
      </c>
      <c r="G354" s="11">
        <v>1</v>
      </c>
      <c r="H354" s="12" t="s">
        <v>1562</v>
      </c>
      <c r="I354" s="11">
        <v>1</v>
      </c>
      <c r="J354" s="11">
        <v>1</v>
      </c>
      <c r="K354" s="11">
        <v>25</v>
      </c>
      <c r="L354" s="12" t="s">
        <v>14</v>
      </c>
      <c r="M354" s="12" t="s">
        <v>14</v>
      </c>
    </row>
    <row r="355" spans="1:13" ht="14.4" x14ac:dyDescent="0.25">
      <c r="A355" s="11">
        <v>75</v>
      </c>
      <c r="B355" s="11">
        <v>7</v>
      </c>
      <c r="C355" s="12" t="s">
        <v>879</v>
      </c>
      <c r="D355" s="11">
        <v>7.5</v>
      </c>
      <c r="E355" s="11">
        <v>7.5</v>
      </c>
      <c r="F355" s="11">
        <v>1</v>
      </c>
      <c r="G355" s="11">
        <v>1</v>
      </c>
      <c r="H355" s="12" t="s">
        <v>1562</v>
      </c>
      <c r="I355" s="11">
        <v>1</v>
      </c>
      <c r="J355" s="11">
        <v>0</v>
      </c>
      <c r="K355" s="11">
        <v>100</v>
      </c>
      <c r="L355" s="12" t="s">
        <v>14</v>
      </c>
      <c r="M355" s="12" t="s">
        <v>14</v>
      </c>
    </row>
    <row r="356" spans="1:13" ht="28.8" x14ac:dyDescent="0.25">
      <c r="A356" s="11">
        <v>75</v>
      </c>
      <c r="B356" s="11">
        <v>8</v>
      </c>
      <c r="C356" s="12" t="s">
        <v>877</v>
      </c>
      <c r="D356" s="11">
        <v>7.5</v>
      </c>
      <c r="E356" s="11">
        <v>7.5</v>
      </c>
      <c r="F356" s="11">
        <v>1</v>
      </c>
      <c r="G356" s="11">
        <v>1</v>
      </c>
      <c r="H356" s="12" t="s">
        <v>1562</v>
      </c>
      <c r="I356" s="11">
        <v>1</v>
      </c>
      <c r="J356" s="11">
        <v>0</v>
      </c>
      <c r="K356" s="11">
        <v>100</v>
      </c>
      <c r="L356" s="12" t="s">
        <v>14</v>
      </c>
      <c r="M356" s="12" t="s">
        <v>14</v>
      </c>
    </row>
    <row r="357" spans="1:13" ht="14.4" x14ac:dyDescent="0.25">
      <c r="A357" s="11">
        <v>76</v>
      </c>
      <c r="B357" s="11">
        <v>4</v>
      </c>
      <c r="C357" s="12" t="s">
        <v>883</v>
      </c>
      <c r="D357" s="11">
        <v>7.5</v>
      </c>
      <c r="E357" s="11">
        <v>7.5</v>
      </c>
      <c r="F357" s="11">
        <v>1</v>
      </c>
      <c r="G357" s="11">
        <v>1</v>
      </c>
      <c r="H357" s="12" t="s">
        <v>1562</v>
      </c>
      <c r="I357" s="11">
        <v>1</v>
      </c>
      <c r="J357" s="11">
        <v>0</v>
      </c>
      <c r="K357" s="11">
        <v>100</v>
      </c>
      <c r="L357" s="12" t="s">
        <v>14</v>
      </c>
      <c r="M357" s="12" t="s">
        <v>14</v>
      </c>
    </row>
    <row r="358" spans="1:13" ht="14.4" x14ac:dyDescent="0.25">
      <c r="A358" s="11">
        <v>76</v>
      </c>
      <c r="B358" s="11">
        <v>5</v>
      </c>
      <c r="C358" s="12" t="s">
        <v>881</v>
      </c>
      <c r="D358" s="11">
        <v>3</v>
      </c>
      <c r="E358" s="11">
        <v>3</v>
      </c>
      <c r="F358" s="11">
        <v>1</v>
      </c>
      <c r="G358" s="11">
        <v>1</v>
      </c>
      <c r="H358" s="12" t="s">
        <v>1562</v>
      </c>
      <c r="I358" s="11">
        <v>1</v>
      </c>
      <c r="J358" s="11">
        <v>1</v>
      </c>
      <c r="K358" s="11">
        <v>25</v>
      </c>
      <c r="L358" s="12" t="s">
        <v>14</v>
      </c>
      <c r="M358" s="12" t="s">
        <v>14</v>
      </c>
    </row>
    <row r="359" spans="1:13" ht="14.4" x14ac:dyDescent="0.25">
      <c r="A359" s="11">
        <v>76</v>
      </c>
      <c r="B359" s="11">
        <v>6</v>
      </c>
      <c r="C359" s="12" t="s">
        <v>880</v>
      </c>
      <c r="D359" s="11">
        <v>3</v>
      </c>
      <c r="E359" s="11">
        <v>3</v>
      </c>
      <c r="F359" s="11">
        <v>1</v>
      </c>
      <c r="G359" s="11">
        <v>1</v>
      </c>
      <c r="H359" s="12" t="s">
        <v>1562</v>
      </c>
      <c r="I359" s="11">
        <v>1</v>
      </c>
      <c r="J359" s="11">
        <v>1</v>
      </c>
      <c r="K359" s="11">
        <v>25</v>
      </c>
      <c r="L359" s="12" t="s">
        <v>14</v>
      </c>
      <c r="M359" s="12" t="s">
        <v>14</v>
      </c>
    </row>
    <row r="360" spans="1:13" ht="14.4" x14ac:dyDescent="0.25">
      <c r="A360" s="11">
        <v>76</v>
      </c>
      <c r="B360" s="11">
        <v>7</v>
      </c>
      <c r="C360" s="12" t="s">
        <v>879</v>
      </c>
      <c r="D360" s="11">
        <v>7.5</v>
      </c>
      <c r="E360" s="11">
        <v>7.5</v>
      </c>
      <c r="F360" s="11">
        <v>1</v>
      </c>
      <c r="G360" s="11">
        <v>1</v>
      </c>
      <c r="H360" s="12" t="s">
        <v>1562</v>
      </c>
      <c r="I360" s="11">
        <v>1</v>
      </c>
      <c r="J360" s="11">
        <v>0</v>
      </c>
      <c r="K360" s="11">
        <v>100</v>
      </c>
      <c r="L360" s="12" t="s">
        <v>14</v>
      </c>
      <c r="M360" s="12" t="s">
        <v>14</v>
      </c>
    </row>
    <row r="361" spans="1:13" ht="28.8" x14ac:dyDescent="0.25">
      <c r="A361" s="11">
        <v>76</v>
      </c>
      <c r="B361" s="11">
        <v>8</v>
      </c>
      <c r="C361" s="12" t="s">
        <v>877</v>
      </c>
      <c r="D361" s="11">
        <v>7.5</v>
      </c>
      <c r="E361" s="11">
        <v>7.5</v>
      </c>
      <c r="F361" s="11">
        <v>1</v>
      </c>
      <c r="G361" s="11">
        <v>1</v>
      </c>
      <c r="H361" s="12" t="s">
        <v>1562</v>
      </c>
      <c r="I361" s="11">
        <v>1</v>
      </c>
      <c r="J361" s="11">
        <v>0</v>
      </c>
      <c r="K361" s="11">
        <v>100</v>
      </c>
      <c r="L361" s="12" t="s">
        <v>14</v>
      </c>
      <c r="M361" s="12" t="s">
        <v>14</v>
      </c>
    </row>
    <row r="362" spans="1:13" ht="14.4" x14ac:dyDescent="0.25">
      <c r="A362" s="11">
        <v>77</v>
      </c>
      <c r="B362" s="11">
        <v>4</v>
      </c>
      <c r="C362" s="12" t="s">
        <v>883</v>
      </c>
      <c r="D362" s="11">
        <v>7.5</v>
      </c>
      <c r="E362" s="11">
        <v>7.5</v>
      </c>
      <c r="F362" s="11">
        <v>1</v>
      </c>
      <c r="G362" s="11">
        <v>1</v>
      </c>
      <c r="H362" s="12" t="s">
        <v>1562</v>
      </c>
      <c r="I362" s="11">
        <v>1</v>
      </c>
      <c r="J362" s="11">
        <v>0</v>
      </c>
      <c r="K362" s="11">
        <v>100</v>
      </c>
      <c r="L362" s="12" t="s">
        <v>14</v>
      </c>
      <c r="M362" s="12" t="s">
        <v>14</v>
      </c>
    </row>
    <row r="363" spans="1:13" ht="14.4" x14ac:dyDescent="0.25">
      <c r="A363" s="11">
        <v>77</v>
      </c>
      <c r="B363" s="11">
        <v>5</v>
      </c>
      <c r="C363" s="12" t="s">
        <v>881</v>
      </c>
      <c r="D363" s="11">
        <v>3</v>
      </c>
      <c r="E363" s="11">
        <v>3</v>
      </c>
      <c r="F363" s="11">
        <v>1</v>
      </c>
      <c r="G363" s="11">
        <v>1</v>
      </c>
      <c r="H363" s="12" t="s">
        <v>1562</v>
      </c>
      <c r="I363" s="11">
        <v>1</v>
      </c>
      <c r="J363" s="11">
        <v>1</v>
      </c>
      <c r="K363" s="11">
        <v>25</v>
      </c>
      <c r="L363" s="12" t="s">
        <v>14</v>
      </c>
      <c r="M363" s="12" t="s">
        <v>14</v>
      </c>
    </row>
    <row r="364" spans="1:13" ht="14.4" x14ac:dyDescent="0.25">
      <c r="A364" s="11">
        <v>77</v>
      </c>
      <c r="B364" s="11">
        <v>6</v>
      </c>
      <c r="C364" s="12" t="s">
        <v>880</v>
      </c>
      <c r="D364" s="11">
        <v>3</v>
      </c>
      <c r="E364" s="11">
        <v>3</v>
      </c>
      <c r="F364" s="11">
        <v>1</v>
      </c>
      <c r="G364" s="11">
        <v>1</v>
      </c>
      <c r="H364" s="12" t="s">
        <v>1562</v>
      </c>
      <c r="I364" s="11">
        <v>1</v>
      </c>
      <c r="J364" s="11">
        <v>1</v>
      </c>
      <c r="K364" s="11">
        <v>25</v>
      </c>
      <c r="L364" s="12" t="s">
        <v>14</v>
      </c>
      <c r="M364" s="12" t="s">
        <v>14</v>
      </c>
    </row>
    <row r="365" spans="1:13" ht="14.4" x14ac:dyDescent="0.25">
      <c r="A365" s="11">
        <v>77</v>
      </c>
      <c r="B365" s="11">
        <v>7</v>
      </c>
      <c r="C365" s="12" t="s">
        <v>879</v>
      </c>
      <c r="D365" s="11">
        <v>7.5</v>
      </c>
      <c r="E365" s="11">
        <v>7.5</v>
      </c>
      <c r="F365" s="11">
        <v>1</v>
      </c>
      <c r="G365" s="11">
        <v>1</v>
      </c>
      <c r="H365" s="12" t="s">
        <v>1562</v>
      </c>
      <c r="I365" s="11">
        <v>1</v>
      </c>
      <c r="J365" s="11">
        <v>0</v>
      </c>
      <c r="K365" s="11">
        <v>100</v>
      </c>
      <c r="L365" s="12" t="s">
        <v>14</v>
      </c>
      <c r="M365" s="12" t="s">
        <v>14</v>
      </c>
    </row>
    <row r="366" spans="1:13" ht="28.8" x14ac:dyDescent="0.25">
      <c r="A366" s="11">
        <v>77</v>
      </c>
      <c r="B366" s="11">
        <v>8</v>
      </c>
      <c r="C366" s="12" t="s">
        <v>877</v>
      </c>
      <c r="D366" s="11">
        <v>7.5</v>
      </c>
      <c r="E366" s="11">
        <v>7.5</v>
      </c>
      <c r="F366" s="11">
        <v>1</v>
      </c>
      <c r="G366" s="11">
        <v>1</v>
      </c>
      <c r="H366" s="12" t="s">
        <v>1562</v>
      </c>
      <c r="I366" s="11">
        <v>1</v>
      </c>
      <c r="J366" s="11">
        <v>0</v>
      </c>
      <c r="K366" s="11">
        <v>100</v>
      </c>
      <c r="L366" s="12" t="s">
        <v>14</v>
      </c>
      <c r="M366" s="12" t="s">
        <v>14</v>
      </c>
    </row>
    <row r="367" spans="1:13" ht="14.4" x14ac:dyDescent="0.25">
      <c r="A367" s="11">
        <v>78</v>
      </c>
      <c r="B367" s="11">
        <v>4</v>
      </c>
      <c r="C367" s="12" t="s">
        <v>883</v>
      </c>
      <c r="D367" s="11">
        <v>7.5</v>
      </c>
      <c r="E367" s="11">
        <v>7.5</v>
      </c>
      <c r="F367" s="11">
        <v>1</v>
      </c>
      <c r="G367" s="11">
        <v>1</v>
      </c>
      <c r="H367" s="12" t="s">
        <v>1562</v>
      </c>
      <c r="I367" s="11">
        <v>1</v>
      </c>
      <c r="J367" s="11">
        <v>0</v>
      </c>
      <c r="K367" s="11">
        <v>100</v>
      </c>
      <c r="L367" s="12" t="s">
        <v>14</v>
      </c>
      <c r="M367" s="12" t="s">
        <v>14</v>
      </c>
    </row>
    <row r="368" spans="1:13" ht="14.4" x14ac:dyDescent="0.25">
      <c r="A368" s="11">
        <v>78</v>
      </c>
      <c r="B368" s="11">
        <v>5</v>
      </c>
      <c r="C368" s="12" t="s">
        <v>881</v>
      </c>
      <c r="D368" s="11">
        <v>3</v>
      </c>
      <c r="E368" s="11">
        <v>3</v>
      </c>
      <c r="F368" s="11">
        <v>1</v>
      </c>
      <c r="G368" s="11">
        <v>1</v>
      </c>
      <c r="H368" s="12" t="s">
        <v>1562</v>
      </c>
      <c r="I368" s="11">
        <v>1</v>
      </c>
      <c r="J368" s="11">
        <v>1</v>
      </c>
      <c r="K368" s="11">
        <v>25</v>
      </c>
      <c r="L368" s="12" t="s">
        <v>14</v>
      </c>
      <c r="M368" s="12" t="s">
        <v>14</v>
      </c>
    </row>
    <row r="369" spans="1:13" ht="14.4" x14ac:dyDescent="0.25">
      <c r="A369" s="11">
        <v>78</v>
      </c>
      <c r="B369" s="11">
        <v>6</v>
      </c>
      <c r="C369" s="12" t="s">
        <v>880</v>
      </c>
      <c r="D369" s="11">
        <v>3</v>
      </c>
      <c r="E369" s="11">
        <v>3</v>
      </c>
      <c r="F369" s="11">
        <v>1</v>
      </c>
      <c r="G369" s="11">
        <v>1</v>
      </c>
      <c r="H369" s="12" t="s">
        <v>1562</v>
      </c>
      <c r="I369" s="11">
        <v>1</v>
      </c>
      <c r="J369" s="11">
        <v>1</v>
      </c>
      <c r="K369" s="11">
        <v>25</v>
      </c>
      <c r="L369" s="12" t="s">
        <v>14</v>
      </c>
      <c r="M369" s="12" t="s">
        <v>14</v>
      </c>
    </row>
    <row r="370" spans="1:13" ht="14.4" x14ac:dyDescent="0.25">
      <c r="A370" s="11">
        <v>78</v>
      </c>
      <c r="B370" s="11">
        <v>7</v>
      </c>
      <c r="C370" s="12" t="s">
        <v>879</v>
      </c>
      <c r="D370" s="11">
        <v>7.5</v>
      </c>
      <c r="E370" s="11">
        <v>7.5</v>
      </c>
      <c r="F370" s="11">
        <v>1</v>
      </c>
      <c r="G370" s="11">
        <v>1</v>
      </c>
      <c r="H370" s="12" t="s">
        <v>1562</v>
      </c>
      <c r="I370" s="11">
        <v>1</v>
      </c>
      <c r="J370" s="11">
        <v>0</v>
      </c>
      <c r="K370" s="11">
        <v>100</v>
      </c>
      <c r="L370" s="12" t="s">
        <v>14</v>
      </c>
      <c r="M370" s="12" t="s">
        <v>14</v>
      </c>
    </row>
    <row r="371" spans="1:13" ht="28.8" x14ac:dyDescent="0.25">
      <c r="A371" s="11">
        <v>78</v>
      </c>
      <c r="B371" s="11">
        <v>8</v>
      </c>
      <c r="C371" s="12" t="s">
        <v>877</v>
      </c>
      <c r="D371" s="11">
        <v>7.5</v>
      </c>
      <c r="E371" s="11">
        <v>7.5</v>
      </c>
      <c r="F371" s="11">
        <v>1</v>
      </c>
      <c r="G371" s="11">
        <v>1</v>
      </c>
      <c r="H371" s="12" t="s">
        <v>1562</v>
      </c>
      <c r="I371" s="11">
        <v>1</v>
      </c>
      <c r="J371" s="11">
        <v>0</v>
      </c>
      <c r="K371" s="11">
        <v>100</v>
      </c>
      <c r="L371" s="12" t="s">
        <v>14</v>
      </c>
      <c r="M371" s="12" t="s">
        <v>14</v>
      </c>
    </row>
    <row r="372" spans="1:13" ht="14.4" x14ac:dyDescent="0.25">
      <c r="A372" s="11">
        <v>79</v>
      </c>
      <c r="B372" s="11">
        <v>4</v>
      </c>
      <c r="C372" s="12" t="s">
        <v>883</v>
      </c>
      <c r="D372" s="11">
        <v>7.5</v>
      </c>
      <c r="E372" s="11">
        <v>7.5</v>
      </c>
      <c r="F372" s="11">
        <v>1</v>
      </c>
      <c r="G372" s="11">
        <v>1</v>
      </c>
      <c r="H372" s="12" t="s">
        <v>1562</v>
      </c>
      <c r="I372" s="11">
        <v>1</v>
      </c>
      <c r="J372" s="11">
        <v>0</v>
      </c>
      <c r="K372" s="11">
        <v>100</v>
      </c>
      <c r="L372" s="12" t="s">
        <v>14</v>
      </c>
      <c r="M372" s="12" t="s">
        <v>14</v>
      </c>
    </row>
    <row r="373" spans="1:13" ht="14.4" x14ac:dyDescent="0.25">
      <c r="A373" s="11">
        <v>79</v>
      </c>
      <c r="B373" s="11">
        <v>5</v>
      </c>
      <c r="C373" s="12" t="s">
        <v>881</v>
      </c>
      <c r="D373" s="11">
        <v>3</v>
      </c>
      <c r="E373" s="11">
        <v>3</v>
      </c>
      <c r="F373" s="11">
        <v>1</v>
      </c>
      <c r="G373" s="11">
        <v>1</v>
      </c>
      <c r="H373" s="12" t="s">
        <v>1562</v>
      </c>
      <c r="I373" s="11">
        <v>1</v>
      </c>
      <c r="J373" s="11">
        <v>1</v>
      </c>
      <c r="K373" s="11">
        <v>25</v>
      </c>
      <c r="L373" s="12" t="s">
        <v>14</v>
      </c>
      <c r="M373" s="12" t="s">
        <v>14</v>
      </c>
    </row>
    <row r="374" spans="1:13" ht="14.4" x14ac:dyDescent="0.25">
      <c r="A374" s="11">
        <v>79</v>
      </c>
      <c r="B374" s="11">
        <v>6</v>
      </c>
      <c r="C374" s="12" t="s">
        <v>880</v>
      </c>
      <c r="D374" s="11">
        <v>3</v>
      </c>
      <c r="E374" s="11">
        <v>3</v>
      </c>
      <c r="F374" s="11">
        <v>1</v>
      </c>
      <c r="G374" s="11">
        <v>1</v>
      </c>
      <c r="H374" s="12" t="s">
        <v>1562</v>
      </c>
      <c r="I374" s="11">
        <v>1</v>
      </c>
      <c r="J374" s="11">
        <v>1</v>
      </c>
      <c r="K374" s="11">
        <v>25</v>
      </c>
      <c r="L374" s="12" t="s">
        <v>14</v>
      </c>
      <c r="M374" s="12" t="s">
        <v>14</v>
      </c>
    </row>
    <row r="375" spans="1:13" ht="14.4" x14ac:dyDescent="0.25">
      <c r="A375" s="11">
        <v>79</v>
      </c>
      <c r="B375" s="11">
        <v>7</v>
      </c>
      <c r="C375" s="12" t="s">
        <v>879</v>
      </c>
      <c r="D375" s="11">
        <v>7.5</v>
      </c>
      <c r="E375" s="11">
        <v>7.5</v>
      </c>
      <c r="F375" s="11">
        <v>1</v>
      </c>
      <c r="G375" s="11">
        <v>1</v>
      </c>
      <c r="H375" s="12" t="s">
        <v>1562</v>
      </c>
      <c r="I375" s="11">
        <v>1</v>
      </c>
      <c r="J375" s="11">
        <v>0</v>
      </c>
      <c r="K375" s="11">
        <v>100</v>
      </c>
      <c r="L375" s="12" t="s">
        <v>14</v>
      </c>
      <c r="M375" s="12" t="s">
        <v>14</v>
      </c>
    </row>
    <row r="376" spans="1:13" ht="28.8" x14ac:dyDescent="0.25">
      <c r="A376" s="11">
        <v>79</v>
      </c>
      <c r="B376" s="11">
        <v>8</v>
      </c>
      <c r="C376" s="12" t="s">
        <v>877</v>
      </c>
      <c r="D376" s="11">
        <v>7.5</v>
      </c>
      <c r="E376" s="11">
        <v>7.5</v>
      </c>
      <c r="F376" s="11">
        <v>1</v>
      </c>
      <c r="G376" s="11">
        <v>1</v>
      </c>
      <c r="H376" s="12" t="s">
        <v>1562</v>
      </c>
      <c r="I376" s="11">
        <v>1</v>
      </c>
      <c r="J376" s="11">
        <v>0</v>
      </c>
      <c r="K376" s="11">
        <v>100</v>
      </c>
      <c r="L376" s="12" t="s">
        <v>14</v>
      </c>
      <c r="M376" s="12" t="s">
        <v>14</v>
      </c>
    </row>
    <row r="377" spans="1:13" ht="14.4" x14ac:dyDescent="0.25">
      <c r="A377" s="11">
        <v>80</v>
      </c>
      <c r="B377" s="11">
        <v>4</v>
      </c>
      <c r="C377" s="12" t="s">
        <v>883</v>
      </c>
      <c r="D377" s="11">
        <v>7.5</v>
      </c>
      <c r="E377" s="11">
        <v>7.5</v>
      </c>
      <c r="F377" s="11">
        <v>1</v>
      </c>
      <c r="G377" s="11">
        <v>1</v>
      </c>
      <c r="H377" s="12" t="s">
        <v>1562</v>
      </c>
      <c r="I377" s="11">
        <v>1</v>
      </c>
      <c r="J377" s="11">
        <v>0</v>
      </c>
      <c r="K377" s="11">
        <v>100</v>
      </c>
      <c r="L377" s="12" t="s">
        <v>14</v>
      </c>
      <c r="M377" s="12" t="s">
        <v>14</v>
      </c>
    </row>
    <row r="378" spans="1:13" ht="14.4" x14ac:dyDescent="0.25">
      <c r="A378" s="11">
        <v>80</v>
      </c>
      <c r="B378" s="11">
        <v>5</v>
      </c>
      <c r="C378" s="12" t="s">
        <v>881</v>
      </c>
      <c r="D378" s="11">
        <v>3</v>
      </c>
      <c r="E378" s="11">
        <v>3</v>
      </c>
      <c r="F378" s="11">
        <v>1</v>
      </c>
      <c r="G378" s="11">
        <v>1</v>
      </c>
      <c r="H378" s="12" t="s">
        <v>1562</v>
      </c>
      <c r="I378" s="11">
        <v>1</v>
      </c>
      <c r="J378" s="11">
        <v>1</v>
      </c>
      <c r="K378" s="11">
        <v>25</v>
      </c>
      <c r="L378" s="12" t="s">
        <v>14</v>
      </c>
      <c r="M378" s="12" t="s">
        <v>14</v>
      </c>
    </row>
    <row r="379" spans="1:13" ht="14.4" x14ac:dyDescent="0.25">
      <c r="A379" s="11">
        <v>80</v>
      </c>
      <c r="B379" s="11">
        <v>6</v>
      </c>
      <c r="C379" s="12" t="s">
        <v>880</v>
      </c>
      <c r="D379" s="11">
        <v>3</v>
      </c>
      <c r="E379" s="11">
        <v>3</v>
      </c>
      <c r="F379" s="11">
        <v>1</v>
      </c>
      <c r="G379" s="11">
        <v>1</v>
      </c>
      <c r="H379" s="12" t="s">
        <v>1562</v>
      </c>
      <c r="I379" s="11">
        <v>1</v>
      </c>
      <c r="J379" s="11">
        <v>1</v>
      </c>
      <c r="K379" s="11">
        <v>25</v>
      </c>
      <c r="L379" s="12" t="s">
        <v>14</v>
      </c>
      <c r="M379" s="12" t="s">
        <v>14</v>
      </c>
    </row>
    <row r="380" spans="1:13" ht="14.4" x14ac:dyDescent="0.25">
      <c r="A380" s="11">
        <v>80</v>
      </c>
      <c r="B380" s="11">
        <v>7</v>
      </c>
      <c r="C380" s="12" t="s">
        <v>879</v>
      </c>
      <c r="D380" s="11">
        <v>7.5</v>
      </c>
      <c r="E380" s="11">
        <v>7.5</v>
      </c>
      <c r="F380" s="11">
        <v>1</v>
      </c>
      <c r="G380" s="11">
        <v>1</v>
      </c>
      <c r="H380" s="12" t="s">
        <v>1562</v>
      </c>
      <c r="I380" s="11">
        <v>1</v>
      </c>
      <c r="J380" s="11">
        <v>0</v>
      </c>
      <c r="K380" s="11">
        <v>100</v>
      </c>
      <c r="L380" s="12" t="s">
        <v>14</v>
      </c>
      <c r="M380" s="12" t="s">
        <v>14</v>
      </c>
    </row>
    <row r="381" spans="1:13" ht="28.8" x14ac:dyDescent="0.25">
      <c r="A381" s="11">
        <v>80</v>
      </c>
      <c r="B381" s="11">
        <v>8</v>
      </c>
      <c r="C381" s="12" t="s">
        <v>877</v>
      </c>
      <c r="D381" s="11">
        <v>7.5</v>
      </c>
      <c r="E381" s="11">
        <v>7.5</v>
      </c>
      <c r="F381" s="11">
        <v>1</v>
      </c>
      <c r="G381" s="11">
        <v>1</v>
      </c>
      <c r="H381" s="12" t="s">
        <v>1562</v>
      </c>
      <c r="I381" s="11">
        <v>1</v>
      </c>
      <c r="J381" s="11">
        <v>0</v>
      </c>
      <c r="K381" s="11">
        <v>100</v>
      </c>
      <c r="L381" s="12" t="s">
        <v>14</v>
      </c>
      <c r="M381" s="12" t="s">
        <v>14</v>
      </c>
    </row>
    <row r="382" spans="1:13" ht="14.4" x14ac:dyDescent="0.25">
      <c r="A382" s="11">
        <v>81</v>
      </c>
      <c r="B382" s="11">
        <v>4</v>
      </c>
      <c r="C382" s="12" t="s">
        <v>883</v>
      </c>
      <c r="D382" s="11">
        <v>7.5</v>
      </c>
      <c r="E382" s="11">
        <v>7.5</v>
      </c>
      <c r="F382" s="11">
        <v>1</v>
      </c>
      <c r="G382" s="11">
        <v>1</v>
      </c>
      <c r="H382" s="12" t="s">
        <v>1562</v>
      </c>
      <c r="I382" s="11">
        <v>1</v>
      </c>
      <c r="J382" s="11">
        <v>0</v>
      </c>
      <c r="K382" s="11">
        <v>100</v>
      </c>
      <c r="L382" s="12" t="s">
        <v>14</v>
      </c>
      <c r="M382" s="12" t="s">
        <v>14</v>
      </c>
    </row>
    <row r="383" spans="1:13" ht="14.4" x14ac:dyDescent="0.25">
      <c r="A383" s="11">
        <v>81</v>
      </c>
      <c r="B383" s="11">
        <v>5</v>
      </c>
      <c r="C383" s="12" t="s">
        <v>881</v>
      </c>
      <c r="D383" s="11">
        <v>3</v>
      </c>
      <c r="E383" s="11">
        <v>3</v>
      </c>
      <c r="F383" s="11">
        <v>1</v>
      </c>
      <c r="G383" s="11">
        <v>1</v>
      </c>
      <c r="H383" s="12" t="s">
        <v>1562</v>
      </c>
      <c r="I383" s="11">
        <v>1</v>
      </c>
      <c r="J383" s="11">
        <v>1</v>
      </c>
      <c r="K383" s="11">
        <v>25</v>
      </c>
      <c r="L383" s="12" t="s">
        <v>14</v>
      </c>
      <c r="M383" s="12" t="s">
        <v>14</v>
      </c>
    </row>
    <row r="384" spans="1:13" ht="14.4" x14ac:dyDescent="0.25">
      <c r="A384" s="11">
        <v>81</v>
      </c>
      <c r="B384" s="11">
        <v>6</v>
      </c>
      <c r="C384" s="12" t="s">
        <v>880</v>
      </c>
      <c r="D384" s="11">
        <v>3</v>
      </c>
      <c r="E384" s="11">
        <v>3</v>
      </c>
      <c r="F384" s="11">
        <v>1</v>
      </c>
      <c r="G384" s="11">
        <v>1</v>
      </c>
      <c r="H384" s="12" t="s">
        <v>1562</v>
      </c>
      <c r="I384" s="11">
        <v>1</v>
      </c>
      <c r="J384" s="11">
        <v>1</v>
      </c>
      <c r="K384" s="11">
        <v>25</v>
      </c>
      <c r="L384" s="12" t="s">
        <v>14</v>
      </c>
      <c r="M384" s="12" t="s">
        <v>14</v>
      </c>
    </row>
    <row r="385" spans="1:13" ht="14.4" x14ac:dyDescent="0.25">
      <c r="A385" s="11">
        <v>81</v>
      </c>
      <c r="B385" s="11">
        <v>7</v>
      </c>
      <c r="C385" s="12" t="s">
        <v>879</v>
      </c>
      <c r="D385" s="11">
        <v>7.5</v>
      </c>
      <c r="E385" s="11">
        <v>7.5</v>
      </c>
      <c r="F385" s="11">
        <v>1</v>
      </c>
      <c r="G385" s="11">
        <v>1</v>
      </c>
      <c r="H385" s="12" t="s">
        <v>1562</v>
      </c>
      <c r="I385" s="11">
        <v>1</v>
      </c>
      <c r="J385" s="11">
        <v>0</v>
      </c>
      <c r="K385" s="11">
        <v>100</v>
      </c>
      <c r="L385" s="12" t="s">
        <v>14</v>
      </c>
      <c r="M385" s="12" t="s">
        <v>14</v>
      </c>
    </row>
    <row r="386" spans="1:13" ht="28.8" x14ac:dyDescent="0.25">
      <c r="A386" s="11">
        <v>81</v>
      </c>
      <c r="B386" s="11">
        <v>8</v>
      </c>
      <c r="C386" s="12" t="s">
        <v>877</v>
      </c>
      <c r="D386" s="11">
        <v>7.5</v>
      </c>
      <c r="E386" s="11">
        <v>7.5</v>
      </c>
      <c r="F386" s="11">
        <v>1</v>
      </c>
      <c r="G386" s="11">
        <v>1</v>
      </c>
      <c r="H386" s="12" t="s">
        <v>1562</v>
      </c>
      <c r="I386" s="11">
        <v>1</v>
      </c>
      <c r="J386" s="11">
        <v>0</v>
      </c>
      <c r="K386" s="11">
        <v>100</v>
      </c>
      <c r="L386" s="12" t="s">
        <v>14</v>
      </c>
      <c r="M386" s="12" t="s">
        <v>14</v>
      </c>
    </row>
    <row r="387" spans="1:13" ht="14.4" x14ac:dyDescent="0.25">
      <c r="A387" s="11">
        <v>82</v>
      </c>
      <c r="B387" s="11">
        <v>4</v>
      </c>
      <c r="C387" s="12" t="s">
        <v>883</v>
      </c>
      <c r="D387" s="11">
        <v>7.5</v>
      </c>
      <c r="E387" s="11">
        <v>7.5</v>
      </c>
      <c r="F387" s="11">
        <v>1</v>
      </c>
      <c r="G387" s="11">
        <v>1</v>
      </c>
      <c r="H387" s="12" t="s">
        <v>1562</v>
      </c>
      <c r="I387" s="11">
        <v>1</v>
      </c>
      <c r="J387" s="11">
        <v>0</v>
      </c>
      <c r="K387" s="11">
        <v>100</v>
      </c>
      <c r="L387" s="12" t="s">
        <v>14</v>
      </c>
      <c r="M387" s="12" t="s">
        <v>14</v>
      </c>
    </row>
    <row r="388" spans="1:13" ht="14.4" x14ac:dyDescent="0.25">
      <c r="A388" s="11">
        <v>82</v>
      </c>
      <c r="B388" s="11">
        <v>5</v>
      </c>
      <c r="C388" s="12" t="s">
        <v>881</v>
      </c>
      <c r="D388" s="11">
        <v>3</v>
      </c>
      <c r="E388" s="11">
        <v>3</v>
      </c>
      <c r="F388" s="11">
        <v>1</v>
      </c>
      <c r="G388" s="11">
        <v>1</v>
      </c>
      <c r="H388" s="12" t="s">
        <v>1562</v>
      </c>
      <c r="I388" s="11">
        <v>1</v>
      </c>
      <c r="J388" s="11">
        <v>1</v>
      </c>
      <c r="K388" s="11">
        <v>25</v>
      </c>
      <c r="L388" s="12" t="s">
        <v>14</v>
      </c>
      <c r="M388" s="12" t="s">
        <v>14</v>
      </c>
    </row>
    <row r="389" spans="1:13" ht="14.4" x14ac:dyDescent="0.25">
      <c r="A389" s="11">
        <v>82</v>
      </c>
      <c r="B389" s="11">
        <v>6</v>
      </c>
      <c r="C389" s="12" t="s">
        <v>880</v>
      </c>
      <c r="D389" s="11">
        <v>3</v>
      </c>
      <c r="E389" s="11">
        <v>3</v>
      </c>
      <c r="F389" s="11">
        <v>1</v>
      </c>
      <c r="G389" s="11">
        <v>1</v>
      </c>
      <c r="H389" s="12" t="s">
        <v>1562</v>
      </c>
      <c r="I389" s="11">
        <v>1</v>
      </c>
      <c r="J389" s="11">
        <v>1</v>
      </c>
      <c r="K389" s="11">
        <v>25</v>
      </c>
      <c r="L389" s="12" t="s">
        <v>14</v>
      </c>
      <c r="M389" s="12" t="s">
        <v>14</v>
      </c>
    </row>
    <row r="390" spans="1:13" ht="14.4" x14ac:dyDescent="0.25">
      <c r="A390" s="11">
        <v>82</v>
      </c>
      <c r="B390" s="11">
        <v>7</v>
      </c>
      <c r="C390" s="12" t="s">
        <v>879</v>
      </c>
      <c r="D390" s="11">
        <v>7.5</v>
      </c>
      <c r="E390" s="11">
        <v>7.5</v>
      </c>
      <c r="F390" s="11">
        <v>1</v>
      </c>
      <c r="G390" s="11">
        <v>1</v>
      </c>
      <c r="H390" s="12" t="s">
        <v>1562</v>
      </c>
      <c r="I390" s="11">
        <v>1</v>
      </c>
      <c r="J390" s="11">
        <v>0</v>
      </c>
      <c r="K390" s="11">
        <v>100</v>
      </c>
      <c r="L390" s="12" t="s">
        <v>14</v>
      </c>
      <c r="M390" s="12" t="s">
        <v>14</v>
      </c>
    </row>
    <row r="391" spans="1:13" ht="28.8" x14ac:dyDescent="0.25">
      <c r="A391" s="11">
        <v>82</v>
      </c>
      <c r="B391" s="11">
        <v>8</v>
      </c>
      <c r="C391" s="12" t="s">
        <v>877</v>
      </c>
      <c r="D391" s="11">
        <v>7.5</v>
      </c>
      <c r="E391" s="11">
        <v>7.5</v>
      </c>
      <c r="F391" s="11">
        <v>1</v>
      </c>
      <c r="G391" s="11">
        <v>1</v>
      </c>
      <c r="H391" s="12" t="s">
        <v>1562</v>
      </c>
      <c r="I391" s="11">
        <v>1</v>
      </c>
      <c r="J391" s="11">
        <v>0</v>
      </c>
      <c r="K391" s="11">
        <v>100</v>
      </c>
      <c r="L391" s="12" t="s">
        <v>14</v>
      </c>
      <c r="M391" s="12" t="s">
        <v>14</v>
      </c>
    </row>
    <row r="392" spans="1:13" ht="14.4" x14ac:dyDescent="0.25">
      <c r="A392" s="11">
        <v>83</v>
      </c>
      <c r="B392" s="11">
        <v>4</v>
      </c>
      <c r="C392" s="12" t="s">
        <v>883</v>
      </c>
      <c r="D392" s="11">
        <v>7.5</v>
      </c>
      <c r="E392" s="11">
        <v>7.5</v>
      </c>
      <c r="F392" s="11">
        <v>1</v>
      </c>
      <c r="G392" s="11">
        <v>1</v>
      </c>
      <c r="H392" s="12" t="s">
        <v>1562</v>
      </c>
      <c r="I392" s="11">
        <v>1</v>
      </c>
      <c r="J392" s="11">
        <v>0</v>
      </c>
      <c r="K392" s="11">
        <v>100</v>
      </c>
      <c r="L392" s="12" t="s">
        <v>14</v>
      </c>
      <c r="M392" s="12" t="s">
        <v>14</v>
      </c>
    </row>
    <row r="393" spans="1:13" ht="14.4" x14ac:dyDescent="0.25">
      <c r="A393" s="11">
        <v>83</v>
      </c>
      <c r="B393" s="11">
        <v>5</v>
      </c>
      <c r="C393" s="12" t="s">
        <v>881</v>
      </c>
      <c r="D393" s="11">
        <v>3</v>
      </c>
      <c r="E393" s="11">
        <v>3</v>
      </c>
      <c r="F393" s="11">
        <v>1</v>
      </c>
      <c r="G393" s="11">
        <v>1</v>
      </c>
      <c r="H393" s="12" t="s">
        <v>1562</v>
      </c>
      <c r="I393" s="11">
        <v>1</v>
      </c>
      <c r="J393" s="11">
        <v>1</v>
      </c>
      <c r="K393" s="11">
        <v>25</v>
      </c>
      <c r="L393" s="12" t="s">
        <v>14</v>
      </c>
      <c r="M393" s="12" t="s">
        <v>14</v>
      </c>
    </row>
    <row r="394" spans="1:13" ht="14.4" x14ac:dyDescent="0.25">
      <c r="A394" s="11">
        <v>83</v>
      </c>
      <c r="B394" s="11">
        <v>6</v>
      </c>
      <c r="C394" s="12" t="s">
        <v>880</v>
      </c>
      <c r="D394" s="11">
        <v>3</v>
      </c>
      <c r="E394" s="11">
        <v>3</v>
      </c>
      <c r="F394" s="11">
        <v>1</v>
      </c>
      <c r="G394" s="11">
        <v>1</v>
      </c>
      <c r="H394" s="12" t="s">
        <v>1562</v>
      </c>
      <c r="I394" s="11">
        <v>1</v>
      </c>
      <c r="J394" s="11">
        <v>1</v>
      </c>
      <c r="K394" s="11">
        <v>25</v>
      </c>
      <c r="L394" s="12" t="s">
        <v>14</v>
      </c>
      <c r="M394" s="12" t="s">
        <v>14</v>
      </c>
    </row>
    <row r="395" spans="1:13" ht="14.4" x14ac:dyDescent="0.25">
      <c r="A395" s="11">
        <v>83</v>
      </c>
      <c r="B395" s="11">
        <v>7</v>
      </c>
      <c r="C395" s="12" t="s">
        <v>879</v>
      </c>
      <c r="D395" s="11">
        <v>7.5</v>
      </c>
      <c r="E395" s="11">
        <v>7.5</v>
      </c>
      <c r="F395" s="11">
        <v>1</v>
      </c>
      <c r="G395" s="11">
        <v>1</v>
      </c>
      <c r="H395" s="12" t="s">
        <v>1562</v>
      </c>
      <c r="I395" s="11">
        <v>1</v>
      </c>
      <c r="J395" s="11">
        <v>0</v>
      </c>
      <c r="K395" s="11">
        <v>100</v>
      </c>
      <c r="L395" s="12" t="s">
        <v>14</v>
      </c>
      <c r="M395" s="12" t="s">
        <v>14</v>
      </c>
    </row>
    <row r="396" spans="1:13" ht="28.8" x14ac:dyDescent="0.25">
      <c r="A396" s="11">
        <v>83</v>
      </c>
      <c r="B396" s="11">
        <v>8</v>
      </c>
      <c r="C396" s="12" t="s">
        <v>877</v>
      </c>
      <c r="D396" s="11">
        <v>7.5</v>
      </c>
      <c r="E396" s="11">
        <v>7.5</v>
      </c>
      <c r="F396" s="11">
        <v>1</v>
      </c>
      <c r="G396" s="11">
        <v>1</v>
      </c>
      <c r="H396" s="12" t="s">
        <v>1562</v>
      </c>
      <c r="I396" s="11">
        <v>1</v>
      </c>
      <c r="J396" s="11">
        <v>0</v>
      </c>
      <c r="K396" s="11">
        <v>100</v>
      </c>
      <c r="L396" s="12" t="s">
        <v>14</v>
      </c>
      <c r="M396" s="12" t="s">
        <v>14</v>
      </c>
    </row>
    <row r="397" spans="1:13" ht="14.4" x14ac:dyDescent="0.25">
      <c r="A397" s="11">
        <v>84</v>
      </c>
      <c r="B397" s="11">
        <v>4</v>
      </c>
      <c r="C397" s="12" t="s">
        <v>883</v>
      </c>
      <c r="D397" s="11">
        <v>7.5</v>
      </c>
      <c r="E397" s="11">
        <v>7.5</v>
      </c>
      <c r="F397" s="11">
        <v>1</v>
      </c>
      <c r="G397" s="11">
        <v>1</v>
      </c>
      <c r="H397" s="12" t="s">
        <v>1562</v>
      </c>
      <c r="I397" s="11">
        <v>1</v>
      </c>
      <c r="J397" s="11">
        <v>0</v>
      </c>
      <c r="K397" s="11">
        <v>100</v>
      </c>
      <c r="L397" s="12" t="s">
        <v>14</v>
      </c>
      <c r="M397" s="12" t="s">
        <v>14</v>
      </c>
    </row>
    <row r="398" spans="1:13" ht="14.4" x14ac:dyDescent="0.25">
      <c r="A398" s="11">
        <v>84</v>
      </c>
      <c r="B398" s="11">
        <v>5</v>
      </c>
      <c r="C398" s="12" t="s">
        <v>881</v>
      </c>
      <c r="D398" s="11">
        <v>3</v>
      </c>
      <c r="E398" s="11">
        <v>3</v>
      </c>
      <c r="F398" s="11">
        <v>1</v>
      </c>
      <c r="G398" s="11">
        <v>1</v>
      </c>
      <c r="H398" s="12" t="s">
        <v>1562</v>
      </c>
      <c r="I398" s="11">
        <v>1</v>
      </c>
      <c r="J398" s="11">
        <v>1</v>
      </c>
      <c r="K398" s="11">
        <v>25</v>
      </c>
      <c r="L398" s="12" t="s">
        <v>14</v>
      </c>
      <c r="M398" s="12" t="s">
        <v>14</v>
      </c>
    </row>
    <row r="399" spans="1:13" ht="14.4" x14ac:dyDescent="0.25">
      <c r="A399" s="11">
        <v>84</v>
      </c>
      <c r="B399" s="11">
        <v>6</v>
      </c>
      <c r="C399" s="12" t="s">
        <v>880</v>
      </c>
      <c r="D399" s="11">
        <v>3</v>
      </c>
      <c r="E399" s="11">
        <v>3</v>
      </c>
      <c r="F399" s="11">
        <v>1</v>
      </c>
      <c r="G399" s="11">
        <v>1</v>
      </c>
      <c r="H399" s="12" t="s">
        <v>1562</v>
      </c>
      <c r="I399" s="11">
        <v>1</v>
      </c>
      <c r="J399" s="11">
        <v>1</v>
      </c>
      <c r="K399" s="11">
        <v>25</v>
      </c>
      <c r="L399" s="12" t="s">
        <v>14</v>
      </c>
      <c r="M399" s="12" t="s">
        <v>14</v>
      </c>
    </row>
    <row r="400" spans="1:13" ht="14.4" x14ac:dyDescent="0.25">
      <c r="A400" s="11">
        <v>84</v>
      </c>
      <c r="B400" s="11">
        <v>7</v>
      </c>
      <c r="C400" s="12" t="s">
        <v>879</v>
      </c>
      <c r="D400" s="11">
        <v>7.5</v>
      </c>
      <c r="E400" s="11">
        <v>7.5</v>
      </c>
      <c r="F400" s="11">
        <v>1</v>
      </c>
      <c r="G400" s="11">
        <v>1</v>
      </c>
      <c r="H400" s="12" t="s">
        <v>1562</v>
      </c>
      <c r="I400" s="11">
        <v>1</v>
      </c>
      <c r="J400" s="11">
        <v>0</v>
      </c>
      <c r="K400" s="11">
        <v>100</v>
      </c>
      <c r="L400" s="12" t="s">
        <v>14</v>
      </c>
      <c r="M400" s="12" t="s">
        <v>14</v>
      </c>
    </row>
    <row r="401" spans="1:13" ht="28.8" x14ac:dyDescent="0.25">
      <c r="A401" s="11">
        <v>84</v>
      </c>
      <c r="B401" s="11">
        <v>8</v>
      </c>
      <c r="C401" s="12" t="s">
        <v>877</v>
      </c>
      <c r="D401" s="11">
        <v>7.5</v>
      </c>
      <c r="E401" s="11">
        <v>7.5</v>
      </c>
      <c r="F401" s="11">
        <v>1</v>
      </c>
      <c r="G401" s="11">
        <v>1</v>
      </c>
      <c r="H401" s="12" t="s">
        <v>1562</v>
      </c>
      <c r="I401" s="11">
        <v>1</v>
      </c>
      <c r="J401" s="11">
        <v>0</v>
      </c>
      <c r="K401" s="11">
        <v>100</v>
      </c>
      <c r="L401" s="12" t="s">
        <v>14</v>
      </c>
      <c r="M401" s="12" t="s">
        <v>14</v>
      </c>
    </row>
    <row r="402" spans="1:13" ht="14.4" x14ac:dyDescent="0.25">
      <c r="A402" s="11">
        <v>85</v>
      </c>
      <c r="B402" s="11">
        <v>4</v>
      </c>
      <c r="C402" s="12" t="s">
        <v>883</v>
      </c>
      <c r="D402" s="11">
        <v>7.5</v>
      </c>
      <c r="E402" s="11">
        <v>7.5</v>
      </c>
      <c r="F402" s="11">
        <v>1</v>
      </c>
      <c r="G402" s="11">
        <v>1</v>
      </c>
      <c r="H402" s="12" t="s">
        <v>1562</v>
      </c>
      <c r="I402" s="11">
        <v>1</v>
      </c>
      <c r="J402" s="11">
        <v>0</v>
      </c>
      <c r="K402" s="11">
        <v>100</v>
      </c>
      <c r="L402" s="12" t="s">
        <v>14</v>
      </c>
      <c r="M402" s="12" t="s">
        <v>14</v>
      </c>
    </row>
    <row r="403" spans="1:13" ht="14.4" x14ac:dyDescent="0.25">
      <c r="A403" s="11">
        <v>85</v>
      </c>
      <c r="B403" s="11">
        <v>5</v>
      </c>
      <c r="C403" s="12" t="s">
        <v>881</v>
      </c>
      <c r="D403" s="11">
        <v>3</v>
      </c>
      <c r="E403" s="11">
        <v>3</v>
      </c>
      <c r="F403" s="11">
        <v>1</v>
      </c>
      <c r="G403" s="11">
        <v>1</v>
      </c>
      <c r="H403" s="12" t="s">
        <v>1562</v>
      </c>
      <c r="I403" s="11">
        <v>1</v>
      </c>
      <c r="J403" s="11">
        <v>1</v>
      </c>
      <c r="K403" s="11">
        <v>25</v>
      </c>
      <c r="L403" s="12" t="s">
        <v>14</v>
      </c>
      <c r="M403" s="12" t="s">
        <v>14</v>
      </c>
    </row>
    <row r="404" spans="1:13" ht="14.4" x14ac:dyDescent="0.25">
      <c r="A404" s="11">
        <v>85</v>
      </c>
      <c r="B404" s="11">
        <v>6</v>
      </c>
      <c r="C404" s="12" t="s">
        <v>880</v>
      </c>
      <c r="D404" s="11">
        <v>3</v>
      </c>
      <c r="E404" s="11">
        <v>3</v>
      </c>
      <c r="F404" s="11">
        <v>1</v>
      </c>
      <c r="G404" s="11">
        <v>1</v>
      </c>
      <c r="H404" s="12" t="s">
        <v>1562</v>
      </c>
      <c r="I404" s="11">
        <v>1</v>
      </c>
      <c r="J404" s="11">
        <v>1</v>
      </c>
      <c r="K404" s="11">
        <v>25</v>
      </c>
      <c r="L404" s="12" t="s">
        <v>14</v>
      </c>
      <c r="M404" s="12" t="s">
        <v>14</v>
      </c>
    </row>
    <row r="405" spans="1:13" ht="14.4" x14ac:dyDescent="0.25">
      <c r="A405" s="11">
        <v>85</v>
      </c>
      <c r="B405" s="11">
        <v>7</v>
      </c>
      <c r="C405" s="12" t="s">
        <v>879</v>
      </c>
      <c r="D405" s="11">
        <v>7.5</v>
      </c>
      <c r="E405" s="11">
        <v>7.5</v>
      </c>
      <c r="F405" s="11">
        <v>1</v>
      </c>
      <c r="G405" s="11">
        <v>1</v>
      </c>
      <c r="H405" s="12" t="s">
        <v>1562</v>
      </c>
      <c r="I405" s="11">
        <v>1</v>
      </c>
      <c r="J405" s="11">
        <v>0</v>
      </c>
      <c r="K405" s="11">
        <v>100</v>
      </c>
      <c r="L405" s="12" t="s">
        <v>14</v>
      </c>
      <c r="M405" s="12" t="s">
        <v>14</v>
      </c>
    </row>
    <row r="406" spans="1:13" ht="28.8" x14ac:dyDescent="0.25">
      <c r="A406" s="11">
        <v>85</v>
      </c>
      <c r="B406" s="11">
        <v>8</v>
      </c>
      <c r="C406" s="12" t="s">
        <v>877</v>
      </c>
      <c r="D406" s="11">
        <v>7.5</v>
      </c>
      <c r="E406" s="11">
        <v>7.5</v>
      </c>
      <c r="F406" s="11">
        <v>1</v>
      </c>
      <c r="G406" s="11">
        <v>1</v>
      </c>
      <c r="H406" s="12" t="s">
        <v>1562</v>
      </c>
      <c r="I406" s="11">
        <v>1</v>
      </c>
      <c r="J406" s="11">
        <v>0</v>
      </c>
      <c r="K406" s="11">
        <v>100</v>
      </c>
      <c r="L406" s="12" t="s">
        <v>14</v>
      </c>
      <c r="M406" s="12" t="s">
        <v>14</v>
      </c>
    </row>
    <row r="407" spans="1:13" ht="14.4" x14ac:dyDescent="0.25">
      <c r="A407" s="11">
        <v>86</v>
      </c>
      <c r="B407" s="11">
        <v>4</v>
      </c>
      <c r="C407" s="12" t="s">
        <v>883</v>
      </c>
      <c r="D407" s="11">
        <v>7.5</v>
      </c>
      <c r="E407" s="11">
        <v>7.5</v>
      </c>
      <c r="F407" s="11">
        <v>1</v>
      </c>
      <c r="G407" s="11">
        <v>1</v>
      </c>
      <c r="H407" s="12" t="s">
        <v>1562</v>
      </c>
      <c r="I407" s="11">
        <v>1</v>
      </c>
      <c r="J407" s="11">
        <v>0</v>
      </c>
      <c r="K407" s="11">
        <v>100</v>
      </c>
      <c r="L407" s="12" t="s">
        <v>14</v>
      </c>
      <c r="M407" s="12" t="s">
        <v>14</v>
      </c>
    </row>
    <row r="408" spans="1:13" ht="14.4" x14ac:dyDescent="0.25">
      <c r="A408" s="11">
        <v>86</v>
      </c>
      <c r="B408" s="11">
        <v>5</v>
      </c>
      <c r="C408" s="12" t="s">
        <v>881</v>
      </c>
      <c r="D408" s="11">
        <v>3</v>
      </c>
      <c r="E408" s="11">
        <v>3</v>
      </c>
      <c r="F408" s="11">
        <v>1</v>
      </c>
      <c r="G408" s="11">
        <v>1</v>
      </c>
      <c r="H408" s="12" t="s">
        <v>1562</v>
      </c>
      <c r="I408" s="11">
        <v>1</v>
      </c>
      <c r="J408" s="11">
        <v>1</v>
      </c>
      <c r="K408" s="11">
        <v>25</v>
      </c>
      <c r="L408" s="12" t="s">
        <v>14</v>
      </c>
      <c r="M408" s="12" t="s">
        <v>14</v>
      </c>
    </row>
    <row r="409" spans="1:13" ht="14.4" x14ac:dyDescent="0.25">
      <c r="A409" s="11">
        <v>86</v>
      </c>
      <c r="B409" s="11">
        <v>6</v>
      </c>
      <c r="C409" s="12" t="s">
        <v>880</v>
      </c>
      <c r="D409" s="11">
        <v>3</v>
      </c>
      <c r="E409" s="11">
        <v>3</v>
      </c>
      <c r="F409" s="11">
        <v>1</v>
      </c>
      <c r="G409" s="11">
        <v>1</v>
      </c>
      <c r="H409" s="12" t="s">
        <v>1562</v>
      </c>
      <c r="I409" s="11">
        <v>1</v>
      </c>
      <c r="J409" s="11">
        <v>1</v>
      </c>
      <c r="K409" s="11">
        <v>25</v>
      </c>
      <c r="L409" s="12" t="s">
        <v>14</v>
      </c>
      <c r="M409" s="12" t="s">
        <v>14</v>
      </c>
    </row>
    <row r="410" spans="1:13" ht="14.4" x14ac:dyDescent="0.25">
      <c r="A410" s="11">
        <v>86</v>
      </c>
      <c r="B410" s="11">
        <v>7</v>
      </c>
      <c r="C410" s="12" t="s">
        <v>879</v>
      </c>
      <c r="D410" s="11">
        <v>7.5</v>
      </c>
      <c r="E410" s="11">
        <v>7.5</v>
      </c>
      <c r="F410" s="11">
        <v>1</v>
      </c>
      <c r="G410" s="11">
        <v>1</v>
      </c>
      <c r="H410" s="12" t="s">
        <v>1562</v>
      </c>
      <c r="I410" s="11">
        <v>1</v>
      </c>
      <c r="J410" s="11">
        <v>0</v>
      </c>
      <c r="K410" s="11">
        <v>100</v>
      </c>
      <c r="L410" s="12" t="s">
        <v>14</v>
      </c>
      <c r="M410" s="12" t="s">
        <v>14</v>
      </c>
    </row>
    <row r="411" spans="1:13" ht="28.8" x14ac:dyDescent="0.25">
      <c r="A411" s="11">
        <v>86</v>
      </c>
      <c r="B411" s="11">
        <v>8</v>
      </c>
      <c r="C411" s="12" t="s">
        <v>877</v>
      </c>
      <c r="D411" s="11">
        <v>7.5</v>
      </c>
      <c r="E411" s="11">
        <v>7.5</v>
      </c>
      <c r="F411" s="11">
        <v>1</v>
      </c>
      <c r="G411" s="11">
        <v>1</v>
      </c>
      <c r="H411" s="12" t="s">
        <v>1562</v>
      </c>
      <c r="I411" s="11">
        <v>1</v>
      </c>
      <c r="J411" s="11">
        <v>0</v>
      </c>
      <c r="K411" s="11">
        <v>100</v>
      </c>
      <c r="L411" s="12" t="s">
        <v>14</v>
      </c>
      <c r="M411" s="12" t="s">
        <v>14</v>
      </c>
    </row>
    <row r="412" spans="1:13" ht="14.4" x14ac:dyDescent="0.25">
      <c r="A412" s="11">
        <v>87</v>
      </c>
      <c r="B412" s="11">
        <v>4</v>
      </c>
      <c r="C412" s="12" t="s">
        <v>883</v>
      </c>
      <c r="D412" s="11">
        <v>7.5</v>
      </c>
      <c r="E412" s="11">
        <v>7.5</v>
      </c>
      <c r="F412" s="11">
        <v>1</v>
      </c>
      <c r="G412" s="11">
        <v>1</v>
      </c>
      <c r="H412" s="12" t="s">
        <v>1562</v>
      </c>
      <c r="I412" s="11">
        <v>1</v>
      </c>
      <c r="J412" s="11">
        <v>0</v>
      </c>
      <c r="K412" s="11">
        <v>100</v>
      </c>
      <c r="L412" s="12" t="s">
        <v>14</v>
      </c>
      <c r="M412" s="12" t="s">
        <v>14</v>
      </c>
    </row>
    <row r="413" spans="1:13" ht="14.4" x14ac:dyDescent="0.25">
      <c r="A413" s="11">
        <v>87</v>
      </c>
      <c r="B413" s="11">
        <v>5</v>
      </c>
      <c r="C413" s="12" t="s">
        <v>881</v>
      </c>
      <c r="D413" s="11">
        <v>3</v>
      </c>
      <c r="E413" s="11">
        <v>3</v>
      </c>
      <c r="F413" s="11">
        <v>1</v>
      </c>
      <c r="G413" s="11">
        <v>1</v>
      </c>
      <c r="H413" s="12" t="s">
        <v>1562</v>
      </c>
      <c r="I413" s="11">
        <v>1</v>
      </c>
      <c r="J413" s="11">
        <v>1</v>
      </c>
      <c r="K413" s="11">
        <v>25</v>
      </c>
      <c r="L413" s="12" t="s">
        <v>14</v>
      </c>
      <c r="M413" s="12" t="s">
        <v>14</v>
      </c>
    </row>
    <row r="414" spans="1:13" ht="14.4" x14ac:dyDescent="0.25">
      <c r="A414" s="11">
        <v>87</v>
      </c>
      <c r="B414" s="11">
        <v>6</v>
      </c>
      <c r="C414" s="12" t="s">
        <v>880</v>
      </c>
      <c r="D414" s="11">
        <v>3</v>
      </c>
      <c r="E414" s="11">
        <v>3</v>
      </c>
      <c r="F414" s="11">
        <v>1</v>
      </c>
      <c r="G414" s="11">
        <v>1</v>
      </c>
      <c r="H414" s="12" t="s">
        <v>1562</v>
      </c>
      <c r="I414" s="11">
        <v>1</v>
      </c>
      <c r="J414" s="11">
        <v>1</v>
      </c>
      <c r="K414" s="11">
        <v>25</v>
      </c>
      <c r="L414" s="12" t="s">
        <v>14</v>
      </c>
      <c r="M414" s="12" t="s">
        <v>14</v>
      </c>
    </row>
    <row r="415" spans="1:13" ht="14.4" x14ac:dyDescent="0.25">
      <c r="A415" s="11">
        <v>87</v>
      </c>
      <c r="B415" s="11">
        <v>7</v>
      </c>
      <c r="C415" s="12" t="s">
        <v>879</v>
      </c>
      <c r="D415" s="11">
        <v>7.5</v>
      </c>
      <c r="E415" s="11">
        <v>7.5</v>
      </c>
      <c r="F415" s="11">
        <v>1</v>
      </c>
      <c r="G415" s="11">
        <v>1</v>
      </c>
      <c r="H415" s="12" t="s">
        <v>1562</v>
      </c>
      <c r="I415" s="11">
        <v>1</v>
      </c>
      <c r="J415" s="11">
        <v>0</v>
      </c>
      <c r="K415" s="11">
        <v>100</v>
      </c>
      <c r="L415" s="12" t="s">
        <v>14</v>
      </c>
      <c r="M415" s="12" t="s">
        <v>14</v>
      </c>
    </row>
    <row r="416" spans="1:13" ht="28.8" x14ac:dyDescent="0.25">
      <c r="A416" s="11">
        <v>87</v>
      </c>
      <c r="B416" s="11">
        <v>8</v>
      </c>
      <c r="C416" s="12" t="s">
        <v>877</v>
      </c>
      <c r="D416" s="11">
        <v>7.5</v>
      </c>
      <c r="E416" s="11">
        <v>7.5</v>
      </c>
      <c r="F416" s="11">
        <v>1</v>
      </c>
      <c r="G416" s="11">
        <v>1</v>
      </c>
      <c r="H416" s="12" t="s">
        <v>1562</v>
      </c>
      <c r="I416" s="11">
        <v>1</v>
      </c>
      <c r="J416" s="11">
        <v>0</v>
      </c>
      <c r="K416" s="11">
        <v>100</v>
      </c>
      <c r="L416" s="12" t="s">
        <v>14</v>
      </c>
      <c r="M416" s="12" t="s">
        <v>14</v>
      </c>
    </row>
    <row r="417" spans="1:13" ht="14.4" x14ac:dyDescent="0.25">
      <c r="A417" s="11">
        <v>88</v>
      </c>
      <c r="B417" s="11">
        <v>4</v>
      </c>
      <c r="C417" s="12" t="s">
        <v>883</v>
      </c>
      <c r="D417" s="11">
        <v>7.5</v>
      </c>
      <c r="E417" s="11">
        <v>7.5</v>
      </c>
      <c r="F417" s="11">
        <v>1</v>
      </c>
      <c r="G417" s="11">
        <v>1</v>
      </c>
      <c r="H417" s="12" t="s">
        <v>1562</v>
      </c>
      <c r="I417" s="11">
        <v>1</v>
      </c>
      <c r="J417" s="11">
        <v>0</v>
      </c>
      <c r="K417" s="11">
        <v>100</v>
      </c>
      <c r="L417" s="12" t="s">
        <v>14</v>
      </c>
      <c r="M417" s="12" t="s">
        <v>14</v>
      </c>
    </row>
    <row r="418" spans="1:13" ht="14.4" x14ac:dyDescent="0.25">
      <c r="A418" s="11">
        <v>88</v>
      </c>
      <c r="B418" s="11">
        <v>5</v>
      </c>
      <c r="C418" s="12" t="s">
        <v>881</v>
      </c>
      <c r="D418" s="11">
        <v>3</v>
      </c>
      <c r="E418" s="11">
        <v>3</v>
      </c>
      <c r="F418" s="11">
        <v>1</v>
      </c>
      <c r="G418" s="11">
        <v>1</v>
      </c>
      <c r="H418" s="12" t="s">
        <v>1562</v>
      </c>
      <c r="I418" s="11">
        <v>1</v>
      </c>
      <c r="J418" s="11">
        <v>1</v>
      </c>
      <c r="K418" s="11">
        <v>25</v>
      </c>
      <c r="L418" s="12" t="s">
        <v>14</v>
      </c>
      <c r="M418" s="12" t="s">
        <v>14</v>
      </c>
    </row>
    <row r="419" spans="1:13" ht="14.4" x14ac:dyDescent="0.25">
      <c r="A419" s="11">
        <v>88</v>
      </c>
      <c r="B419" s="11">
        <v>6</v>
      </c>
      <c r="C419" s="12" t="s">
        <v>880</v>
      </c>
      <c r="D419" s="11">
        <v>3</v>
      </c>
      <c r="E419" s="11">
        <v>3</v>
      </c>
      <c r="F419" s="11">
        <v>1</v>
      </c>
      <c r="G419" s="11">
        <v>1</v>
      </c>
      <c r="H419" s="12" t="s">
        <v>1562</v>
      </c>
      <c r="I419" s="11">
        <v>1</v>
      </c>
      <c r="J419" s="11">
        <v>1</v>
      </c>
      <c r="K419" s="11">
        <v>25</v>
      </c>
      <c r="L419" s="12" t="s">
        <v>14</v>
      </c>
      <c r="M419" s="12" t="s">
        <v>14</v>
      </c>
    </row>
    <row r="420" spans="1:13" ht="14.4" x14ac:dyDescent="0.25">
      <c r="A420" s="11">
        <v>88</v>
      </c>
      <c r="B420" s="11">
        <v>7</v>
      </c>
      <c r="C420" s="12" t="s">
        <v>879</v>
      </c>
      <c r="D420" s="11">
        <v>7.5</v>
      </c>
      <c r="E420" s="11">
        <v>7.5</v>
      </c>
      <c r="F420" s="11">
        <v>1</v>
      </c>
      <c r="G420" s="11">
        <v>1</v>
      </c>
      <c r="H420" s="12" t="s">
        <v>1562</v>
      </c>
      <c r="I420" s="11">
        <v>1</v>
      </c>
      <c r="J420" s="11">
        <v>0</v>
      </c>
      <c r="K420" s="11">
        <v>100</v>
      </c>
      <c r="L420" s="12" t="s">
        <v>14</v>
      </c>
      <c r="M420" s="12" t="s">
        <v>14</v>
      </c>
    </row>
    <row r="421" spans="1:13" ht="28.8" x14ac:dyDescent="0.25">
      <c r="A421" s="11">
        <v>88</v>
      </c>
      <c r="B421" s="11">
        <v>8</v>
      </c>
      <c r="C421" s="12" t="s">
        <v>877</v>
      </c>
      <c r="D421" s="11">
        <v>7.5</v>
      </c>
      <c r="E421" s="11">
        <v>7.5</v>
      </c>
      <c r="F421" s="11">
        <v>1</v>
      </c>
      <c r="G421" s="11">
        <v>1</v>
      </c>
      <c r="H421" s="12" t="s">
        <v>1562</v>
      </c>
      <c r="I421" s="11">
        <v>1</v>
      </c>
      <c r="J421" s="11">
        <v>0</v>
      </c>
      <c r="K421" s="11">
        <v>100</v>
      </c>
      <c r="L421" s="12" t="s">
        <v>14</v>
      </c>
      <c r="M421" s="12" t="s">
        <v>14</v>
      </c>
    </row>
    <row r="422" spans="1:13" ht="14.4" x14ac:dyDescent="0.25">
      <c r="A422" s="11">
        <v>90</v>
      </c>
      <c r="B422" s="11">
        <v>4</v>
      </c>
      <c r="C422" s="12" t="s">
        <v>883</v>
      </c>
      <c r="D422" s="11">
        <v>7.5</v>
      </c>
      <c r="E422" s="11">
        <v>7.5</v>
      </c>
      <c r="F422" s="11">
        <v>1</v>
      </c>
      <c r="G422" s="11">
        <v>1</v>
      </c>
      <c r="H422" s="12" t="s">
        <v>1562</v>
      </c>
      <c r="I422" s="11">
        <v>1</v>
      </c>
      <c r="J422" s="11">
        <v>0</v>
      </c>
      <c r="K422" s="11">
        <v>100</v>
      </c>
      <c r="L422" s="12" t="s">
        <v>14</v>
      </c>
      <c r="M422" s="12" t="s">
        <v>14</v>
      </c>
    </row>
    <row r="423" spans="1:13" ht="14.4" x14ac:dyDescent="0.25">
      <c r="A423" s="11">
        <v>90</v>
      </c>
      <c r="B423" s="11">
        <v>5</v>
      </c>
      <c r="C423" s="12" t="s">
        <v>881</v>
      </c>
      <c r="D423" s="11">
        <v>3</v>
      </c>
      <c r="E423" s="11">
        <v>3</v>
      </c>
      <c r="F423" s="11">
        <v>1</v>
      </c>
      <c r="G423" s="11">
        <v>1</v>
      </c>
      <c r="H423" s="12" t="s">
        <v>1562</v>
      </c>
      <c r="I423" s="11">
        <v>1</v>
      </c>
      <c r="J423" s="11">
        <v>1</v>
      </c>
      <c r="K423" s="11">
        <v>25</v>
      </c>
      <c r="L423" s="12" t="s">
        <v>14</v>
      </c>
      <c r="M423" s="12" t="s">
        <v>14</v>
      </c>
    </row>
    <row r="424" spans="1:13" ht="14.4" x14ac:dyDescent="0.25">
      <c r="A424" s="11">
        <v>90</v>
      </c>
      <c r="B424" s="11">
        <v>6</v>
      </c>
      <c r="C424" s="12" t="s">
        <v>880</v>
      </c>
      <c r="D424" s="11">
        <v>3</v>
      </c>
      <c r="E424" s="11">
        <v>3</v>
      </c>
      <c r="F424" s="11">
        <v>1</v>
      </c>
      <c r="G424" s="11">
        <v>1</v>
      </c>
      <c r="H424" s="12" t="s">
        <v>1562</v>
      </c>
      <c r="I424" s="11">
        <v>1</v>
      </c>
      <c r="J424" s="11">
        <v>1</v>
      </c>
      <c r="K424" s="11">
        <v>25</v>
      </c>
      <c r="L424" s="12" t="s">
        <v>14</v>
      </c>
      <c r="M424" s="12" t="s">
        <v>14</v>
      </c>
    </row>
    <row r="425" spans="1:13" ht="14.4" x14ac:dyDescent="0.25">
      <c r="A425" s="11">
        <v>90</v>
      </c>
      <c r="B425" s="11">
        <v>7</v>
      </c>
      <c r="C425" s="12" t="s">
        <v>879</v>
      </c>
      <c r="D425" s="11">
        <v>7.5</v>
      </c>
      <c r="E425" s="11">
        <v>7.5</v>
      </c>
      <c r="F425" s="11">
        <v>1</v>
      </c>
      <c r="G425" s="11">
        <v>1</v>
      </c>
      <c r="H425" s="12" t="s">
        <v>1562</v>
      </c>
      <c r="I425" s="11">
        <v>1</v>
      </c>
      <c r="J425" s="11">
        <v>0</v>
      </c>
      <c r="K425" s="11">
        <v>100</v>
      </c>
      <c r="L425" s="12" t="s">
        <v>14</v>
      </c>
      <c r="M425" s="12" t="s">
        <v>14</v>
      </c>
    </row>
    <row r="426" spans="1:13" ht="28.8" x14ac:dyDescent="0.25">
      <c r="A426" s="11">
        <v>90</v>
      </c>
      <c r="B426" s="11">
        <v>8</v>
      </c>
      <c r="C426" s="12" t="s">
        <v>877</v>
      </c>
      <c r="D426" s="11">
        <v>7.5</v>
      </c>
      <c r="E426" s="11">
        <v>7.5</v>
      </c>
      <c r="F426" s="11">
        <v>1</v>
      </c>
      <c r="G426" s="11">
        <v>1</v>
      </c>
      <c r="H426" s="12" t="s">
        <v>1562</v>
      </c>
      <c r="I426" s="11">
        <v>1</v>
      </c>
      <c r="J426" s="11">
        <v>0</v>
      </c>
      <c r="K426" s="11">
        <v>100</v>
      </c>
      <c r="L426" s="12" t="s">
        <v>14</v>
      </c>
      <c r="M426" s="12" t="s">
        <v>14</v>
      </c>
    </row>
    <row r="427" spans="1:13" ht="14.4" x14ac:dyDescent="0.25">
      <c r="A427" s="11">
        <v>91</v>
      </c>
      <c r="B427" s="11">
        <v>4</v>
      </c>
      <c r="C427" s="12" t="s">
        <v>883</v>
      </c>
      <c r="D427" s="11">
        <v>7.5</v>
      </c>
      <c r="E427" s="11">
        <v>7.5</v>
      </c>
      <c r="F427" s="11">
        <v>1</v>
      </c>
      <c r="G427" s="11">
        <v>1</v>
      </c>
      <c r="H427" s="12" t="s">
        <v>1562</v>
      </c>
      <c r="I427" s="11">
        <v>1</v>
      </c>
      <c r="J427" s="11">
        <v>0</v>
      </c>
      <c r="K427" s="11">
        <v>100</v>
      </c>
      <c r="L427" s="12" t="s">
        <v>14</v>
      </c>
      <c r="M427" s="12" t="s">
        <v>14</v>
      </c>
    </row>
    <row r="428" spans="1:13" ht="14.4" x14ac:dyDescent="0.25">
      <c r="A428" s="11">
        <v>91</v>
      </c>
      <c r="B428" s="11">
        <v>5</v>
      </c>
      <c r="C428" s="12" t="s">
        <v>881</v>
      </c>
      <c r="D428" s="11">
        <v>3</v>
      </c>
      <c r="E428" s="11">
        <v>3</v>
      </c>
      <c r="F428" s="11">
        <v>1</v>
      </c>
      <c r="G428" s="11">
        <v>1</v>
      </c>
      <c r="H428" s="12" t="s">
        <v>1562</v>
      </c>
      <c r="I428" s="11">
        <v>1</v>
      </c>
      <c r="J428" s="11">
        <v>1</v>
      </c>
      <c r="K428" s="11">
        <v>25</v>
      </c>
      <c r="L428" s="12" t="s">
        <v>14</v>
      </c>
      <c r="M428" s="12" t="s">
        <v>14</v>
      </c>
    </row>
    <row r="429" spans="1:13" ht="14.4" x14ac:dyDescent="0.25">
      <c r="A429" s="11">
        <v>91</v>
      </c>
      <c r="B429" s="11">
        <v>6</v>
      </c>
      <c r="C429" s="12" t="s">
        <v>880</v>
      </c>
      <c r="D429" s="11">
        <v>3</v>
      </c>
      <c r="E429" s="11">
        <v>3</v>
      </c>
      <c r="F429" s="11">
        <v>1</v>
      </c>
      <c r="G429" s="11">
        <v>1</v>
      </c>
      <c r="H429" s="12" t="s">
        <v>1562</v>
      </c>
      <c r="I429" s="11">
        <v>1</v>
      </c>
      <c r="J429" s="11">
        <v>1</v>
      </c>
      <c r="K429" s="11">
        <v>25</v>
      </c>
      <c r="L429" s="12" t="s">
        <v>14</v>
      </c>
      <c r="M429" s="12" t="s">
        <v>14</v>
      </c>
    </row>
    <row r="430" spans="1:13" ht="14.4" x14ac:dyDescent="0.25">
      <c r="A430" s="11">
        <v>91</v>
      </c>
      <c r="B430" s="11">
        <v>7</v>
      </c>
      <c r="C430" s="12" t="s">
        <v>879</v>
      </c>
      <c r="D430" s="11">
        <v>7.5</v>
      </c>
      <c r="E430" s="11">
        <v>7.5</v>
      </c>
      <c r="F430" s="11">
        <v>1</v>
      </c>
      <c r="G430" s="11">
        <v>1</v>
      </c>
      <c r="H430" s="12" t="s">
        <v>1562</v>
      </c>
      <c r="I430" s="11">
        <v>1</v>
      </c>
      <c r="J430" s="11">
        <v>0</v>
      </c>
      <c r="K430" s="11">
        <v>100</v>
      </c>
      <c r="L430" s="12" t="s">
        <v>14</v>
      </c>
      <c r="M430" s="12" t="s">
        <v>14</v>
      </c>
    </row>
    <row r="431" spans="1:13" ht="28.8" x14ac:dyDescent="0.25">
      <c r="A431" s="11">
        <v>91</v>
      </c>
      <c r="B431" s="11">
        <v>8</v>
      </c>
      <c r="C431" s="12" t="s">
        <v>877</v>
      </c>
      <c r="D431" s="11">
        <v>7.5</v>
      </c>
      <c r="E431" s="11">
        <v>7.5</v>
      </c>
      <c r="F431" s="11">
        <v>1</v>
      </c>
      <c r="G431" s="11">
        <v>1</v>
      </c>
      <c r="H431" s="12" t="s">
        <v>1562</v>
      </c>
      <c r="I431" s="11">
        <v>1</v>
      </c>
      <c r="J431" s="11">
        <v>0</v>
      </c>
      <c r="K431" s="11">
        <v>100</v>
      </c>
      <c r="L431" s="12" t="s">
        <v>14</v>
      </c>
      <c r="M431" s="12" t="s">
        <v>14</v>
      </c>
    </row>
    <row r="432" spans="1:13" ht="14.4" x14ac:dyDescent="0.25">
      <c r="A432" s="11">
        <v>92</v>
      </c>
      <c r="B432" s="11">
        <v>4</v>
      </c>
      <c r="C432" s="12" t="s">
        <v>883</v>
      </c>
      <c r="D432" s="11">
        <v>7.5</v>
      </c>
      <c r="E432" s="11">
        <v>7.5</v>
      </c>
      <c r="F432" s="11">
        <v>1</v>
      </c>
      <c r="G432" s="11">
        <v>1</v>
      </c>
      <c r="H432" s="12" t="s">
        <v>1562</v>
      </c>
      <c r="I432" s="11">
        <v>1</v>
      </c>
      <c r="J432" s="11">
        <v>0</v>
      </c>
      <c r="K432" s="11">
        <v>100</v>
      </c>
      <c r="L432" s="12" t="s">
        <v>14</v>
      </c>
      <c r="M432" s="12" t="s">
        <v>14</v>
      </c>
    </row>
    <row r="433" spans="1:13" ht="14.4" x14ac:dyDescent="0.25">
      <c r="A433" s="11">
        <v>92</v>
      </c>
      <c r="B433" s="11">
        <v>5</v>
      </c>
      <c r="C433" s="12" t="s">
        <v>881</v>
      </c>
      <c r="D433" s="11">
        <v>3</v>
      </c>
      <c r="E433" s="11">
        <v>3</v>
      </c>
      <c r="F433" s="11">
        <v>1</v>
      </c>
      <c r="G433" s="11">
        <v>1</v>
      </c>
      <c r="H433" s="12" t="s">
        <v>1562</v>
      </c>
      <c r="I433" s="11">
        <v>1</v>
      </c>
      <c r="J433" s="11">
        <v>1</v>
      </c>
      <c r="K433" s="11">
        <v>25</v>
      </c>
      <c r="L433" s="12" t="s">
        <v>14</v>
      </c>
      <c r="M433" s="12" t="s">
        <v>14</v>
      </c>
    </row>
    <row r="434" spans="1:13" ht="14.4" x14ac:dyDescent="0.25">
      <c r="A434" s="11">
        <v>92</v>
      </c>
      <c r="B434" s="11">
        <v>6</v>
      </c>
      <c r="C434" s="12" t="s">
        <v>880</v>
      </c>
      <c r="D434" s="11">
        <v>3</v>
      </c>
      <c r="E434" s="11">
        <v>3</v>
      </c>
      <c r="F434" s="11">
        <v>1</v>
      </c>
      <c r="G434" s="11">
        <v>1</v>
      </c>
      <c r="H434" s="12" t="s">
        <v>1562</v>
      </c>
      <c r="I434" s="11">
        <v>1</v>
      </c>
      <c r="J434" s="11">
        <v>1</v>
      </c>
      <c r="K434" s="11">
        <v>25</v>
      </c>
      <c r="L434" s="12" t="s">
        <v>14</v>
      </c>
      <c r="M434" s="12" t="s">
        <v>14</v>
      </c>
    </row>
    <row r="435" spans="1:13" ht="14.4" x14ac:dyDescent="0.25">
      <c r="A435" s="11">
        <v>92</v>
      </c>
      <c r="B435" s="11">
        <v>7</v>
      </c>
      <c r="C435" s="12" t="s">
        <v>879</v>
      </c>
      <c r="D435" s="11">
        <v>7.5</v>
      </c>
      <c r="E435" s="11">
        <v>7.5</v>
      </c>
      <c r="F435" s="11">
        <v>1</v>
      </c>
      <c r="G435" s="11">
        <v>1</v>
      </c>
      <c r="H435" s="12" t="s">
        <v>1562</v>
      </c>
      <c r="I435" s="11">
        <v>1</v>
      </c>
      <c r="J435" s="11">
        <v>0</v>
      </c>
      <c r="K435" s="11">
        <v>100</v>
      </c>
      <c r="L435" s="12" t="s">
        <v>14</v>
      </c>
      <c r="M435" s="12" t="s">
        <v>14</v>
      </c>
    </row>
    <row r="436" spans="1:13" ht="28.8" x14ac:dyDescent="0.25">
      <c r="A436" s="11">
        <v>92</v>
      </c>
      <c r="B436" s="11">
        <v>8</v>
      </c>
      <c r="C436" s="12" t="s">
        <v>877</v>
      </c>
      <c r="D436" s="11">
        <v>7.5</v>
      </c>
      <c r="E436" s="11">
        <v>7.5</v>
      </c>
      <c r="F436" s="11">
        <v>1</v>
      </c>
      <c r="G436" s="11">
        <v>1</v>
      </c>
      <c r="H436" s="12" t="s">
        <v>1562</v>
      </c>
      <c r="I436" s="11">
        <v>1</v>
      </c>
      <c r="J436" s="11">
        <v>0</v>
      </c>
      <c r="K436" s="11">
        <v>100</v>
      </c>
      <c r="L436" s="12" t="s">
        <v>14</v>
      </c>
      <c r="M436" s="12" t="s">
        <v>14</v>
      </c>
    </row>
    <row r="437" spans="1:13" ht="14.4" x14ac:dyDescent="0.25">
      <c r="A437" s="11">
        <v>93</v>
      </c>
      <c r="B437" s="11">
        <v>4</v>
      </c>
      <c r="C437" s="12" t="s">
        <v>883</v>
      </c>
      <c r="D437" s="11">
        <v>7.5</v>
      </c>
      <c r="E437" s="11">
        <v>7.5</v>
      </c>
      <c r="F437" s="11">
        <v>1</v>
      </c>
      <c r="G437" s="11">
        <v>1</v>
      </c>
      <c r="H437" s="12" t="s">
        <v>1562</v>
      </c>
      <c r="I437" s="11">
        <v>1</v>
      </c>
      <c r="J437" s="11">
        <v>0</v>
      </c>
      <c r="K437" s="11">
        <v>100</v>
      </c>
      <c r="L437" s="12" t="s">
        <v>14</v>
      </c>
      <c r="M437" s="12" t="s">
        <v>14</v>
      </c>
    </row>
    <row r="438" spans="1:13" ht="14.4" x14ac:dyDescent="0.25">
      <c r="A438" s="11">
        <v>93</v>
      </c>
      <c r="B438" s="11">
        <v>5</v>
      </c>
      <c r="C438" s="12" t="s">
        <v>881</v>
      </c>
      <c r="D438" s="11">
        <v>3</v>
      </c>
      <c r="E438" s="11">
        <v>3</v>
      </c>
      <c r="F438" s="11">
        <v>1</v>
      </c>
      <c r="G438" s="11">
        <v>1</v>
      </c>
      <c r="H438" s="12" t="s">
        <v>1562</v>
      </c>
      <c r="I438" s="11">
        <v>1</v>
      </c>
      <c r="J438" s="11">
        <v>1</v>
      </c>
      <c r="K438" s="11">
        <v>25</v>
      </c>
      <c r="L438" s="12" t="s">
        <v>14</v>
      </c>
      <c r="M438" s="12" t="s">
        <v>14</v>
      </c>
    </row>
    <row r="439" spans="1:13" ht="14.4" x14ac:dyDescent="0.25">
      <c r="A439" s="11">
        <v>93</v>
      </c>
      <c r="B439" s="11">
        <v>6</v>
      </c>
      <c r="C439" s="12" t="s">
        <v>880</v>
      </c>
      <c r="D439" s="11">
        <v>3</v>
      </c>
      <c r="E439" s="11">
        <v>3</v>
      </c>
      <c r="F439" s="11">
        <v>1</v>
      </c>
      <c r="G439" s="11">
        <v>1</v>
      </c>
      <c r="H439" s="12" t="s">
        <v>1562</v>
      </c>
      <c r="I439" s="11">
        <v>1</v>
      </c>
      <c r="J439" s="11">
        <v>1</v>
      </c>
      <c r="K439" s="11">
        <v>25</v>
      </c>
      <c r="L439" s="12" t="s">
        <v>14</v>
      </c>
      <c r="M439" s="12" t="s">
        <v>14</v>
      </c>
    </row>
    <row r="440" spans="1:13" ht="14.4" x14ac:dyDescent="0.25">
      <c r="A440" s="11">
        <v>93</v>
      </c>
      <c r="B440" s="11">
        <v>7</v>
      </c>
      <c r="C440" s="12" t="s">
        <v>879</v>
      </c>
      <c r="D440" s="11">
        <v>7.5</v>
      </c>
      <c r="E440" s="11">
        <v>7.5</v>
      </c>
      <c r="F440" s="11">
        <v>1</v>
      </c>
      <c r="G440" s="11">
        <v>1</v>
      </c>
      <c r="H440" s="12" t="s">
        <v>1562</v>
      </c>
      <c r="I440" s="11">
        <v>1</v>
      </c>
      <c r="J440" s="11">
        <v>0</v>
      </c>
      <c r="K440" s="11">
        <v>100</v>
      </c>
      <c r="L440" s="12" t="s">
        <v>14</v>
      </c>
      <c r="M440" s="12" t="s">
        <v>14</v>
      </c>
    </row>
    <row r="441" spans="1:13" ht="28.8" x14ac:dyDescent="0.25">
      <c r="A441" s="11">
        <v>93</v>
      </c>
      <c r="B441" s="11">
        <v>8</v>
      </c>
      <c r="C441" s="12" t="s">
        <v>877</v>
      </c>
      <c r="D441" s="11">
        <v>7.5</v>
      </c>
      <c r="E441" s="11">
        <v>7.5</v>
      </c>
      <c r="F441" s="11">
        <v>1</v>
      </c>
      <c r="G441" s="11">
        <v>1</v>
      </c>
      <c r="H441" s="12" t="s">
        <v>1562</v>
      </c>
      <c r="I441" s="11">
        <v>1</v>
      </c>
      <c r="J441" s="11">
        <v>0</v>
      </c>
      <c r="K441" s="11">
        <v>100</v>
      </c>
      <c r="L441" s="12" t="s">
        <v>14</v>
      </c>
      <c r="M441" s="12" t="s">
        <v>14</v>
      </c>
    </row>
    <row r="442" spans="1:13" ht="14.4" x14ac:dyDescent="0.25">
      <c r="A442" s="11">
        <v>94</v>
      </c>
      <c r="B442" s="11">
        <v>4</v>
      </c>
      <c r="C442" s="12" t="s">
        <v>883</v>
      </c>
      <c r="D442" s="11">
        <v>7.5</v>
      </c>
      <c r="E442" s="11">
        <v>7.5</v>
      </c>
      <c r="F442" s="11">
        <v>1</v>
      </c>
      <c r="G442" s="11">
        <v>1</v>
      </c>
      <c r="H442" s="12" t="s">
        <v>1562</v>
      </c>
      <c r="I442" s="11">
        <v>1</v>
      </c>
      <c r="J442" s="11">
        <v>0</v>
      </c>
      <c r="K442" s="11">
        <v>100</v>
      </c>
      <c r="L442" s="12" t="s">
        <v>14</v>
      </c>
      <c r="M442" s="12" t="s">
        <v>14</v>
      </c>
    </row>
    <row r="443" spans="1:13" ht="14.4" x14ac:dyDescent="0.25">
      <c r="A443" s="11">
        <v>94</v>
      </c>
      <c r="B443" s="11">
        <v>5</v>
      </c>
      <c r="C443" s="12" t="s">
        <v>881</v>
      </c>
      <c r="D443" s="11">
        <v>3</v>
      </c>
      <c r="E443" s="11">
        <v>3</v>
      </c>
      <c r="F443" s="11">
        <v>1</v>
      </c>
      <c r="G443" s="11">
        <v>1</v>
      </c>
      <c r="H443" s="12" t="s">
        <v>1562</v>
      </c>
      <c r="I443" s="11">
        <v>1</v>
      </c>
      <c r="J443" s="11">
        <v>1</v>
      </c>
      <c r="K443" s="11">
        <v>25</v>
      </c>
      <c r="L443" s="12" t="s">
        <v>14</v>
      </c>
      <c r="M443" s="12" t="s">
        <v>14</v>
      </c>
    </row>
    <row r="444" spans="1:13" ht="14.4" x14ac:dyDescent="0.25">
      <c r="A444" s="11">
        <v>94</v>
      </c>
      <c r="B444" s="11">
        <v>6</v>
      </c>
      <c r="C444" s="12" t="s">
        <v>880</v>
      </c>
      <c r="D444" s="11">
        <v>3</v>
      </c>
      <c r="E444" s="11">
        <v>3</v>
      </c>
      <c r="F444" s="11">
        <v>1</v>
      </c>
      <c r="G444" s="11">
        <v>1</v>
      </c>
      <c r="H444" s="12" t="s">
        <v>1562</v>
      </c>
      <c r="I444" s="11">
        <v>1</v>
      </c>
      <c r="J444" s="11">
        <v>1</v>
      </c>
      <c r="K444" s="11">
        <v>25</v>
      </c>
      <c r="L444" s="12" t="s">
        <v>14</v>
      </c>
      <c r="M444" s="12" t="s">
        <v>14</v>
      </c>
    </row>
    <row r="445" spans="1:13" ht="14.4" x14ac:dyDescent="0.25">
      <c r="A445" s="11">
        <v>94</v>
      </c>
      <c r="B445" s="11">
        <v>7</v>
      </c>
      <c r="C445" s="12" t="s">
        <v>879</v>
      </c>
      <c r="D445" s="11">
        <v>7.5</v>
      </c>
      <c r="E445" s="11">
        <v>7.5</v>
      </c>
      <c r="F445" s="11">
        <v>1</v>
      </c>
      <c r="G445" s="11">
        <v>1</v>
      </c>
      <c r="H445" s="12" t="s">
        <v>1562</v>
      </c>
      <c r="I445" s="11">
        <v>1</v>
      </c>
      <c r="J445" s="11">
        <v>0</v>
      </c>
      <c r="K445" s="11">
        <v>100</v>
      </c>
      <c r="L445" s="12" t="s">
        <v>14</v>
      </c>
      <c r="M445" s="12" t="s">
        <v>14</v>
      </c>
    </row>
    <row r="446" spans="1:13" ht="28.8" x14ac:dyDescent="0.25">
      <c r="A446" s="11">
        <v>94</v>
      </c>
      <c r="B446" s="11">
        <v>8</v>
      </c>
      <c r="C446" s="12" t="s">
        <v>877</v>
      </c>
      <c r="D446" s="11">
        <v>7.5</v>
      </c>
      <c r="E446" s="11">
        <v>7.5</v>
      </c>
      <c r="F446" s="11">
        <v>1</v>
      </c>
      <c r="G446" s="11">
        <v>1</v>
      </c>
      <c r="H446" s="12" t="s">
        <v>1562</v>
      </c>
      <c r="I446" s="11">
        <v>1</v>
      </c>
      <c r="J446" s="11">
        <v>0</v>
      </c>
      <c r="K446" s="11">
        <v>100</v>
      </c>
      <c r="L446" s="12" t="s">
        <v>14</v>
      </c>
      <c r="M446" s="12" t="s">
        <v>14</v>
      </c>
    </row>
    <row r="447" spans="1:13" ht="14.4" x14ac:dyDescent="0.25">
      <c r="A447" s="11">
        <v>95</v>
      </c>
      <c r="B447" s="11">
        <v>4</v>
      </c>
      <c r="C447" s="12" t="s">
        <v>883</v>
      </c>
      <c r="D447" s="11">
        <v>7.5</v>
      </c>
      <c r="E447" s="11">
        <v>7.5</v>
      </c>
      <c r="F447" s="11">
        <v>1</v>
      </c>
      <c r="G447" s="11">
        <v>1</v>
      </c>
      <c r="H447" s="12" t="s">
        <v>1562</v>
      </c>
      <c r="I447" s="11">
        <v>1</v>
      </c>
      <c r="J447" s="11">
        <v>0</v>
      </c>
      <c r="K447" s="11">
        <v>100</v>
      </c>
      <c r="L447" s="12" t="s">
        <v>14</v>
      </c>
      <c r="M447" s="12" t="s">
        <v>14</v>
      </c>
    </row>
    <row r="448" spans="1:13" ht="14.4" x14ac:dyDescent="0.25">
      <c r="A448" s="11">
        <v>95</v>
      </c>
      <c r="B448" s="11">
        <v>5</v>
      </c>
      <c r="C448" s="12" t="s">
        <v>881</v>
      </c>
      <c r="D448" s="11">
        <v>3</v>
      </c>
      <c r="E448" s="11">
        <v>3</v>
      </c>
      <c r="F448" s="11">
        <v>1</v>
      </c>
      <c r="G448" s="11">
        <v>1</v>
      </c>
      <c r="H448" s="12" t="s">
        <v>1562</v>
      </c>
      <c r="I448" s="11">
        <v>1</v>
      </c>
      <c r="J448" s="11">
        <v>1</v>
      </c>
      <c r="K448" s="11">
        <v>25</v>
      </c>
      <c r="L448" s="12" t="s">
        <v>14</v>
      </c>
      <c r="M448" s="12" t="s">
        <v>14</v>
      </c>
    </row>
    <row r="449" spans="1:13" ht="14.4" x14ac:dyDescent="0.25">
      <c r="A449" s="11">
        <v>95</v>
      </c>
      <c r="B449" s="11">
        <v>6</v>
      </c>
      <c r="C449" s="12" t="s">
        <v>880</v>
      </c>
      <c r="D449" s="11">
        <v>3</v>
      </c>
      <c r="E449" s="11">
        <v>3</v>
      </c>
      <c r="F449" s="11">
        <v>1</v>
      </c>
      <c r="G449" s="11">
        <v>1</v>
      </c>
      <c r="H449" s="12" t="s">
        <v>1562</v>
      </c>
      <c r="I449" s="11">
        <v>1</v>
      </c>
      <c r="J449" s="11">
        <v>1</v>
      </c>
      <c r="K449" s="11">
        <v>25</v>
      </c>
      <c r="L449" s="12" t="s">
        <v>14</v>
      </c>
      <c r="M449" s="12" t="s">
        <v>14</v>
      </c>
    </row>
    <row r="450" spans="1:13" ht="14.4" x14ac:dyDescent="0.25">
      <c r="A450" s="11">
        <v>95</v>
      </c>
      <c r="B450" s="11">
        <v>7</v>
      </c>
      <c r="C450" s="12" t="s">
        <v>879</v>
      </c>
      <c r="D450" s="11">
        <v>7.5</v>
      </c>
      <c r="E450" s="11">
        <v>7.5</v>
      </c>
      <c r="F450" s="11">
        <v>1</v>
      </c>
      <c r="G450" s="11">
        <v>1</v>
      </c>
      <c r="H450" s="12" t="s">
        <v>1562</v>
      </c>
      <c r="I450" s="11">
        <v>1</v>
      </c>
      <c r="J450" s="11">
        <v>0</v>
      </c>
      <c r="K450" s="11">
        <v>100</v>
      </c>
      <c r="L450" s="12" t="s">
        <v>14</v>
      </c>
      <c r="M450" s="12" t="s">
        <v>14</v>
      </c>
    </row>
    <row r="451" spans="1:13" ht="28.8" x14ac:dyDescent="0.25">
      <c r="A451" s="11">
        <v>95</v>
      </c>
      <c r="B451" s="11">
        <v>8</v>
      </c>
      <c r="C451" s="12" t="s">
        <v>877</v>
      </c>
      <c r="D451" s="11">
        <v>7.5</v>
      </c>
      <c r="E451" s="11">
        <v>7.5</v>
      </c>
      <c r="F451" s="11">
        <v>1</v>
      </c>
      <c r="G451" s="11">
        <v>1</v>
      </c>
      <c r="H451" s="12" t="s">
        <v>1562</v>
      </c>
      <c r="I451" s="11">
        <v>1</v>
      </c>
      <c r="J451" s="11">
        <v>0</v>
      </c>
      <c r="K451" s="11">
        <v>100</v>
      </c>
      <c r="L451" s="12" t="s">
        <v>14</v>
      </c>
      <c r="M451" s="12" t="s">
        <v>14</v>
      </c>
    </row>
    <row r="452" spans="1:13" ht="14.4" x14ac:dyDescent="0.25">
      <c r="A452" s="11">
        <v>96</v>
      </c>
      <c r="B452" s="11">
        <v>4</v>
      </c>
      <c r="C452" s="12" t="s">
        <v>883</v>
      </c>
      <c r="D452" s="11">
        <v>7.5</v>
      </c>
      <c r="E452" s="11">
        <v>7.5</v>
      </c>
      <c r="F452" s="11">
        <v>1</v>
      </c>
      <c r="G452" s="11">
        <v>1</v>
      </c>
      <c r="H452" s="12" t="s">
        <v>1562</v>
      </c>
      <c r="I452" s="11">
        <v>1</v>
      </c>
      <c r="J452" s="11">
        <v>0</v>
      </c>
      <c r="K452" s="11">
        <v>100</v>
      </c>
      <c r="L452" s="12" t="s">
        <v>14</v>
      </c>
      <c r="M452" s="12" t="s">
        <v>14</v>
      </c>
    </row>
    <row r="453" spans="1:13" ht="14.4" x14ac:dyDescent="0.25">
      <c r="A453" s="11">
        <v>96</v>
      </c>
      <c r="B453" s="11">
        <v>5</v>
      </c>
      <c r="C453" s="12" t="s">
        <v>881</v>
      </c>
      <c r="D453" s="11">
        <v>3</v>
      </c>
      <c r="E453" s="11">
        <v>3</v>
      </c>
      <c r="F453" s="11">
        <v>1</v>
      </c>
      <c r="G453" s="11">
        <v>1</v>
      </c>
      <c r="H453" s="12" t="s">
        <v>1562</v>
      </c>
      <c r="I453" s="11">
        <v>1</v>
      </c>
      <c r="J453" s="11">
        <v>1</v>
      </c>
      <c r="K453" s="11">
        <v>25</v>
      </c>
      <c r="L453" s="12" t="s">
        <v>14</v>
      </c>
      <c r="M453" s="12" t="s">
        <v>14</v>
      </c>
    </row>
    <row r="454" spans="1:13" ht="14.4" x14ac:dyDescent="0.25">
      <c r="A454" s="11">
        <v>96</v>
      </c>
      <c r="B454" s="11">
        <v>6</v>
      </c>
      <c r="C454" s="12" t="s">
        <v>880</v>
      </c>
      <c r="D454" s="11">
        <v>3</v>
      </c>
      <c r="E454" s="11">
        <v>3</v>
      </c>
      <c r="F454" s="11">
        <v>1</v>
      </c>
      <c r="G454" s="11">
        <v>1</v>
      </c>
      <c r="H454" s="12" t="s">
        <v>1562</v>
      </c>
      <c r="I454" s="11">
        <v>1</v>
      </c>
      <c r="J454" s="11">
        <v>1</v>
      </c>
      <c r="K454" s="11">
        <v>25</v>
      </c>
      <c r="L454" s="12" t="s">
        <v>14</v>
      </c>
      <c r="M454" s="12" t="s">
        <v>14</v>
      </c>
    </row>
    <row r="455" spans="1:13" ht="14.4" x14ac:dyDescent="0.25">
      <c r="A455" s="11">
        <v>96</v>
      </c>
      <c r="B455" s="11">
        <v>7</v>
      </c>
      <c r="C455" s="12" t="s">
        <v>879</v>
      </c>
      <c r="D455" s="11">
        <v>7.5</v>
      </c>
      <c r="E455" s="11">
        <v>7.5</v>
      </c>
      <c r="F455" s="11">
        <v>1</v>
      </c>
      <c r="G455" s="11">
        <v>1</v>
      </c>
      <c r="H455" s="12" t="s">
        <v>1562</v>
      </c>
      <c r="I455" s="11">
        <v>1</v>
      </c>
      <c r="J455" s="11">
        <v>0</v>
      </c>
      <c r="K455" s="11">
        <v>100</v>
      </c>
      <c r="L455" s="12" t="s">
        <v>14</v>
      </c>
      <c r="M455" s="12" t="s">
        <v>14</v>
      </c>
    </row>
    <row r="456" spans="1:13" ht="28.8" x14ac:dyDescent="0.25">
      <c r="A456" s="11">
        <v>96</v>
      </c>
      <c r="B456" s="11">
        <v>8</v>
      </c>
      <c r="C456" s="12" t="s">
        <v>877</v>
      </c>
      <c r="D456" s="11">
        <v>7.5</v>
      </c>
      <c r="E456" s="11">
        <v>7.5</v>
      </c>
      <c r="F456" s="11">
        <v>1</v>
      </c>
      <c r="G456" s="11">
        <v>1</v>
      </c>
      <c r="H456" s="12" t="s">
        <v>1562</v>
      </c>
      <c r="I456" s="11">
        <v>1</v>
      </c>
      <c r="J456" s="11">
        <v>0</v>
      </c>
      <c r="K456" s="11">
        <v>100</v>
      </c>
      <c r="L456" s="12" t="s">
        <v>14</v>
      </c>
      <c r="M456" s="12" t="s">
        <v>14</v>
      </c>
    </row>
    <row r="457" spans="1:13" ht="14.4" x14ac:dyDescent="0.25">
      <c r="A457" s="11">
        <v>97</v>
      </c>
      <c r="B457" s="11">
        <v>4</v>
      </c>
      <c r="C457" s="12" t="s">
        <v>883</v>
      </c>
      <c r="D457" s="11">
        <v>7.5</v>
      </c>
      <c r="E457" s="11">
        <v>7.5</v>
      </c>
      <c r="F457" s="11">
        <v>1</v>
      </c>
      <c r="G457" s="11">
        <v>1</v>
      </c>
      <c r="H457" s="12" t="s">
        <v>1562</v>
      </c>
      <c r="I457" s="11">
        <v>1</v>
      </c>
      <c r="J457" s="11">
        <v>0</v>
      </c>
      <c r="K457" s="11">
        <v>100</v>
      </c>
      <c r="L457" s="12" t="s">
        <v>14</v>
      </c>
      <c r="M457" s="12" t="s">
        <v>14</v>
      </c>
    </row>
    <row r="458" spans="1:13" ht="14.4" x14ac:dyDescent="0.25">
      <c r="A458" s="11">
        <v>97</v>
      </c>
      <c r="B458" s="11">
        <v>5</v>
      </c>
      <c r="C458" s="12" t="s">
        <v>881</v>
      </c>
      <c r="D458" s="11">
        <v>3</v>
      </c>
      <c r="E458" s="11">
        <v>3</v>
      </c>
      <c r="F458" s="11">
        <v>1</v>
      </c>
      <c r="G458" s="11">
        <v>1</v>
      </c>
      <c r="H458" s="12" t="s">
        <v>1562</v>
      </c>
      <c r="I458" s="11">
        <v>1</v>
      </c>
      <c r="J458" s="11">
        <v>1</v>
      </c>
      <c r="K458" s="11">
        <v>25</v>
      </c>
      <c r="L458" s="12" t="s">
        <v>14</v>
      </c>
      <c r="M458" s="12" t="s">
        <v>14</v>
      </c>
    </row>
    <row r="459" spans="1:13" ht="14.4" x14ac:dyDescent="0.25">
      <c r="A459" s="11">
        <v>97</v>
      </c>
      <c r="B459" s="11">
        <v>6</v>
      </c>
      <c r="C459" s="12" t="s">
        <v>880</v>
      </c>
      <c r="D459" s="11">
        <v>3</v>
      </c>
      <c r="E459" s="11">
        <v>3</v>
      </c>
      <c r="F459" s="11">
        <v>1</v>
      </c>
      <c r="G459" s="11">
        <v>1</v>
      </c>
      <c r="H459" s="12" t="s">
        <v>1562</v>
      </c>
      <c r="I459" s="11">
        <v>1</v>
      </c>
      <c r="J459" s="11">
        <v>1</v>
      </c>
      <c r="K459" s="11">
        <v>25</v>
      </c>
      <c r="L459" s="12" t="s">
        <v>14</v>
      </c>
      <c r="M459" s="12" t="s">
        <v>14</v>
      </c>
    </row>
    <row r="460" spans="1:13" ht="14.4" x14ac:dyDescent="0.25">
      <c r="A460" s="11">
        <v>97</v>
      </c>
      <c r="B460" s="11">
        <v>7</v>
      </c>
      <c r="C460" s="12" t="s">
        <v>879</v>
      </c>
      <c r="D460" s="11">
        <v>7.5</v>
      </c>
      <c r="E460" s="11">
        <v>7.5</v>
      </c>
      <c r="F460" s="11">
        <v>1</v>
      </c>
      <c r="G460" s="11">
        <v>1</v>
      </c>
      <c r="H460" s="12" t="s">
        <v>1562</v>
      </c>
      <c r="I460" s="11">
        <v>1</v>
      </c>
      <c r="J460" s="11">
        <v>0</v>
      </c>
      <c r="K460" s="11">
        <v>100</v>
      </c>
      <c r="L460" s="12" t="s">
        <v>14</v>
      </c>
      <c r="M460" s="12" t="s">
        <v>14</v>
      </c>
    </row>
    <row r="461" spans="1:13" ht="28.8" x14ac:dyDescent="0.25">
      <c r="A461" s="11">
        <v>97</v>
      </c>
      <c r="B461" s="11">
        <v>8</v>
      </c>
      <c r="C461" s="12" t="s">
        <v>877</v>
      </c>
      <c r="D461" s="11">
        <v>7.5</v>
      </c>
      <c r="E461" s="11">
        <v>7.5</v>
      </c>
      <c r="F461" s="11">
        <v>1</v>
      </c>
      <c r="G461" s="11">
        <v>1</v>
      </c>
      <c r="H461" s="12" t="s">
        <v>1562</v>
      </c>
      <c r="I461" s="11">
        <v>1</v>
      </c>
      <c r="J461" s="11">
        <v>0</v>
      </c>
      <c r="K461" s="11">
        <v>100</v>
      </c>
      <c r="L461" s="12" t="s">
        <v>14</v>
      </c>
      <c r="M461" s="12" t="s">
        <v>14</v>
      </c>
    </row>
    <row r="462" spans="1:13" ht="14.4" x14ac:dyDescent="0.25">
      <c r="A462" s="11">
        <v>98</v>
      </c>
      <c r="B462" s="11">
        <v>4</v>
      </c>
      <c r="C462" s="12" t="s">
        <v>883</v>
      </c>
      <c r="D462" s="11">
        <v>7.5</v>
      </c>
      <c r="E462" s="11">
        <v>7.5</v>
      </c>
      <c r="F462" s="11">
        <v>1</v>
      </c>
      <c r="G462" s="11">
        <v>1</v>
      </c>
      <c r="H462" s="12" t="s">
        <v>1562</v>
      </c>
      <c r="I462" s="11">
        <v>1</v>
      </c>
      <c r="J462" s="11">
        <v>0</v>
      </c>
      <c r="K462" s="11">
        <v>100</v>
      </c>
      <c r="L462" s="12" t="s">
        <v>14</v>
      </c>
      <c r="M462" s="12" t="s">
        <v>14</v>
      </c>
    </row>
    <row r="463" spans="1:13" ht="14.4" x14ac:dyDescent="0.25">
      <c r="A463" s="11">
        <v>98</v>
      </c>
      <c r="B463" s="11">
        <v>5</v>
      </c>
      <c r="C463" s="12" t="s">
        <v>881</v>
      </c>
      <c r="D463" s="11">
        <v>3</v>
      </c>
      <c r="E463" s="11">
        <v>3</v>
      </c>
      <c r="F463" s="11">
        <v>1</v>
      </c>
      <c r="G463" s="11">
        <v>1</v>
      </c>
      <c r="H463" s="12" t="s">
        <v>1562</v>
      </c>
      <c r="I463" s="11">
        <v>1</v>
      </c>
      <c r="J463" s="11">
        <v>1</v>
      </c>
      <c r="K463" s="11">
        <v>25</v>
      </c>
      <c r="L463" s="12" t="s">
        <v>14</v>
      </c>
      <c r="M463" s="12" t="s">
        <v>14</v>
      </c>
    </row>
    <row r="464" spans="1:13" ht="14.4" x14ac:dyDescent="0.25">
      <c r="A464" s="11">
        <v>98</v>
      </c>
      <c r="B464" s="11">
        <v>6</v>
      </c>
      <c r="C464" s="12" t="s">
        <v>880</v>
      </c>
      <c r="D464" s="11">
        <v>3</v>
      </c>
      <c r="E464" s="11">
        <v>3</v>
      </c>
      <c r="F464" s="11">
        <v>1</v>
      </c>
      <c r="G464" s="11">
        <v>1</v>
      </c>
      <c r="H464" s="12" t="s">
        <v>1562</v>
      </c>
      <c r="I464" s="11">
        <v>1</v>
      </c>
      <c r="J464" s="11">
        <v>1</v>
      </c>
      <c r="K464" s="11">
        <v>25</v>
      </c>
      <c r="L464" s="12" t="s">
        <v>14</v>
      </c>
      <c r="M464" s="12" t="s">
        <v>14</v>
      </c>
    </row>
    <row r="465" spans="1:13" ht="14.4" x14ac:dyDescent="0.25">
      <c r="A465" s="11">
        <v>98</v>
      </c>
      <c r="B465" s="11">
        <v>7</v>
      </c>
      <c r="C465" s="12" t="s">
        <v>879</v>
      </c>
      <c r="D465" s="11">
        <v>7.5</v>
      </c>
      <c r="E465" s="11">
        <v>7.5</v>
      </c>
      <c r="F465" s="11">
        <v>1</v>
      </c>
      <c r="G465" s="11">
        <v>1</v>
      </c>
      <c r="H465" s="12" t="s">
        <v>1562</v>
      </c>
      <c r="I465" s="11">
        <v>1</v>
      </c>
      <c r="J465" s="11">
        <v>0</v>
      </c>
      <c r="K465" s="11">
        <v>100</v>
      </c>
      <c r="L465" s="12" t="s">
        <v>14</v>
      </c>
      <c r="M465" s="12" t="s">
        <v>14</v>
      </c>
    </row>
    <row r="466" spans="1:13" ht="28.8" x14ac:dyDescent="0.25">
      <c r="A466" s="11">
        <v>98</v>
      </c>
      <c r="B466" s="11">
        <v>8</v>
      </c>
      <c r="C466" s="12" t="s">
        <v>877</v>
      </c>
      <c r="D466" s="11">
        <v>7.5</v>
      </c>
      <c r="E466" s="11">
        <v>7.5</v>
      </c>
      <c r="F466" s="11">
        <v>1</v>
      </c>
      <c r="G466" s="11">
        <v>1</v>
      </c>
      <c r="H466" s="12" t="s">
        <v>1562</v>
      </c>
      <c r="I466" s="11">
        <v>1</v>
      </c>
      <c r="J466" s="11">
        <v>0</v>
      </c>
      <c r="K466" s="11">
        <v>100</v>
      </c>
      <c r="L466" s="12" t="s">
        <v>14</v>
      </c>
      <c r="M466" s="12" t="s">
        <v>14</v>
      </c>
    </row>
    <row r="467" spans="1:13" ht="14.4" x14ac:dyDescent="0.25">
      <c r="A467" s="11">
        <v>99</v>
      </c>
      <c r="B467" s="11">
        <v>4</v>
      </c>
      <c r="C467" s="12" t="s">
        <v>883</v>
      </c>
      <c r="D467" s="11">
        <v>7.5</v>
      </c>
      <c r="E467" s="11">
        <v>7.5</v>
      </c>
      <c r="F467" s="11">
        <v>1</v>
      </c>
      <c r="G467" s="11">
        <v>1</v>
      </c>
      <c r="H467" s="12" t="s">
        <v>1562</v>
      </c>
      <c r="I467" s="11">
        <v>1</v>
      </c>
      <c r="J467" s="11">
        <v>0</v>
      </c>
      <c r="K467" s="11">
        <v>100</v>
      </c>
      <c r="L467" s="12" t="s">
        <v>14</v>
      </c>
      <c r="M467" s="12" t="s">
        <v>14</v>
      </c>
    </row>
    <row r="468" spans="1:13" ht="14.4" x14ac:dyDescent="0.25">
      <c r="A468" s="11">
        <v>99</v>
      </c>
      <c r="B468" s="11">
        <v>5</v>
      </c>
      <c r="C468" s="12" t="s">
        <v>881</v>
      </c>
      <c r="D468" s="11">
        <v>3</v>
      </c>
      <c r="E468" s="11">
        <v>3</v>
      </c>
      <c r="F468" s="11">
        <v>1</v>
      </c>
      <c r="G468" s="11">
        <v>1</v>
      </c>
      <c r="H468" s="12" t="s">
        <v>1562</v>
      </c>
      <c r="I468" s="11">
        <v>1</v>
      </c>
      <c r="J468" s="11">
        <v>1</v>
      </c>
      <c r="K468" s="11">
        <v>25</v>
      </c>
      <c r="L468" s="12" t="s">
        <v>14</v>
      </c>
      <c r="M468" s="12" t="s">
        <v>14</v>
      </c>
    </row>
    <row r="469" spans="1:13" ht="14.4" x14ac:dyDescent="0.25">
      <c r="A469" s="11">
        <v>99</v>
      </c>
      <c r="B469" s="11">
        <v>6</v>
      </c>
      <c r="C469" s="12" t="s">
        <v>880</v>
      </c>
      <c r="D469" s="11">
        <v>3</v>
      </c>
      <c r="E469" s="11">
        <v>3</v>
      </c>
      <c r="F469" s="11">
        <v>1</v>
      </c>
      <c r="G469" s="11">
        <v>1</v>
      </c>
      <c r="H469" s="12" t="s">
        <v>1562</v>
      </c>
      <c r="I469" s="11">
        <v>1</v>
      </c>
      <c r="J469" s="11">
        <v>1</v>
      </c>
      <c r="K469" s="11">
        <v>25</v>
      </c>
      <c r="L469" s="12" t="s">
        <v>14</v>
      </c>
      <c r="M469" s="12" t="s">
        <v>14</v>
      </c>
    </row>
    <row r="470" spans="1:13" ht="14.4" x14ac:dyDescent="0.25">
      <c r="A470" s="11">
        <v>99</v>
      </c>
      <c r="B470" s="11">
        <v>7</v>
      </c>
      <c r="C470" s="12" t="s">
        <v>879</v>
      </c>
      <c r="D470" s="11">
        <v>7.5</v>
      </c>
      <c r="E470" s="11">
        <v>7.5</v>
      </c>
      <c r="F470" s="11">
        <v>1</v>
      </c>
      <c r="G470" s="11">
        <v>1</v>
      </c>
      <c r="H470" s="12" t="s">
        <v>1562</v>
      </c>
      <c r="I470" s="11">
        <v>1</v>
      </c>
      <c r="J470" s="11">
        <v>0</v>
      </c>
      <c r="K470" s="11">
        <v>100</v>
      </c>
      <c r="L470" s="12" t="s">
        <v>14</v>
      </c>
      <c r="M470" s="12" t="s">
        <v>14</v>
      </c>
    </row>
    <row r="471" spans="1:13" ht="28.8" x14ac:dyDescent="0.25">
      <c r="A471" s="11">
        <v>99</v>
      </c>
      <c r="B471" s="11">
        <v>8</v>
      </c>
      <c r="C471" s="12" t="s">
        <v>877</v>
      </c>
      <c r="D471" s="11">
        <v>7.5</v>
      </c>
      <c r="E471" s="11">
        <v>7.5</v>
      </c>
      <c r="F471" s="11">
        <v>1</v>
      </c>
      <c r="G471" s="11">
        <v>1</v>
      </c>
      <c r="H471" s="12" t="s">
        <v>1562</v>
      </c>
      <c r="I471" s="11">
        <v>1</v>
      </c>
      <c r="J471" s="11">
        <v>0</v>
      </c>
      <c r="K471" s="11">
        <v>100</v>
      </c>
      <c r="L471" s="12" t="s">
        <v>14</v>
      </c>
      <c r="M471" s="12" t="s">
        <v>14</v>
      </c>
    </row>
    <row r="472" spans="1:13" ht="14.4" x14ac:dyDescent="0.25">
      <c r="A472" s="11">
        <v>100</v>
      </c>
      <c r="B472" s="11">
        <v>4</v>
      </c>
      <c r="C472" s="12" t="s">
        <v>883</v>
      </c>
      <c r="D472" s="11">
        <v>7.5</v>
      </c>
      <c r="E472" s="11">
        <v>7.5</v>
      </c>
      <c r="F472" s="11">
        <v>1</v>
      </c>
      <c r="G472" s="11">
        <v>1</v>
      </c>
      <c r="H472" s="12" t="s">
        <v>1562</v>
      </c>
      <c r="I472" s="11">
        <v>1</v>
      </c>
      <c r="J472" s="11">
        <v>0</v>
      </c>
      <c r="K472" s="11">
        <v>100</v>
      </c>
      <c r="L472" s="12" t="s">
        <v>14</v>
      </c>
      <c r="M472" s="12" t="s">
        <v>14</v>
      </c>
    </row>
    <row r="473" spans="1:13" ht="14.4" x14ac:dyDescent="0.25">
      <c r="A473" s="11">
        <v>100</v>
      </c>
      <c r="B473" s="11">
        <v>5</v>
      </c>
      <c r="C473" s="12" t="s">
        <v>881</v>
      </c>
      <c r="D473" s="11">
        <v>3</v>
      </c>
      <c r="E473" s="11">
        <v>3</v>
      </c>
      <c r="F473" s="11">
        <v>1</v>
      </c>
      <c r="G473" s="11">
        <v>1</v>
      </c>
      <c r="H473" s="12" t="s">
        <v>1562</v>
      </c>
      <c r="I473" s="11">
        <v>1</v>
      </c>
      <c r="J473" s="11">
        <v>1</v>
      </c>
      <c r="K473" s="11">
        <v>25</v>
      </c>
      <c r="L473" s="12" t="s">
        <v>14</v>
      </c>
      <c r="M473" s="12" t="s">
        <v>14</v>
      </c>
    </row>
    <row r="474" spans="1:13" ht="14.4" x14ac:dyDescent="0.25">
      <c r="A474" s="11">
        <v>100</v>
      </c>
      <c r="B474" s="11">
        <v>6</v>
      </c>
      <c r="C474" s="12" t="s">
        <v>880</v>
      </c>
      <c r="D474" s="11">
        <v>3</v>
      </c>
      <c r="E474" s="11">
        <v>3</v>
      </c>
      <c r="F474" s="11">
        <v>1</v>
      </c>
      <c r="G474" s="11">
        <v>1</v>
      </c>
      <c r="H474" s="12" t="s">
        <v>1562</v>
      </c>
      <c r="I474" s="11">
        <v>1</v>
      </c>
      <c r="J474" s="11">
        <v>1</v>
      </c>
      <c r="K474" s="11">
        <v>25</v>
      </c>
      <c r="L474" s="12" t="s">
        <v>14</v>
      </c>
      <c r="M474" s="12" t="s">
        <v>14</v>
      </c>
    </row>
    <row r="475" spans="1:13" ht="14.4" x14ac:dyDescent="0.25">
      <c r="A475" s="11">
        <v>100</v>
      </c>
      <c r="B475" s="11">
        <v>7</v>
      </c>
      <c r="C475" s="12" t="s">
        <v>879</v>
      </c>
      <c r="D475" s="11">
        <v>7.5</v>
      </c>
      <c r="E475" s="11">
        <v>7.5</v>
      </c>
      <c r="F475" s="11">
        <v>1</v>
      </c>
      <c r="G475" s="11">
        <v>1</v>
      </c>
      <c r="H475" s="12" t="s">
        <v>1562</v>
      </c>
      <c r="I475" s="11">
        <v>1</v>
      </c>
      <c r="J475" s="11">
        <v>0</v>
      </c>
      <c r="K475" s="11">
        <v>100</v>
      </c>
      <c r="L475" s="12" t="s">
        <v>14</v>
      </c>
      <c r="M475" s="12" t="s">
        <v>14</v>
      </c>
    </row>
    <row r="476" spans="1:13" ht="28.8" x14ac:dyDescent="0.25">
      <c r="A476" s="11">
        <v>100</v>
      </c>
      <c r="B476" s="11">
        <v>8</v>
      </c>
      <c r="C476" s="12" t="s">
        <v>877</v>
      </c>
      <c r="D476" s="11">
        <v>7.5</v>
      </c>
      <c r="E476" s="11">
        <v>7.5</v>
      </c>
      <c r="F476" s="11">
        <v>1</v>
      </c>
      <c r="G476" s="11">
        <v>1</v>
      </c>
      <c r="H476" s="12" t="s">
        <v>1562</v>
      </c>
      <c r="I476" s="11">
        <v>1</v>
      </c>
      <c r="J476" s="11">
        <v>0</v>
      </c>
      <c r="K476" s="11">
        <v>100</v>
      </c>
      <c r="L476" s="12" t="s">
        <v>14</v>
      </c>
      <c r="M476" s="12" t="s">
        <v>14</v>
      </c>
    </row>
    <row r="477" spans="1:13" ht="14.4" x14ac:dyDescent="0.25">
      <c r="A477" s="11">
        <v>101</v>
      </c>
      <c r="B477" s="11">
        <v>4</v>
      </c>
      <c r="C477" s="12" t="s">
        <v>883</v>
      </c>
      <c r="D477" s="11">
        <v>7.5</v>
      </c>
      <c r="E477" s="11">
        <v>7.5</v>
      </c>
      <c r="F477" s="11">
        <v>1</v>
      </c>
      <c r="G477" s="11">
        <v>1</v>
      </c>
      <c r="H477" s="12" t="s">
        <v>1562</v>
      </c>
      <c r="I477" s="11">
        <v>1</v>
      </c>
      <c r="J477" s="11">
        <v>0</v>
      </c>
      <c r="K477" s="11">
        <v>100</v>
      </c>
      <c r="L477" s="12" t="s">
        <v>14</v>
      </c>
      <c r="M477" s="12" t="s">
        <v>14</v>
      </c>
    </row>
    <row r="478" spans="1:13" ht="14.4" x14ac:dyDescent="0.25">
      <c r="A478" s="11">
        <v>101</v>
      </c>
      <c r="B478" s="11">
        <v>5</v>
      </c>
      <c r="C478" s="12" t="s">
        <v>881</v>
      </c>
      <c r="D478" s="11">
        <v>3</v>
      </c>
      <c r="E478" s="11">
        <v>3</v>
      </c>
      <c r="F478" s="11">
        <v>1</v>
      </c>
      <c r="G478" s="11">
        <v>1</v>
      </c>
      <c r="H478" s="12" t="s">
        <v>1562</v>
      </c>
      <c r="I478" s="11">
        <v>1</v>
      </c>
      <c r="J478" s="11">
        <v>1</v>
      </c>
      <c r="K478" s="11">
        <v>25</v>
      </c>
      <c r="L478" s="12" t="s">
        <v>14</v>
      </c>
      <c r="M478" s="12" t="s">
        <v>14</v>
      </c>
    </row>
    <row r="479" spans="1:13" ht="14.4" x14ac:dyDescent="0.25">
      <c r="A479" s="11">
        <v>101</v>
      </c>
      <c r="B479" s="11">
        <v>6</v>
      </c>
      <c r="C479" s="12" t="s">
        <v>880</v>
      </c>
      <c r="D479" s="11">
        <v>3</v>
      </c>
      <c r="E479" s="11">
        <v>3</v>
      </c>
      <c r="F479" s="11">
        <v>1</v>
      </c>
      <c r="G479" s="11">
        <v>1</v>
      </c>
      <c r="H479" s="12" t="s">
        <v>1562</v>
      </c>
      <c r="I479" s="11">
        <v>1</v>
      </c>
      <c r="J479" s="11">
        <v>1</v>
      </c>
      <c r="K479" s="11">
        <v>25</v>
      </c>
      <c r="L479" s="12" t="s">
        <v>14</v>
      </c>
      <c r="M479" s="12" t="s">
        <v>14</v>
      </c>
    </row>
    <row r="480" spans="1:13" ht="14.4" x14ac:dyDescent="0.25">
      <c r="A480" s="11">
        <v>101</v>
      </c>
      <c r="B480" s="11">
        <v>7</v>
      </c>
      <c r="C480" s="12" t="s">
        <v>879</v>
      </c>
      <c r="D480" s="11">
        <v>7.5</v>
      </c>
      <c r="E480" s="11">
        <v>7.5</v>
      </c>
      <c r="F480" s="11">
        <v>1</v>
      </c>
      <c r="G480" s="11">
        <v>1</v>
      </c>
      <c r="H480" s="12" t="s">
        <v>1562</v>
      </c>
      <c r="I480" s="11">
        <v>1</v>
      </c>
      <c r="J480" s="11">
        <v>0</v>
      </c>
      <c r="K480" s="11">
        <v>100</v>
      </c>
      <c r="L480" s="12" t="s">
        <v>14</v>
      </c>
      <c r="M480" s="12" t="s">
        <v>14</v>
      </c>
    </row>
    <row r="481" spans="1:13" ht="28.8" x14ac:dyDescent="0.25">
      <c r="A481" s="11">
        <v>101</v>
      </c>
      <c r="B481" s="11">
        <v>8</v>
      </c>
      <c r="C481" s="12" t="s">
        <v>877</v>
      </c>
      <c r="D481" s="11">
        <v>7.5</v>
      </c>
      <c r="E481" s="11">
        <v>7.5</v>
      </c>
      <c r="F481" s="11">
        <v>1</v>
      </c>
      <c r="G481" s="11">
        <v>1</v>
      </c>
      <c r="H481" s="12" t="s">
        <v>1562</v>
      </c>
      <c r="I481" s="11">
        <v>1</v>
      </c>
      <c r="J481" s="11">
        <v>0</v>
      </c>
      <c r="K481" s="11">
        <v>100</v>
      </c>
      <c r="L481" s="12" t="s">
        <v>14</v>
      </c>
      <c r="M481" s="12" t="s">
        <v>14</v>
      </c>
    </row>
    <row r="482" spans="1:13" ht="14.4" x14ac:dyDescent="0.25">
      <c r="A482" s="11">
        <v>102</v>
      </c>
      <c r="B482" s="11">
        <v>4</v>
      </c>
      <c r="C482" s="12" t="s">
        <v>883</v>
      </c>
      <c r="D482" s="11">
        <v>7.5</v>
      </c>
      <c r="E482" s="11">
        <v>7.5</v>
      </c>
      <c r="F482" s="11">
        <v>1</v>
      </c>
      <c r="G482" s="11">
        <v>1</v>
      </c>
      <c r="H482" s="12" t="s">
        <v>1562</v>
      </c>
      <c r="I482" s="11">
        <v>1</v>
      </c>
      <c r="J482" s="11">
        <v>0</v>
      </c>
      <c r="K482" s="11">
        <v>100</v>
      </c>
      <c r="L482" s="12" t="s">
        <v>14</v>
      </c>
      <c r="M482" s="12" t="s">
        <v>14</v>
      </c>
    </row>
    <row r="483" spans="1:13" ht="14.4" x14ac:dyDescent="0.25">
      <c r="A483" s="11">
        <v>102</v>
      </c>
      <c r="B483" s="11">
        <v>5</v>
      </c>
      <c r="C483" s="12" t="s">
        <v>881</v>
      </c>
      <c r="D483" s="11">
        <v>3</v>
      </c>
      <c r="E483" s="11">
        <v>3</v>
      </c>
      <c r="F483" s="11">
        <v>1</v>
      </c>
      <c r="G483" s="11">
        <v>1</v>
      </c>
      <c r="H483" s="12" t="s">
        <v>1562</v>
      </c>
      <c r="I483" s="11">
        <v>1</v>
      </c>
      <c r="J483" s="11">
        <v>1</v>
      </c>
      <c r="K483" s="11">
        <v>25</v>
      </c>
      <c r="L483" s="12" t="s">
        <v>14</v>
      </c>
      <c r="M483" s="12" t="s">
        <v>14</v>
      </c>
    </row>
    <row r="484" spans="1:13" ht="14.4" x14ac:dyDescent="0.25">
      <c r="A484" s="11">
        <v>102</v>
      </c>
      <c r="B484" s="11">
        <v>6</v>
      </c>
      <c r="C484" s="12" t="s">
        <v>880</v>
      </c>
      <c r="D484" s="11">
        <v>3</v>
      </c>
      <c r="E484" s="11">
        <v>3</v>
      </c>
      <c r="F484" s="11">
        <v>1</v>
      </c>
      <c r="G484" s="11">
        <v>1</v>
      </c>
      <c r="H484" s="12" t="s">
        <v>1562</v>
      </c>
      <c r="I484" s="11">
        <v>1</v>
      </c>
      <c r="J484" s="11">
        <v>1</v>
      </c>
      <c r="K484" s="11">
        <v>25</v>
      </c>
      <c r="L484" s="12" t="s">
        <v>14</v>
      </c>
      <c r="M484" s="12" t="s">
        <v>14</v>
      </c>
    </row>
    <row r="485" spans="1:13" ht="14.4" x14ac:dyDescent="0.25">
      <c r="A485" s="11">
        <v>102</v>
      </c>
      <c r="B485" s="11">
        <v>7</v>
      </c>
      <c r="C485" s="12" t="s">
        <v>879</v>
      </c>
      <c r="D485" s="11">
        <v>7.5</v>
      </c>
      <c r="E485" s="11">
        <v>7.5</v>
      </c>
      <c r="F485" s="11">
        <v>1</v>
      </c>
      <c r="G485" s="11">
        <v>1</v>
      </c>
      <c r="H485" s="12" t="s">
        <v>1562</v>
      </c>
      <c r="I485" s="11">
        <v>1</v>
      </c>
      <c r="J485" s="11">
        <v>0</v>
      </c>
      <c r="K485" s="11">
        <v>100</v>
      </c>
      <c r="L485" s="12" t="s">
        <v>14</v>
      </c>
      <c r="M485" s="12" t="s">
        <v>14</v>
      </c>
    </row>
    <row r="486" spans="1:13" ht="28.8" x14ac:dyDescent="0.25">
      <c r="A486" s="11">
        <v>102</v>
      </c>
      <c r="B486" s="11">
        <v>8</v>
      </c>
      <c r="C486" s="12" t="s">
        <v>877</v>
      </c>
      <c r="D486" s="11">
        <v>7.5</v>
      </c>
      <c r="E486" s="11">
        <v>7.5</v>
      </c>
      <c r="F486" s="11">
        <v>1</v>
      </c>
      <c r="G486" s="11">
        <v>1</v>
      </c>
      <c r="H486" s="12" t="s">
        <v>1562</v>
      </c>
      <c r="I486" s="11">
        <v>1</v>
      </c>
      <c r="J486" s="11">
        <v>0</v>
      </c>
      <c r="K486" s="11">
        <v>100</v>
      </c>
      <c r="L486" s="12" t="s">
        <v>14</v>
      </c>
      <c r="M486" s="12" t="s">
        <v>14</v>
      </c>
    </row>
    <row r="487" spans="1:13" ht="14.4" x14ac:dyDescent="0.25">
      <c r="A487" s="11">
        <v>103</v>
      </c>
      <c r="B487" s="11">
        <v>4</v>
      </c>
      <c r="C487" s="12" t="s">
        <v>883</v>
      </c>
      <c r="D487" s="11">
        <v>7.5</v>
      </c>
      <c r="E487" s="11">
        <v>7.5</v>
      </c>
      <c r="F487" s="11">
        <v>1</v>
      </c>
      <c r="G487" s="11">
        <v>1</v>
      </c>
      <c r="H487" s="12" t="s">
        <v>1562</v>
      </c>
      <c r="I487" s="11">
        <v>1</v>
      </c>
      <c r="J487" s="11">
        <v>0</v>
      </c>
      <c r="K487" s="11">
        <v>100</v>
      </c>
      <c r="L487" s="12" t="s">
        <v>14</v>
      </c>
      <c r="M487" s="12" t="s">
        <v>14</v>
      </c>
    </row>
    <row r="488" spans="1:13" ht="14.4" x14ac:dyDescent="0.25">
      <c r="A488" s="11">
        <v>103</v>
      </c>
      <c r="B488" s="11">
        <v>5</v>
      </c>
      <c r="C488" s="12" t="s">
        <v>881</v>
      </c>
      <c r="D488" s="11">
        <v>3</v>
      </c>
      <c r="E488" s="11">
        <v>3</v>
      </c>
      <c r="F488" s="11">
        <v>1</v>
      </c>
      <c r="G488" s="11">
        <v>1</v>
      </c>
      <c r="H488" s="12" t="s">
        <v>1562</v>
      </c>
      <c r="I488" s="11">
        <v>1</v>
      </c>
      <c r="J488" s="11">
        <v>1</v>
      </c>
      <c r="K488" s="11">
        <v>25</v>
      </c>
      <c r="L488" s="12" t="s">
        <v>14</v>
      </c>
      <c r="M488" s="12" t="s">
        <v>14</v>
      </c>
    </row>
    <row r="489" spans="1:13" ht="14.4" x14ac:dyDescent="0.25">
      <c r="A489" s="11">
        <v>103</v>
      </c>
      <c r="B489" s="11">
        <v>6</v>
      </c>
      <c r="C489" s="12" t="s">
        <v>880</v>
      </c>
      <c r="D489" s="11">
        <v>3</v>
      </c>
      <c r="E489" s="11">
        <v>3</v>
      </c>
      <c r="F489" s="11">
        <v>1</v>
      </c>
      <c r="G489" s="11">
        <v>1</v>
      </c>
      <c r="H489" s="12" t="s">
        <v>1562</v>
      </c>
      <c r="I489" s="11">
        <v>1</v>
      </c>
      <c r="J489" s="11">
        <v>1</v>
      </c>
      <c r="K489" s="11">
        <v>25</v>
      </c>
      <c r="L489" s="12" t="s">
        <v>14</v>
      </c>
      <c r="M489" s="12" t="s">
        <v>14</v>
      </c>
    </row>
    <row r="490" spans="1:13" ht="14.4" x14ac:dyDescent="0.25">
      <c r="A490" s="11">
        <v>103</v>
      </c>
      <c r="B490" s="11">
        <v>7</v>
      </c>
      <c r="C490" s="12" t="s">
        <v>879</v>
      </c>
      <c r="D490" s="11">
        <v>7.5</v>
      </c>
      <c r="E490" s="11">
        <v>7.5</v>
      </c>
      <c r="F490" s="11">
        <v>1</v>
      </c>
      <c r="G490" s="11">
        <v>1</v>
      </c>
      <c r="H490" s="12" t="s">
        <v>1562</v>
      </c>
      <c r="I490" s="11">
        <v>1</v>
      </c>
      <c r="J490" s="11">
        <v>0</v>
      </c>
      <c r="K490" s="11">
        <v>100</v>
      </c>
      <c r="L490" s="12" t="s">
        <v>14</v>
      </c>
      <c r="M490" s="12" t="s">
        <v>14</v>
      </c>
    </row>
    <row r="491" spans="1:13" ht="28.8" x14ac:dyDescent="0.25">
      <c r="A491" s="11">
        <v>103</v>
      </c>
      <c r="B491" s="11">
        <v>8</v>
      </c>
      <c r="C491" s="12" t="s">
        <v>877</v>
      </c>
      <c r="D491" s="11">
        <v>7.5</v>
      </c>
      <c r="E491" s="11">
        <v>7.5</v>
      </c>
      <c r="F491" s="11">
        <v>1</v>
      </c>
      <c r="G491" s="11">
        <v>1</v>
      </c>
      <c r="H491" s="12" t="s">
        <v>1562</v>
      </c>
      <c r="I491" s="11">
        <v>1</v>
      </c>
      <c r="J491" s="11">
        <v>0</v>
      </c>
      <c r="K491" s="11">
        <v>100</v>
      </c>
      <c r="L491" s="12" t="s">
        <v>14</v>
      </c>
      <c r="M491" s="12" t="s">
        <v>14</v>
      </c>
    </row>
    <row r="492" spans="1:13" ht="14.4" x14ac:dyDescent="0.25">
      <c r="A492" s="11">
        <v>104</v>
      </c>
      <c r="B492" s="11">
        <v>4</v>
      </c>
      <c r="C492" s="12" t="s">
        <v>883</v>
      </c>
      <c r="D492" s="11">
        <v>7.5</v>
      </c>
      <c r="E492" s="11">
        <v>7.5</v>
      </c>
      <c r="F492" s="11">
        <v>1</v>
      </c>
      <c r="G492" s="11">
        <v>1</v>
      </c>
      <c r="H492" s="12" t="s">
        <v>1562</v>
      </c>
      <c r="I492" s="11">
        <v>1</v>
      </c>
      <c r="J492" s="11">
        <v>0</v>
      </c>
      <c r="K492" s="11">
        <v>100</v>
      </c>
      <c r="L492" s="12" t="s">
        <v>14</v>
      </c>
      <c r="M492" s="12" t="s">
        <v>14</v>
      </c>
    </row>
    <row r="493" spans="1:13" ht="14.4" x14ac:dyDescent="0.25">
      <c r="A493" s="11">
        <v>104</v>
      </c>
      <c r="B493" s="11">
        <v>5</v>
      </c>
      <c r="C493" s="12" t="s">
        <v>881</v>
      </c>
      <c r="D493" s="11">
        <v>3</v>
      </c>
      <c r="E493" s="11">
        <v>3</v>
      </c>
      <c r="F493" s="11">
        <v>1</v>
      </c>
      <c r="G493" s="11">
        <v>1</v>
      </c>
      <c r="H493" s="12" t="s">
        <v>1562</v>
      </c>
      <c r="I493" s="11">
        <v>1</v>
      </c>
      <c r="J493" s="11">
        <v>1</v>
      </c>
      <c r="K493" s="11">
        <v>25</v>
      </c>
      <c r="L493" s="12" t="s">
        <v>14</v>
      </c>
      <c r="M493" s="12" t="s">
        <v>14</v>
      </c>
    </row>
    <row r="494" spans="1:13" ht="14.4" x14ac:dyDescent="0.25">
      <c r="A494" s="11">
        <v>104</v>
      </c>
      <c r="B494" s="11">
        <v>6</v>
      </c>
      <c r="C494" s="12" t="s">
        <v>880</v>
      </c>
      <c r="D494" s="11">
        <v>3</v>
      </c>
      <c r="E494" s="11">
        <v>3</v>
      </c>
      <c r="F494" s="11">
        <v>1</v>
      </c>
      <c r="G494" s="11">
        <v>1</v>
      </c>
      <c r="H494" s="12" t="s">
        <v>1562</v>
      </c>
      <c r="I494" s="11">
        <v>1</v>
      </c>
      <c r="J494" s="11">
        <v>1</v>
      </c>
      <c r="K494" s="11">
        <v>25</v>
      </c>
      <c r="L494" s="12" t="s">
        <v>14</v>
      </c>
      <c r="M494" s="12" t="s">
        <v>14</v>
      </c>
    </row>
    <row r="495" spans="1:13" ht="14.4" x14ac:dyDescent="0.25">
      <c r="A495" s="11">
        <v>104</v>
      </c>
      <c r="B495" s="11">
        <v>7</v>
      </c>
      <c r="C495" s="12" t="s">
        <v>879</v>
      </c>
      <c r="D495" s="11">
        <v>7.5</v>
      </c>
      <c r="E495" s="11">
        <v>7.5</v>
      </c>
      <c r="F495" s="11">
        <v>1</v>
      </c>
      <c r="G495" s="11">
        <v>1</v>
      </c>
      <c r="H495" s="12" t="s">
        <v>1562</v>
      </c>
      <c r="I495" s="11">
        <v>1</v>
      </c>
      <c r="J495" s="11">
        <v>0</v>
      </c>
      <c r="K495" s="11">
        <v>100</v>
      </c>
      <c r="L495" s="12" t="s">
        <v>14</v>
      </c>
      <c r="M495" s="12" t="s">
        <v>14</v>
      </c>
    </row>
    <row r="496" spans="1:13" ht="28.8" x14ac:dyDescent="0.25">
      <c r="A496" s="11">
        <v>104</v>
      </c>
      <c r="B496" s="11">
        <v>8</v>
      </c>
      <c r="C496" s="12" t="s">
        <v>877</v>
      </c>
      <c r="D496" s="11">
        <v>7.5</v>
      </c>
      <c r="E496" s="11">
        <v>7.5</v>
      </c>
      <c r="F496" s="11">
        <v>1</v>
      </c>
      <c r="G496" s="11">
        <v>1</v>
      </c>
      <c r="H496" s="12" t="s">
        <v>1562</v>
      </c>
      <c r="I496" s="11">
        <v>1</v>
      </c>
      <c r="J496" s="11">
        <v>0</v>
      </c>
      <c r="K496" s="11">
        <v>100</v>
      </c>
      <c r="L496" s="12" t="s">
        <v>14</v>
      </c>
      <c r="M496" s="12" t="s">
        <v>14</v>
      </c>
    </row>
    <row r="497" spans="1:13" ht="14.4" x14ac:dyDescent="0.25">
      <c r="A497" s="11">
        <v>105</v>
      </c>
      <c r="B497" s="11">
        <v>4</v>
      </c>
      <c r="C497" s="12" t="s">
        <v>883</v>
      </c>
      <c r="D497" s="11">
        <v>7.5</v>
      </c>
      <c r="E497" s="11">
        <v>7.5</v>
      </c>
      <c r="F497" s="11">
        <v>1</v>
      </c>
      <c r="G497" s="11">
        <v>1</v>
      </c>
      <c r="H497" s="12" t="s">
        <v>1562</v>
      </c>
      <c r="I497" s="11">
        <v>1</v>
      </c>
      <c r="J497" s="11">
        <v>0</v>
      </c>
      <c r="K497" s="11">
        <v>100</v>
      </c>
      <c r="L497" s="12" t="s">
        <v>14</v>
      </c>
      <c r="M497" s="12" t="s">
        <v>14</v>
      </c>
    </row>
    <row r="498" spans="1:13" ht="14.4" x14ac:dyDescent="0.25">
      <c r="A498" s="11">
        <v>105</v>
      </c>
      <c r="B498" s="11">
        <v>5</v>
      </c>
      <c r="C498" s="12" t="s">
        <v>881</v>
      </c>
      <c r="D498" s="11">
        <v>3</v>
      </c>
      <c r="E498" s="11">
        <v>3</v>
      </c>
      <c r="F498" s="11">
        <v>1</v>
      </c>
      <c r="G498" s="11">
        <v>1</v>
      </c>
      <c r="H498" s="12" t="s">
        <v>1562</v>
      </c>
      <c r="I498" s="11">
        <v>1</v>
      </c>
      <c r="J498" s="11">
        <v>1</v>
      </c>
      <c r="K498" s="11">
        <v>25</v>
      </c>
      <c r="L498" s="12" t="s">
        <v>14</v>
      </c>
      <c r="M498" s="12" t="s">
        <v>14</v>
      </c>
    </row>
    <row r="499" spans="1:13" ht="14.4" x14ac:dyDescent="0.25">
      <c r="A499" s="11">
        <v>105</v>
      </c>
      <c r="B499" s="11">
        <v>6</v>
      </c>
      <c r="C499" s="12" t="s">
        <v>880</v>
      </c>
      <c r="D499" s="11">
        <v>3</v>
      </c>
      <c r="E499" s="11">
        <v>3</v>
      </c>
      <c r="F499" s="11">
        <v>1</v>
      </c>
      <c r="G499" s="11">
        <v>1</v>
      </c>
      <c r="H499" s="12" t="s">
        <v>1562</v>
      </c>
      <c r="I499" s="11">
        <v>1</v>
      </c>
      <c r="J499" s="11">
        <v>1</v>
      </c>
      <c r="K499" s="11">
        <v>25</v>
      </c>
      <c r="L499" s="12" t="s">
        <v>14</v>
      </c>
      <c r="M499" s="12" t="s">
        <v>14</v>
      </c>
    </row>
    <row r="500" spans="1:13" ht="14.4" x14ac:dyDescent="0.25">
      <c r="A500" s="11">
        <v>105</v>
      </c>
      <c r="B500" s="11">
        <v>7</v>
      </c>
      <c r="C500" s="12" t="s">
        <v>879</v>
      </c>
      <c r="D500" s="11">
        <v>7.5</v>
      </c>
      <c r="E500" s="11">
        <v>7.5</v>
      </c>
      <c r="F500" s="11">
        <v>1</v>
      </c>
      <c r="G500" s="11">
        <v>1</v>
      </c>
      <c r="H500" s="12" t="s">
        <v>1562</v>
      </c>
      <c r="I500" s="11">
        <v>1</v>
      </c>
      <c r="J500" s="11">
        <v>0</v>
      </c>
      <c r="K500" s="11">
        <v>100</v>
      </c>
      <c r="L500" s="12" t="s">
        <v>14</v>
      </c>
      <c r="M500" s="12" t="s">
        <v>14</v>
      </c>
    </row>
    <row r="501" spans="1:13" ht="28.8" x14ac:dyDescent="0.25">
      <c r="A501" s="11">
        <v>105</v>
      </c>
      <c r="B501" s="11">
        <v>8</v>
      </c>
      <c r="C501" s="12" t="s">
        <v>877</v>
      </c>
      <c r="D501" s="11">
        <v>7.5</v>
      </c>
      <c r="E501" s="11">
        <v>7.5</v>
      </c>
      <c r="F501" s="11">
        <v>1</v>
      </c>
      <c r="G501" s="11">
        <v>1</v>
      </c>
      <c r="H501" s="12" t="s">
        <v>1562</v>
      </c>
      <c r="I501" s="11">
        <v>1</v>
      </c>
      <c r="J501" s="11">
        <v>0</v>
      </c>
      <c r="K501" s="11">
        <v>100</v>
      </c>
      <c r="L501" s="12" t="s">
        <v>14</v>
      </c>
      <c r="M501" s="12" t="s">
        <v>14</v>
      </c>
    </row>
    <row r="502" spans="1:13" ht="14.4" x14ac:dyDescent="0.25">
      <c r="A502" s="11">
        <v>106</v>
      </c>
      <c r="B502" s="11">
        <v>4</v>
      </c>
      <c r="C502" s="12" t="s">
        <v>883</v>
      </c>
      <c r="D502" s="11">
        <v>7.5</v>
      </c>
      <c r="E502" s="11">
        <v>7.5</v>
      </c>
      <c r="F502" s="11">
        <v>1</v>
      </c>
      <c r="G502" s="11">
        <v>1</v>
      </c>
      <c r="H502" s="12" t="s">
        <v>1562</v>
      </c>
      <c r="I502" s="11">
        <v>1</v>
      </c>
      <c r="J502" s="11">
        <v>0</v>
      </c>
      <c r="K502" s="11">
        <v>100</v>
      </c>
      <c r="L502" s="12" t="s">
        <v>14</v>
      </c>
      <c r="M502" s="12" t="s">
        <v>14</v>
      </c>
    </row>
    <row r="503" spans="1:13" ht="14.4" x14ac:dyDescent="0.25">
      <c r="A503" s="11">
        <v>106</v>
      </c>
      <c r="B503" s="11">
        <v>5</v>
      </c>
      <c r="C503" s="12" t="s">
        <v>881</v>
      </c>
      <c r="D503" s="11">
        <v>3</v>
      </c>
      <c r="E503" s="11">
        <v>3</v>
      </c>
      <c r="F503" s="11">
        <v>1</v>
      </c>
      <c r="G503" s="11">
        <v>1</v>
      </c>
      <c r="H503" s="12" t="s">
        <v>1562</v>
      </c>
      <c r="I503" s="11">
        <v>1</v>
      </c>
      <c r="J503" s="11">
        <v>1</v>
      </c>
      <c r="K503" s="11">
        <v>25</v>
      </c>
      <c r="L503" s="12" t="s">
        <v>14</v>
      </c>
      <c r="M503" s="12" t="s">
        <v>14</v>
      </c>
    </row>
    <row r="504" spans="1:13" ht="14.4" x14ac:dyDescent="0.25">
      <c r="A504" s="11">
        <v>106</v>
      </c>
      <c r="B504" s="11">
        <v>6</v>
      </c>
      <c r="C504" s="12" t="s">
        <v>880</v>
      </c>
      <c r="D504" s="11">
        <v>3</v>
      </c>
      <c r="E504" s="11">
        <v>3</v>
      </c>
      <c r="F504" s="11">
        <v>1</v>
      </c>
      <c r="G504" s="11">
        <v>1</v>
      </c>
      <c r="H504" s="12" t="s">
        <v>1562</v>
      </c>
      <c r="I504" s="11">
        <v>1</v>
      </c>
      <c r="J504" s="11">
        <v>1</v>
      </c>
      <c r="K504" s="11">
        <v>25</v>
      </c>
      <c r="L504" s="12" t="s">
        <v>14</v>
      </c>
      <c r="M504" s="12" t="s">
        <v>14</v>
      </c>
    </row>
    <row r="505" spans="1:13" ht="14.4" x14ac:dyDescent="0.25">
      <c r="A505" s="11">
        <v>106</v>
      </c>
      <c r="B505" s="11">
        <v>7</v>
      </c>
      <c r="C505" s="12" t="s">
        <v>879</v>
      </c>
      <c r="D505" s="11">
        <v>7.5</v>
      </c>
      <c r="E505" s="11">
        <v>7.5</v>
      </c>
      <c r="F505" s="11">
        <v>1</v>
      </c>
      <c r="G505" s="11">
        <v>1</v>
      </c>
      <c r="H505" s="12" t="s">
        <v>1562</v>
      </c>
      <c r="I505" s="11">
        <v>1</v>
      </c>
      <c r="J505" s="11">
        <v>0</v>
      </c>
      <c r="K505" s="11">
        <v>100</v>
      </c>
      <c r="L505" s="12" t="s">
        <v>14</v>
      </c>
      <c r="M505" s="12" t="s">
        <v>14</v>
      </c>
    </row>
    <row r="506" spans="1:13" ht="28.8" x14ac:dyDescent="0.25">
      <c r="A506" s="11">
        <v>106</v>
      </c>
      <c r="B506" s="11">
        <v>8</v>
      </c>
      <c r="C506" s="12" t="s">
        <v>877</v>
      </c>
      <c r="D506" s="11">
        <v>7.5</v>
      </c>
      <c r="E506" s="11">
        <v>7.5</v>
      </c>
      <c r="F506" s="11">
        <v>1</v>
      </c>
      <c r="G506" s="11">
        <v>1</v>
      </c>
      <c r="H506" s="12" t="s">
        <v>1562</v>
      </c>
      <c r="I506" s="11">
        <v>1</v>
      </c>
      <c r="J506" s="11">
        <v>0</v>
      </c>
      <c r="K506" s="11">
        <v>100</v>
      </c>
      <c r="L506" s="12" t="s">
        <v>14</v>
      </c>
      <c r="M506" s="12" t="s">
        <v>14</v>
      </c>
    </row>
    <row r="507" spans="1:13" ht="14.4" x14ac:dyDescent="0.25">
      <c r="A507" s="11">
        <v>107</v>
      </c>
      <c r="B507" s="11">
        <v>4</v>
      </c>
      <c r="C507" s="12" t="s">
        <v>883</v>
      </c>
      <c r="D507" s="11">
        <v>7.5</v>
      </c>
      <c r="E507" s="11">
        <v>7.5</v>
      </c>
      <c r="F507" s="11">
        <v>1</v>
      </c>
      <c r="G507" s="11">
        <v>1</v>
      </c>
      <c r="H507" s="12" t="s">
        <v>1562</v>
      </c>
      <c r="I507" s="11">
        <v>1</v>
      </c>
      <c r="J507" s="11">
        <v>0</v>
      </c>
      <c r="K507" s="11">
        <v>100</v>
      </c>
      <c r="L507" s="12" t="s">
        <v>14</v>
      </c>
      <c r="M507" s="12" t="s">
        <v>14</v>
      </c>
    </row>
    <row r="508" spans="1:13" ht="14.4" x14ac:dyDescent="0.25">
      <c r="A508" s="11">
        <v>107</v>
      </c>
      <c r="B508" s="11">
        <v>5</v>
      </c>
      <c r="C508" s="12" t="s">
        <v>881</v>
      </c>
      <c r="D508" s="11">
        <v>3</v>
      </c>
      <c r="E508" s="11">
        <v>3</v>
      </c>
      <c r="F508" s="11">
        <v>1</v>
      </c>
      <c r="G508" s="11">
        <v>1</v>
      </c>
      <c r="H508" s="12" t="s">
        <v>1562</v>
      </c>
      <c r="I508" s="11">
        <v>1</v>
      </c>
      <c r="J508" s="11">
        <v>1</v>
      </c>
      <c r="K508" s="11">
        <v>25</v>
      </c>
      <c r="L508" s="12" t="s">
        <v>14</v>
      </c>
      <c r="M508" s="12" t="s">
        <v>14</v>
      </c>
    </row>
    <row r="509" spans="1:13" ht="14.4" x14ac:dyDescent="0.25">
      <c r="A509" s="11">
        <v>107</v>
      </c>
      <c r="B509" s="11">
        <v>6</v>
      </c>
      <c r="C509" s="12" t="s">
        <v>880</v>
      </c>
      <c r="D509" s="11">
        <v>3</v>
      </c>
      <c r="E509" s="11">
        <v>3</v>
      </c>
      <c r="F509" s="11">
        <v>1</v>
      </c>
      <c r="G509" s="11">
        <v>1</v>
      </c>
      <c r="H509" s="12" t="s">
        <v>1562</v>
      </c>
      <c r="I509" s="11">
        <v>1</v>
      </c>
      <c r="J509" s="11">
        <v>1</v>
      </c>
      <c r="K509" s="11">
        <v>25</v>
      </c>
      <c r="L509" s="12" t="s">
        <v>14</v>
      </c>
      <c r="M509" s="12" t="s">
        <v>14</v>
      </c>
    </row>
    <row r="510" spans="1:13" ht="14.4" x14ac:dyDescent="0.25">
      <c r="A510" s="11">
        <v>107</v>
      </c>
      <c r="B510" s="11">
        <v>7</v>
      </c>
      <c r="C510" s="12" t="s">
        <v>879</v>
      </c>
      <c r="D510" s="11">
        <v>7.5</v>
      </c>
      <c r="E510" s="11">
        <v>7.5</v>
      </c>
      <c r="F510" s="11">
        <v>1</v>
      </c>
      <c r="G510" s="11">
        <v>1</v>
      </c>
      <c r="H510" s="12" t="s">
        <v>1562</v>
      </c>
      <c r="I510" s="11">
        <v>1</v>
      </c>
      <c r="J510" s="11">
        <v>0</v>
      </c>
      <c r="K510" s="11">
        <v>100</v>
      </c>
      <c r="L510" s="12" t="s">
        <v>14</v>
      </c>
      <c r="M510" s="12" t="s">
        <v>14</v>
      </c>
    </row>
    <row r="511" spans="1:13" ht="28.8" x14ac:dyDescent="0.25">
      <c r="A511" s="11">
        <v>107</v>
      </c>
      <c r="B511" s="11">
        <v>8</v>
      </c>
      <c r="C511" s="12" t="s">
        <v>877</v>
      </c>
      <c r="D511" s="11">
        <v>7.5</v>
      </c>
      <c r="E511" s="11">
        <v>7.5</v>
      </c>
      <c r="F511" s="11">
        <v>1</v>
      </c>
      <c r="G511" s="11">
        <v>1</v>
      </c>
      <c r="H511" s="12" t="s">
        <v>1562</v>
      </c>
      <c r="I511" s="11">
        <v>1</v>
      </c>
      <c r="J511" s="11">
        <v>0</v>
      </c>
      <c r="K511" s="11">
        <v>100</v>
      </c>
      <c r="L511" s="12" t="s">
        <v>14</v>
      </c>
      <c r="M511" s="12" t="s">
        <v>14</v>
      </c>
    </row>
    <row r="512" spans="1:13" ht="14.4" x14ac:dyDescent="0.25">
      <c r="A512" s="11">
        <v>108</v>
      </c>
      <c r="B512" s="11">
        <v>4</v>
      </c>
      <c r="C512" s="12" t="s">
        <v>883</v>
      </c>
      <c r="D512" s="11">
        <v>7.5</v>
      </c>
      <c r="E512" s="11">
        <v>7.5</v>
      </c>
      <c r="F512" s="11">
        <v>1</v>
      </c>
      <c r="G512" s="11">
        <v>1</v>
      </c>
      <c r="H512" s="12" t="s">
        <v>1562</v>
      </c>
      <c r="I512" s="11">
        <v>1</v>
      </c>
      <c r="J512" s="11">
        <v>0</v>
      </c>
      <c r="K512" s="11">
        <v>100</v>
      </c>
      <c r="L512" s="12" t="s">
        <v>14</v>
      </c>
      <c r="M512" s="12" t="s">
        <v>14</v>
      </c>
    </row>
    <row r="513" spans="1:13" ht="14.4" x14ac:dyDescent="0.25">
      <c r="A513" s="11">
        <v>108</v>
      </c>
      <c r="B513" s="11">
        <v>5</v>
      </c>
      <c r="C513" s="12" t="s">
        <v>881</v>
      </c>
      <c r="D513" s="11">
        <v>3</v>
      </c>
      <c r="E513" s="11">
        <v>3</v>
      </c>
      <c r="F513" s="11">
        <v>1</v>
      </c>
      <c r="G513" s="11">
        <v>1</v>
      </c>
      <c r="H513" s="12" t="s">
        <v>1562</v>
      </c>
      <c r="I513" s="11">
        <v>1</v>
      </c>
      <c r="J513" s="11">
        <v>1</v>
      </c>
      <c r="K513" s="11">
        <v>25</v>
      </c>
      <c r="L513" s="12" t="s">
        <v>14</v>
      </c>
      <c r="M513" s="12" t="s">
        <v>14</v>
      </c>
    </row>
    <row r="514" spans="1:13" ht="14.4" x14ac:dyDescent="0.25">
      <c r="A514" s="11">
        <v>108</v>
      </c>
      <c r="B514" s="11">
        <v>6</v>
      </c>
      <c r="C514" s="12" t="s">
        <v>880</v>
      </c>
      <c r="D514" s="11">
        <v>3</v>
      </c>
      <c r="E514" s="11">
        <v>3</v>
      </c>
      <c r="F514" s="11">
        <v>1</v>
      </c>
      <c r="G514" s="11">
        <v>1</v>
      </c>
      <c r="H514" s="12" t="s">
        <v>1562</v>
      </c>
      <c r="I514" s="11">
        <v>1</v>
      </c>
      <c r="J514" s="11">
        <v>1</v>
      </c>
      <c r="K514" s="11">
        <v>25</v>
      </c>
      <c r="L514" s="12" t="s">
        <v>14</v>
      </c>
      <c r="M514" s="12" t="s">
        <v>14</v>
      </c>
    </row>
    <row r="515" spans="1:13" ht="14.4" x14ac:dyDescent="0.25">
      <c r="A515" s="11">
        <v>108</v>
      </c>
      <c r="B515" s="11">
        <v>7</v>
      </c>
      <c r="C515" s="12" t="s">
        <v>879</v>
      </c>
      <c r="D515" s="11">
        <v>7.5</v>
      </c>
      <c r="E515" s="11">
        <v>7.5</v>
      </c>
      <c r="F515" s="11">
        <v>1</v>
      </c>
      <c r="G515" s="11">
        <v>1</v>
      </c>
      <c r="H515" s="12" t="s">
        <v>1562</v>
      </c>
      <c r="I515" s="11">
        <v>1</v>
      </c>
      <c r="J515" s="11">
        <v>0</v>
      </c>
      <c r="K515" s="11">
        <v>100</v>
      </c>
      <c r="L515" s="12" t="s">
        <v>14</v>
      </c>
      <c r="M515" s="12" t="s">
        <v>14</v>
      </c>
    </row>
    <row r="516" spans="1:13" ht="28.8" x14ac:dyDescent="0.25">
      <c r="A516" s="11">
        <v>108</v>
      </c>
      <c r="B516" s="11">
        <v>8</v>
      </c>
      <c r="C516" s="12" t="s">
        <v>877</v>
      </c>
      <c r="D516" s="11">
        <v>7.5</v>
      </c>
      <c r="E516" s="11">
        <v>7.5</v>
      </c>
      <c r="F516" s="11">
        <v>1</v>
      </c>
      <c r="G516" s="11">
        <v>1</v>
      </c>
      <c r="H516" s="12" t="s">
        <v>1562</v>
      </c>
      <c r="I516" s="11">
        <v>1</v>
      </c>
      <c r="J516" s="11">
        <v>0</v>
      </c>
      <c r="K516" s="11">
        <v>100</v>
      </c>
      <c r="L516" s="12" t="s">
        <v>14</v>
      </c>
      <c r="M516" s="12" t="s">
        <v>14</v>
      </c>
    </row>
    <row r="517" spans="1:13" ht="14.4" x14ac:dyDescent="0.25">
      <c r="A517" s="11">
        <v>109</v>
      </c>
      <c r="B517" s="11">
        <v>4</v>
      </c>
      <c r="C517" s="12" t="s">
        <v>883</v>
      </c>
      <c r="D517" s="11">
        <v>7.5</v>
      </c>
      <c r="E517" s="11">
        <v>7.5</v>
      </c>
      <c r="F517" s="11">
        <v>1</v>
      </c>
      <c r="G517" s="11">
        <v>1</v>
      </c>
      <c r="H517" s="12" t="s">
        <v>1562</v>
      </c>
      <c r="I517" s="11">
        <v>1</v>
      </c>
      <c r="J517" s="11">
        <v>0</v>
      </c>
      <c r="K517" s="11">
        <v>100</v>
      </c>
      <c r="L517" s="12" t="s">
        <v>14</v>
      </c>
      <c r="M517" s="12" t="s">
        <v>14</v>
      </c>
    </row>
    <row r="518" spans="1:13" ht="14.4" x14ac:dyDescent="0.25">
      <c r="A518" s="11">
        <v>109</v>
      </c>
      <c r="B518" s="11">
        <v>5</v>
      </c>
      <c r="C518" s="12" t="s">
        <v>881</v>
      </c>
      <c r="D518" s="11">
        <v>3</v>
      </c>
      <c r="E518" s="11">
        <v>3</v>
      </c>
      <c r="F518" s="11">
        <v>1</v>
      </c>
      <c r="G518" s="11">
        <v>1</v>
      </c>
      <c r="H518" s="12" t="s">
        <v>1562</v>
      </c>
      <c r="I518" s="11">
        <v>1</v>
      </c>
      <c r="J518" s="11">
        <v>1</v>
      </c>
      <c r="K518" s="11">
        <v>25</v>
      </c>
      <c r="L518" s="12" t="s">
        <v>14</v>
      </c>
      <c r="M518" s="12" t="s">
        <v>14</v>
      </c>
    </row>
    <row r="519" spans="1:13" ht="14.4" x14ac:dyDescent="0.25">
      <c r="A519" s="11">
        <v>109</v>
      </c>
      <c r="B519" s="11">
        <v>6</v>
      </c>
      <c r="C519" s="12" t="s">
        <v>880</v>
      </c>
      <c r="D519" s="11">
        <v>3</v>
      </c>
      <c r="E519" s="11">
        <v>3</v>
      </c>
      <c r="F519" s="11">
        <v>1</v>
      </c>
      <c r="G519" s="11">
        <v>1</v>
      </c>
      <c r="H519" s="12" t="s">
        <v>1562</v>
      </c>
      <c r="I519" s="11">
        <v>1</v>
      </c>
      <c r="J519" s="11">
        <v>1</v>
      </c>
      <c r="K519" s="11">
        <v>25</v>
      </c>
      <c r="L519" s="12" t="s">
        <v>14</v>
      </c>
      <c r="M519" s="12" t="s">
        <v>14</v>
      </c>
    </row>
    <row r="520" spans="1:13" ht="14.4" x14ac:dyDescent="0.25">
      <c r="A520" s="11">
        <v>109</v>
      </c>
      <c r="B520" s="11">
        <v>7</v>
      </c>
      <c r="C520" s="12" t="s">
        <v>879</v>
      </c>
      <c r="D520" s="11">
        <v>7.5</v>
      </c>
      <c r="E520" s="11">
        <v>7.5</v>
      </c>
      <c r="F520" s="11">
        <v>1</v>
      </c>
      <c r="G520" s="11">
        <v>1</v>
      </c>
      <c r="H520" s="12" t="s">
        <v>1562</v>
      </c>
      <c r="I520" s="11">
        <v>1</v>
      </c>
      <c r="J520" s="11">
        <v>0</v>
      </c>
      <c r="K520" s="11">
        <v>100</v>
      </c>
      <c r="L520" s="12" t="s">
        <v>14</v>
      </c>
      <c r="M520" s="12" t="s">
        <v>14</v>
      </c>
    </row>
    <row r="521" spans="1:13" ht="28.8" x14ac:dyDescent="0.25">
      <c r="A521" s="11">
        <v>109</v>
      </c>
      <c r="B521" s="11">
        <v>8</v>
      </c>
      <c r="C521" s="12" t="s">
        <v>877</v>
      </c>
      <c r="D521" s="11">
        <v>7.5</v>
      </c>
      <c r="E521" s="11">
        <v>7.5</v>
      </c>
      <c r="F521" s="11">
        <v>1</v>
      </c>
      <c r="G521" s="11">
        <v>1</v>
      </c>
      <c r="H521" s="12" t="s">
        <v>1562</v>
      </c>
      <c r="I521" s="11">
        <v>1</v>
      </c>
      <c r="J521" s="11">
        <v>0</v>
      </c>
      <c r="K521" s="11">
        <v>100</v>
      </c>
      <c r="L521" s="12" t="s">
        <v>14</v>
      </c>
      <c r="M521" s="12" t="s">
        <v>14</v>
      </c>
    </row>
    <row r="522" spans="1:13" ht="14.4" x14ac:dyDescent="0.25">
      <c r="A522" s="11">
        <v>110</v>
      </c>
      <c r="B522" s="11">
        <v>4</v>
      </c>
      <c r="C522" s="12" t="s">
        <v>883</v>
      </c>
      <c r="D522" s="11">
        <v>7.5</v>
      </c>
      <c r="E522" s="11">
        <v>7.5</v>
      </c>
      <c r="F522" s="11">
        <v>1</v>
      </c>
      <c r="G522" s="11">
        <v>1</v>
      </c>
      <c r="H522" s="12" t="s">
        <v>1562</v>
      </c>
      <c r="I522" s="11">
        <v>1</v>
      </c>
      <c r="J522" s="11">
        <v>0</v>
      </c>
      <c r="K522" s="11">
        <v>100</v>
      </c>
      <c r="L522" s="12" t="s">
        <v>14</v>
      </c>
      <c r="M522" s="12" t="s">
        <v>14</v>
      </c>
    </row>
    <row r="523" spans="1:13" ht="14.4" x14ac:dyDescent="0.25">
      <c r="A523" s="11">
        <v>110</v>
      </c>
      <c r="B523" s="11">
        <v>5</v>
      </c>
      <c r="C523" s="12" t="s">
        <v>881</v>
      </c>
      <c r="D523" s="11">
        <v>3</v>
      </c>
      <c r="E523" s="11">
        <v>3</v>
      </c>
      <c r="F523" s="11">
        <v>1</v>
      </c>
      <c r="G523" s="11">
        <v>1</v>
      </c>
      <c r="H523" s="12" t="s">
        <v>1562</v>
      </c>
      <c r="I523" s="11">
        <v>1</v>
      </c>
      <c r="J523" s="11">
        <v>1</v>
      </c>
      <c r="K523" s="11">
        <v>25</v>
      </c>
      <c r="L523" s="12" t="s">
        <v>14</v>
      </c>
      <c r="M523" s="12" t="s">
        <v>14</v>
      </c>
    </row>
    <row r="524" spans="1:13" ht="14.4" x14ac:dyDescent="0.25">
      <c r="A524" s="11">
        <v>110</v>
      </c>
      <c r="B524" s="11">
        <v>6</v>
      </c>
      <c r="C524" s="12" t="s">
        <v>880</v>
      </c>
      <c r="D524" s="11">
        <v>3</v>
      </c>
      <c r="E524" s="11">
        <v>3</v>
      </c>
      <c r="F524" s="11">
        <v>1</v>
      </c>
      <c r="G524" s="11">
        <v>1</v>
      </c>
      <c r="H524" s="12" t="s">
        <v>1562</v>
      </c>
      <c r="I524" s="11">
        <v>1</v>
      </c>
      <c r="J524" s="11">
        <v>1</v>
      </c>
      <c r="K524" s="11">
        <v>25</v>
      </c>
      <c r="L524" s="12" t="s">
        <v>14</v>
      </c>
      <c r="M524" s="12" t="s">
        <v>14</v>
      </c>
    </row>
    <row r="525" spans="1:13" ht="14.4" x14ac:dyDescent="0.25">
      <c r="A525" s="11">
        <v>110</v>
      </c>
      <c r="B525" s="11">
        <v>7</v>
      </c>
      <c r="C525" s="12" t="s">
        <v>879</v>
      </c>
      <c r="D525" s="11">
        <v>7.5</v>
      </c>
      <c r="E525" s="11">
        <v>7.5</v>
      </c>
      <c r="F525" s="11">
        <v>1</v>
      </c>
      <c r="G525" s="11">
        <v>1</v>
      </c>
      <c r="H525" s="12" t="s">
        <v>1562</v>
      </c>
      <c r="I525" s="11">
        <v>1</v>
      </c>
      <c r="J525" s="11">
        <v>0</v>
      </c>
      <c r="K525" s="11">
        <v>100</v>
      </c>
      <c r="L525" s="12" t="s">
        <v>14</v>
      </c>
      <c r="M525" s="12" t="s">
        <v>14</v>
      </c>
    </row>
    <row r="526" spans="1:13" ht="28.8" x14ac:dyDescent="0.25">
      <c r="A526" s="11">
        <v>110</v>
      </c>
      <c r="B526" s="11">
        <v>8</v>
      </c>
      <c r="C526" s="12" t="s">
        <v>877</v>
      </c>
      <c r="D526" s="11">
        <v>7.5</v>
      </c>
      <c r="E526" s="11">
        <v>7.5</v>
      </c>
      <c r="F526" s="11">
        <v>1</v>
      </c>
      <c r="G526" s="11">
        <v>1</v>
      </c>
      <c r="H526" s="12" t="s">
        <v>1562</v>
      </c>
      <c r="I526" s="11">
        <v>1</v>
      </c>
      <c r="J526" s="11">
        <v>0</v>
      </c>
      <c r="K526" s="11">
        <v>100</v>
      </c>
      <c r="L526" s="12" t="s">
        <v>14</v>
      </c>
      <c r="M526" s="12" t="s">
        <v>14</v>
      </c>
    </row>
    <row r="527" spans="1:13" ht="14.4" x14ac:dyDescent="0.25">
      <c r="A527" s="11">
        <v>111</v>
      </c>
      <c r="B527" s="11">
        <v>4</v>
      </c>
      <c r="C527" s="12" t="s">
        <v>883</v>
      </c>
      <c r="D527" s="11">
        <v>7.5</v>
      </c>
      <c r="E527" s="11">
        <v>7.5</v>
      </c>
      <c r="F527" s="11">
        <v>1</v>
      </c>
      <c r="G527" s="11">
        <v>1</v>
      </c>
      <c r="H527" s="12" t="s">
        <v>1562</v>
      </c>
      <c r="I527" s="11">
        <v>1</v>
      </c>
      <c r="J527" s="11">
        <v>0</v>
      </c>
      <c r="K527" s="11">
        <v>100</v>
      </c>
      <c r="L527" s="12" t="s">
        <v>14</v>
      </c>
      <c r="M527" s="12" t="s">
        <v>14</v>
      </c>
    </row>
    <row r="528" spans="1:13" ht="14.4" x14ac:dyDescent="0.25">
      <c r="A528" s="11">
        <v>111</v>
      </c>
      <c r="B528" s="11">
        <v>5</v>
      </c>
      <c r="C528" s="12" t="s">
        <v>881</v>
      </c>
      <c r="D528" s="11">
        <v>3</v>
      </c>
      <c r="E528" s="11">
        <v>3</v>
      </c>
      <c r="F528" s="11">
        <v>1</v>
      </c>
      <c r="G528" s="11">
        <v>1</v>
      </c>
      <c r="H528" s="12" t="s">
        <v>1562</v>
      </c>
      <c r="I528" s="11">
        <v>1</v>
      </c>
      <c r="J528" s="11">
        <v>1</v>
      </c>
      <c r="K528" s="11">
        <v>25</v>
      </c>
      <c r="L528" s="12" t="s">
        <v>14</v>
      </c>
      <c r="M528" s="12" t="s">
        <v>14</v>
      </c>
    </row>
    <row r="529" spans="1:13" ht="14.4" x14ac:dyDescent="0.25">
      <c r="A529" s="11">
        <v>111</v>
      </c>
      <c r="B529" s="11">
        <v>6</v>
      </c>
      <c r="C529" s="12" t="s">
        <v>880</v>
      </c>
      <c r="D529" s="11">
        <v>3</v>
      </c>
      <c r="E529" s="11">
        <v>3</v>
      </c>
      <c r="F529" s="11">
        <v>1</v>
      </c>
      <c r="G529" s="11">
        <v>1</v>
      </c>
      <c r="H529" s="12" t="s">
        <v>1562</v>
      </c>
      <c r="I529" s="11">
        <v>1</v>
      </c>
      <c r="J529" s="11">
        <v>1</v>
      </c>
      <c r="K529" s="11">
        <v>25</v>
      </c>
      <c r="L529" s="12" t="s">
        <v>14</v>
      </c>
      <c r="M529" s="12" t="s">
        <v>14</v>
      </c>
    </row>
    <row r="530" spans="1:13" ht="14.4" x14ac:dyDescent="0.25">
      <c r="A530" s="11">
        <v>111</v>
      </c>
      <c r="B530" s="11">
        <v>7</v>
      </c>
      <c r="C530" s="12" t="s">
        <v>879</v>
      </c>
      <c r="D530" s="11">
        <v>7.5</v>
      </c>
      <c r="E530" s="11">
        <v>7.5</v>
      </c>
      <c r="F530" s="11">
        <v>1</v>
      </c>
      <c r="G530" s="11">
        <v>1</v>
      </c>
      <c r="H530" s="12" t="s">
        <v>1562</v>
      </c>
      <c r="I530" s="11">
        <v>1</v>
      </c>
      <c r="J530" s="11">
        <v>0</v>
      </c>
      <c r="K530" s="11">
        <v>100</v>
      </c>
      <c r="L530" s="12" t="s">
        <v>14</v>
      </c>
      <c r="M530" s="12" t="s">
        <v>14</v>
      </c>
    </row>
    <row r="531" spans="1:13" ht="28.8" x14ac:dyDescent="0.25">
      <c r="A531" s="11">
        <v>111</v>
      </c>
      <c r="B531" s="11">
        <v>8</v>
      </c>
      <c r="C531" s="12" t="s">
        <v>877</v>
      </c>
      <c r="D531" s="11">
        <v>7.5</v>
      </c>
      <c r="E531" s="11">
        <v>7.5</v>
      </c>
      <c r="F531" s="11">
        <v>1</v>
      </c>
      <c r="G531" s="11">
        <v>1</v>
      </c>
      <c r="H531" s="12" t="s">
        <v>1562</v>
      </c>
      <c r="I531" s="11">
        <v>1</v>
      </c>
      <c r="J531" s="11">
        <v>0</v>
      </c>
      <c r="K531" s="11">
        <v>100</v>
      </c>
      <c r="L531" s="12" t="s">
        <v>14</v>
      </c>
      <c r="M531" s="12" t="s">
        <v>14</v>
      </c>
    </row>
    <row r="532" spans="1:13" ht="14.4" x14ac:dyDescent="0.25">
      <c r="A532" s="11">
        <v>112</v>
      </c>
      <c r="B532" s="11">
        <v>4</v>
      </c>
      <c r="C532" s="12" t="s">
        <v>883</v>
      </c>
      <c r="D532" s="11">
        <v>7.5</v>
      </c>
      <c r="E532" s="11">
        <v>7.5</v>
      </c>
      <c r="F532" s="11">
        <v>1</v>
      </c>
      <c r="G532" s="11">
        <v>1</v>
      </c>
      <c r="H532" s="12" t="s">
        <v>1562</v>
      </c>
      <c r="I532" s="11">
        <v>1</v>
      </c>
      <c r="J532" s="11">
        <v>0</v>
      </c>
      <c r="K532" s="11">
        <v>100</v>
      </c>
      <c r="L532" s="12" t="s">
        <v>14</v>
      </c>
      <c r="M532" s="12" t="s">
        <v>14</v>
      </c>
    </row>
    <row r="533" spans="1:13" ht="14.4" x14ac:dyDescent="0.25">
      <c r="A533" s="11">
        <v>112</v>
      </c>
      <c r="B533" s="11">
        <v>5</v>
      </c>
      <c r="C533" s="12" t="s">
        <v>881</v>
      </c>
      <c r="D533" s="11">
        <v>3</v>
      </c>
      <c r="E533" s="11">
        <v>3</v>
      </c>
      <c r="F533" s="11">
        <v>1</v>
      </c>
      <c r="G533" s="11">
        <v>1</v>
      </c>
      <c r="H533" s="12" t="s">
        <v>1562</v>
      </c>
      <c r="I533" s="11">
        <v>1</v>
      </c>
      <c r="J533" s="11">
        <v>1</v>
      </c>
      <c r="K533" s="11">
        <v>25</v>
      </c>
      <c r="L533" s="12" t="s">
        <v>14</v>
      </c>
      <c r="M533" s="12" t="s">
        <v>14</v>
      </c>
    </row>
    <row r="534" spans="1:13" ht="14.4" x14ac:dyDescent="0.25">
      <c r="A534" s="11">
        <v>112</v>
      </c>
      <c r="B534" s="11">
        <v>6</v>
      </c>
      <c r="C534" s="12" t="s">
        <v>880</v>
      </c>
      <c r="D534" s="11">
        <v>3</v>
      </c>
      <c r="E534" s="11">
        <v>3</v>
      </c>
      <c r="F534" s="11">
        <v>1</v>
      </c>
      <c r="G534" s="11">
        <v>1</v>
      </c>
      <c r="H534" s="12" t="s">
        <v>1562</v>
      </c>
      <c r="I534" s="11">
        <v>1</v>
      </c>
      <c r="J534" s="11">
        <v>1</v>
      </c>
      <c r="K534" s="11">
        <v>25</v>
      </c>
      <c r="L534" s="12" t="s">
        <v>14</v>
      </c>
      <c r="M534" s="12" t="s">
        <v>14</v>
      </c>
    </row>
    <row r="535" spans="1:13" ht="14.4" x14ac:dyDescent="0.25">
      <c r="A535" s="11">
        <v>112</v>
      </c>
      <c r="B535" s="11">
        <v>7</v>
      </c>
      <c r="C535" s="12" t="s">
        <v>879</v>
      </c>
      <c r="D535" s="11">
        <v>7.5</v>
      </c>
      <c r="E535" s="11">
        <v>7.5</v>
      </c>
      <c r="F535" s="11">
        <v>1</v>
      </c>
      <c r="G535" s="11">
        <v>1</v>
      </c>
      <c r="H535" s="12" t="s">
        <v>1562</v>
      </c>
      <c r="I535" s="11">
        <v>1</v>
      </c>
      <c r="J535" s="11">
        <v>0</v>
      </c>
      <c r="K535" s="11">
        <v>100</v>
      </c>
      <c r="L535" s="12" t="s">
        <v>14</v>
      </c>
      <c r="M535" s="12" t="s">
        <v>14</v>
      </c>
    </row>
    <row r="536" spans="1:13" ht="28.8" x14ac:dyDescent="0.25">
      <c r="A536" s="11">
        <v>112</v>
      </c>
      <c r="B536" s="11">
        <v>8</v>
      </c>
      <c r="C536" s="12" t="s">
        <v>877</v>
      </c>
      <c r="D536" s="11">
        <v>7.5</v>
      </c>
      <c r="E536" s="11">
        <v>7.5</v>
      </c>
      <c r="F536" s="11">
        <v>1</v>
      </c>
      <c r="G536" s="11">
        <v>1</v>
      </c>
      <c r="H536" s="12" t="s">
        <v>1562</v>
      </c>
      <c r="I536" s="11">
        <v>1</v>
      </c>
      <c r="J536" s="11">
        <v>0</v>
      </c>
      <c r="K536" s="11">
        <v>100</v>
      </c>
      <c r="L536" s="12" t="s">
        <v>14</v>
      </c>
      <c r="M536" s="12" t="s">
        <v>14</v>
      </c>
    </row>
    <row r="537" spans="1:13" ht="14.4" x14ac:dyDescent="0.25">
      <c r="A537" s="11">
        <v>113</v>
      </c>
      <c r="B537" s="11">
        <v>4</v>
      </c>
      <c r="C537" s="12" t="s">
        <v>883</v>
      </c>
      <c r="D537" s="11">
        <v>7.5</v>
      </c>
      <c r="E537" s="11">
        <v>7.5</v>
      </c>
      <c r="F537" s="11">
        <v>1</v>
      </c>
      <c r="G537" s="11">
        <v>1</v>
      </c>
      <c r="H537" s="12" t="s">
        <v>1562</v>
      </c>
      <c r="I537" s="11">
        <v>1</v>
      </c>
      <c r="J537" s="11">
        <v>0</v>
      </c>
      <c r="K537" s="11">
        <v>100</v>
      </c>
      <c r="L537" s="12" t="s">
        <v>14</v>
      </c>
      <c r="M537" s="12" t="s">
        <v>14</v>
      </c>
    </row>
    <row r="538" spans="1:13" ht="14.4" x14ac:dyDescent="0.25">
      <c r="A538" s="11">
        <v>113</v>
      </c>
      <c r="B538" s="11">
        <v>5</v>
      </c>
      <c r="C538" s="12" t="s">
        <v>881</v>
      </c>
      <c r="D538" s="11">
        <v>3</v>
      </c>
      <c r="E538" s="11">
        <v>3</v>
      </c>
      <c r="F538" s="11">
        <v>1</v>
      </c>
      <c r="G538" s="11">
        <v>1</v>
      </c>
      <c r="H538" s="12" t="s">
        <v>1562</v>
      </c>
      <c r="I538" s="11">
        <v>1</v>
      </c>
      <c r="J538" s="11">
        <v>1</v>
      </c>
      <c r="K538" s="11">
        <v>25</v>
      </c>
      <c r="L538" s="12" t="s">
        <v>14</v>
      </c>
      <c r="M538" s="12" t="s">
        <v>14</v>
      </c>
    </row>
    <row r="539" spans="1:13" ht="14.4" x14ac:dyDescent="0.25">
      <c r="A539" s="11">
        <v>113</v>
      </c>
      <c r="B539" s="11">
        <v>6</v>
      </c>
      <c r="C539" s="12" t="s">
        <v>880</v>
      </c>
      <c r="D539" s="11">
        <v>3</v>
      </c>
      <c r="E539" s="11">
        <v>3</v>
      </c>
      <c r="F539" s="11">
        <v>1</v>
      </c>
      <c r="G539" s="11">
        <v>1</v>
      </c>
      <c r="H539" s="12" t="s">
        <v>1562</v>
      </c>
      <c r="I539" s="11">
        <v>1</v>
      </c>
      <c r="J539" s="11">
        <v>1</v>
      </c>
      <c r="K539" s="11">
        <v>25</v>
      </c>
      <c r="L539" s="12" t="s">
        <v>14</v>
      </c>
      <c r="M539" s="12" t="s">
        <v>14</v>
      </c>
    </row>
    <row r="540" spans="1:13" ht="14.4" x14ac:dyDescent="0.25">
      <c r="A540" s="11">
        <v>113</v>
      </c>
      <c r="B540" s="11">
        <v>7</v>
      </c>
      <c r="C540" s="12" t="s">
        <v>879</v>
      </c>
      <c r="D540" s="11">
        <v>7.5</v>
      </c>
      <c r="E540" s="11">
        <v>7.5</v>
      </c>
      <c r="F540" s="11">
        <v>1</v>
      </c>
      <c r="G540" s="11">
        <v>1</v>
      </c>
      <c r="H540" s="12" t="s">
        <v>1562</v>
      </c>
      <c r="I540" s="11">
        <v>1</v>
      </c>
      <c r="J540" s="11">
        <v>0</v>
      </c>
      <c r="K540" s="11">
        <v>100</v>
      </c>
      <c r="L540" s="12" t="s">
        <v>14</v>
      </c>
      <c r="M540" s="12" t="s">
        <v>14</v>
      </c>
    </row>
    <row r="541" spans="1:13" ht="28.8" x14ac:dyDescent="0.25">
      <c r="A541" s="11">
        <v>113</v>
      </c>
      <c r="B541" s="11">
        <v>8</v>
      </c>
      <c r="C541" s="12" t="s">
        <v>877</v>
      </c>
      <c r="D541" s="11">
        <v>7.5</v>
      </c>
      <c r="E541" s="11">
        <v>7.5</v>
      </c>
      <c r="F541" s="11">
        <v>1</v>
      </c>
      <c r="G541" s="11">
        <v>1</v>
      </c>
      <c r="H541" s="12" t="s">
        <v>1562</v>
      </c>
      <c r="I541" s="11">
        <v>1</v>
      </c>
      <c r="J541" s="11">
        <v>0</v>
      </c>
      <c r="K541" s="11">
        <v>100</v>
      </c>
      <c r="L541" s="12" t="s">
        <v>14</v>
      </c>
      <c r="M541" s="12" t="s">
        <v>14</v>
      </c>
    </row>
    <row r="542" spans="1:13" ht="14.4" x14ac:dyDescent="0.25">
      <c r="A542" s="11">
        <v>114</v>
      </c>
      <c r="B542" s="11">
        <v>4</v>
      </c>
      <c r="C542" s="12" t="s">
        <v>883</v>
      </c>
      <c r="D542" s="11">
        <v>7.5</v>
      </c>
      <c r="E542" s="11">
        <v>7.5</v>
      </c>
      <c r="F542" s="11">
        <v>1</v>
      </c>
      <c r="G542" s="11">
        <v>1</v>
      </c>
      <c r="H542" s="12" t="s">
        <v>1562</v>
      </c>
      <c r="I542" s="11">
        <v>1</v>
      </c>
      <c r="J542" s="11">
        <v>0</v>
      </c>
      <c r="K542" s="11">
        <v>100</v>
      </c>
      <c r="L542" s="12" t="s">
        <v>14</v>
      </c>
      <c r="M542" s="12" t="s">
        <v>14</v>
      </c>
    </row>
    <row r="543" spans="1:13" ht="14.4" x14ac:dyDescent="0.25">
      <c r="A543" s="11">
        <v>114</v>
      </c>
      <c r="B543" s="11">
        <v>5</v>
      </c>
      <c r="C543" s="12" t="s">
        <v>881</v>
      </c>
      <c r="D543" s="11">
        <v>3</v>
      </c>
      <c r="E543" s="11">
        <v>3</v>
      </c>
      <c r="F543" s="11">
        <v>1</v>
      </c>
      <c r="G543" s="11">
        <v>1</v>
      </c>
      <c r="H543" s="12" t="s">
        <v>1562</v>
      </c>
      <c r="I543" s="11">
        <v>1</v>
      </c>
      <c r="J543" s="11">
        <v>1</v>
      </c>
      <c r="K543" s="11">
        <v>25</v>
      </c>
      <c r="L543" s="12" t="s">
        <v>14</v>
      </c>
      <c r="M543" s="12" t="s">
        <v>14</v>
      </c>
    </row>
    <row r="544" spans="1:13" ht="14.4" x14ac:dyDescent="0.25">
      <c r="A544" s="11">
        <v>114</v>
      </c>
      <c r="B544" s="11">
        <v>6</v>
      </c>
      <c r="C544" s="12" t="s">
        <v>880</v>
      </c>
      <c r="D544" s="11">
        <v>3</v>
      </c>
      <c r="E544" s="11">
        <v>3</v>
      </c>
      <c r="F544" s="11">
        <v>1</v>
      </c>
      <c r="G544" s="11">
        <v>1</v>
      </c>
      <c r="H544" s="12" t="s">
        <v>1562</v>
      </c>
      <c r="I544" s="11">
        <v>1</v>
      </c>
      <c r="J544" s="11">
        <v>1</v>
      </c>
      <c r="K544" s="11">
        <v>25</v>
      </c>
      <c r="L544" s="12" t="s">
        <v>14</v>
      </c>
      <c r="M544" s="12" t="s">
        <v>14</v>
      </c>
    </row>
    <row r="545" spans="1:13" ht="14.4" x14ac:dyDescent="0.25">
      <c r="A545" s="11">
        <v>114</v>
      </c>
      <c r="B545" s="11">
        <v>7</v>
      </c>
      <c r="C545" s="12" t="s">
        <v>879</v>
      </c>
      <c r="D545" s="11">
        <v>7.5</v>
      </c>
      <c r="E545" s="11">
        <v>7.5</v>
      </c>
      <c r="F545" s="11">
        <v>1</v>
      </c>
      <c r="G545" s="11">
        <v>1</v>
      </c>
      <c r="H545" s="12" t="s">
        <v>1562</v>
      </c>
      <c r="I545" s="11">
        <v>1</v>
      </c>
      <c r="J545" s="11">
        <v>0</v>
      </c>
      <c r="K545" s="11">
        <v>100</v>
      </c>
      <c r="L545" s="12" t="s">
        <v>14</v>
      </c>
      <c r="M545" s="12" t="s">
        <v>14</v>
      </c>
    </row>
    <row r="546" spans="1:13" ht="28.8" x14ac:dyDescent="0.25">
      <c r="A546" s="11">
        <v>114</v>
      </c>
      <c r="B546" s="11">
        <v>8</v>
      </c>
      <c r="C546" s="12" t="s">
        <v>877</v>
      </c>
      <c r="D546" s="11">
        <v>7.5</v>
      </c>
      <c r="E546" s="11">
        <v>7.5</v>
      </c>
      <c r="F546" s="11">
        <v>1</v>
      </c>
      <c r="G546" s="11">
        <v>1</v>
      </c>
      <c r="H546" s="12" t="s">
        <v>1562</v>
      </c>
      <c r="I546" s="11">
        <v>1</v>
      </c>
      <c r="J546" s="11">
        <v>0</v>
      </c>
      <c r="K546" s="11">
        <v>100</v>
      </c>
      <c r="L546" s="12" t="s">
        <v>14</v>
      </c>
      <c r="M546" s="12" t="s">
        <v>14</v>
      </c>
    </row>
    <row r="547" spans="1:13" ht="14.4" x14ac:dyDescent="0.25">
      <c r="A547" s="11">
        <v>115</v>
      </c>
      <c r="B547" s="11">
        <v>4</v>
      </c>
      <c r="C547" s="12" t="s">
        <v>883</v>
      </c>
      <c r="D547" s="11">
        <v>7.5</v>
      </c>
      <c r="E547" s="11">
        <v>7.5</v>
      </c>
      <c r="F547" s="11">
        <v>1</v>
      </c>
      <c r="G547" s="11">
        <v>1</v>
      </c>
      <c r="H547" s="12" t="s">
        <v>1562</v>
      </c>
      <c r="I547" s="11">
        <v>1</v>
      </c>
      <c r="J547" s="11">
        <v>0</v>
      </c>
      <c r="K547" s="11">
        <v>100</v>
      </c>
      <c r="L547" s="12" t="s">
        <v>14</v>
      </c>
      <c r="M547" s="12" t="s">
        <v>14</v>
      </c>
    </row>
    <row r="548" spans="1:13" ht="14.4" x14ac:dyDescent="0.25">
      <c r="A548" s="11">
        <v>115</v>
      </c>
      <c r="B548" s="11">
        <v>5</v>
      </c>
      <c r="C548" s="12" t="s">
        <v>881</v>
      </c>
      <c r="D548" s="11">
        <v>3</v>
      </c>
      <c r="E548" s="11">
        <v>3</v>
      </c>
      <c r="F548" s="11">
        <v>1</v>
      </c>
      <c r="G548" s="11">
        <v>1</v>
      </c>
      <c r="H548" s="12" t="s">
        <v>1562</v>
      </c>
      <c r="I548" s="11">
        <v>1</v>
      </c>
      <c r="J548" s="11">
        <v>1</v>
      </c>
      <c r="K548" s="11">
        <v>25</v>
      </c>
      <c r="L548" s="12" t="s">
        <v>14</v>
      </c>
      <c r="M548" s="12" t="s">
        <v>14</v>
      </c>
    </row>
    <row r="549" spans="1:13" ht="14.4" x14ac:dyDescent="0.25">
      <c r="A549" s="11">
        <v>115</v>
      </c>
      <c r="B549" s="11">
        <v>6</v>
      </c>
      <c r="C549" s="12" t="s">
        <v>880</v>
      </c>
      <c r="D549" s="11">
        <v>3</v>
      </c>
      <c r="E549" s="11">
        <v>3</v>
      </c>
      <c r="F549" s="11">
        <v>1</v>
      </c>
      <c r="G549" s="11">
        <v>1</v>
      </c>
      <c r="H549" s="12" t="s">
        <v>1562</v>
      </c>
      <c r="I549" s="11">
        <v>1</v>
      </c>
      <c r="J549" s="11">
        <v>1</v>
      </c>
      <c r="K549" s="11">
        <v>25</v>
      </c>
      <c r="L549" s="12" t="s">
        <v>14</v>
      </c>
      <c r="M549" s="12" t="s">
        <v>14</v>
      </c>
    </row>
    <row r="550" spans="1:13" ht="14.4" x14ac:dyDescent="0.25">
      <c r="A550" s="11">
        <v>115</v>
      </c>
      <c r="B550" s="11">
        <v>7</v>
      </c>
      <c r="C550" s="12" t="s">
        <v>879</v>
      </c>
      <c r="D550" s="11">
        <v>7.5</v>
      </c>
      <c r="E550" s="11">
        <v>7.5</v>
      </c>
      <c r="F550" s="11">
        <v>1</v>
      </c>
      <c r="G550" s="11">
        <v>1</v>
      </c>
      <c r="H550" s="12" t="s">
        <v>1562</v>
      </c>
      <c r="I550" s="11">
        <v>1</v>
      </c>
      <c r="J550" s="11">
        <v>0</v>
      </c>
      <c r="K550" s="11">
        <v>100</v>
      </c>
      <c r="L550" s="12" t="s">
        <v>14</v>
      </c>
      <c r="M550" s="12" t="s">
        <v>14</v>
      </c>
    </row>
    <row r="551" spans="1:13" ht="28.8" x14ac:dyDescent="0.25">
      <c r="A551" s="11">
        <v>115</v>
      </c>
      <c r="B551" s="11">
        <v>8</v>
      </c>
      <c r="C551" s="12" t="s">
        <v>877</v>
      </c>
      <c r="D551" s="11">
        <v>7.5</v>
      </c>
      <c r="E551" s="11">
        <v>7.5</v>
      </c>
      <c r="F551" s="11">
        <v>1</v>
      </c>
      <c r="G551" s="11">
        <v>1</v>
      </c>
      <c r="H551" s="12" t="s">
        <v>1562</v>
      </c>
      <c r="I551" s="11">
        <v>1</v>
      </c>
      <c r="J551" s="11">
        <v>0</v>
      </c>
      <c r="K551" s="11">
        <v>100</v>
      </c>
      <c r="L551" s="12" t="s">
        <v>14</v>
      </c>
      <c r="M551" s="12" t="s">
        <v>14</v>
      </c>
    </row>
    <row r="552" spans="1:13" ht="14.4" x14ac:dyDescent="0.25">
      <c r="A552" s="11">
        <v>116</v>
      </c>
      <c r="B552" s="11">
        <v>4</v>
      </c>
      <c r="C552" s="12" t="s">
        <v>883</v>
      </c>
      <c r="D552" s="11">
        <v>7.5</v>
      </c>
      <c r="E552" s="11">
        <v>7.5</v>
      </c>
      <c r="F552" s="11">
        <v>1</v>
      </c>
      <c r="G552" s="11">
        <v>1</v>
      </c>
      <c r="H552" s="12" t="s">
        <v>1562</v>
      </c>
      <c r="I552" s="11">
        <v>1</v>
      </c>
      <c r="J552" s="11">
        <v>0</v>
      </c>
      <c r="K552" s="11">
        <v>100</v>
      </c>
      <c r="L552" s="12" t="s">
        <v>14</v>
      </c>
      <c r="M552" s="12" t="s">
        <v>14</v>
      </c>
    </row>
    <row r="553" spans="1:13" ht="14.4" x14ac:dyDescent="0.25">
      <c r="A553" s="11">
        <v>116</v>
      </c>
      <c r="B553" s="11">
        <v>5</v>
      </c>
      <c r="C553" s="12" t="s">
        <v>881</v>
      </c>
      <c r="D553" s="11">
        <v>3</v>
      </c>
      <c r="E553" s="11">
        <v>3</v>
      </c>
      <c r="F553" s="11">
        <v>1</v>
      </c>
      <c r="G553" s="11">
        <v>1</v>
      </c>
      <c r="H553" s="12" t="s">
        <v>1562</v>
      </c>
      <c r="I553" s="11">
        <v>1</v>
      </c>
      <c r="J553" s="11">
        <v>1</v>
      </c>
      <c r="K553" s="11">
        <v>25</v>
      </c>
      <c r="L553" s="12" t="s">
        <v>14</v>
      </c>
      <c r="M553" s="12" t="s">
        <v>14</v>
      </c>
    </row>
    <row r="554" spans="1:13" ht="14.4" x14ac:dyDescent="0.25">
      <c r="A554" s="11">
        <v>116</v>
      </c>
      <c r="B554" s="11">
        <v>6</v>
      </c>
      <c r="C554" s="12" t="s">
        <v>880</v>
      </c>
      <c r="D554" s="11">
        <v>3</v>
      </c>
      <c r="E554" s="11">
        <v>3</v>
      </c>
      <c r="F554" s="11">
        <v>1</v>
      </c>
      <c r="G554" s="11">
        <v>1</v>
      </c>
      <c r="H554" s="12" t="s">
        <v>1562</v>
      </c>
      <c r="I554" s="11">
        <v>1</v>
      </c>
      <c r="J554" s="11">
        <v>1</v>
      </c>
      <c r="K554" s="11">
        <v>25</v>
      </c>
      <c r="L554" s="12" t="s">
        <v>14</v>
      </c>
      <c r="M554" s="12" t="s">
        <v>14</v>
      </c>
    </row>
    <row r="555" spans="1:13" ht="14.4" x14ac:dyDescent="0.25">
      <c r="A555" s="11">
        <v>116</v>
      </c>
      <c r="B555" s="11">
        <v>7</v>
      </c>
      <c r="C555" s="12" t="s">
        <v>879</v>
      </c>
      <c r="D555" s="11">
        <v>7.5</v>
      </c>
      <c r="E555" s="11">
        <v>7.5</v>
      </c>
      <c r="F555" s="11">
        <v>1</v>
      </c>
      <c r="G555" s="11">
        <v>1</v>
      </c>
      <c r="H555" s="12" t="s">
        <v>1562</v>
      </c>
      <c r="I555" s="11">
        <v>1</v>
      </c>
      <c r="J555" s="11">
        <v>0</v>
      </c>
      <c r="K555" s="11">
        <v>100</v>
      </c>
      <c r="L555" s="12" t="s">
        <v>14</v>
      </c>
      <c r="M555" s="12" t="s">
        <v>14</v>
      </c>
    </row>
    <row r="556" spans="1:13" ht="28.8" x14ac:dyDescent="0.25">
      <c r="A556" s="11">
        <v>116</v>
      </c>
      <c r="B556" s="11">
        <v>8</v>
      </c>
      <c r="C556" s="12" t="s">
        <v>877</v>
      </c>
      <c r="D556" s="11">
        <v>7.5</v>
      </c>
      <c r="E556" s="11">
        <v>7.5</v>
      </c>
      <c r="F556" s="11">
        <v>1</v>
      </c>
      <c r="G556" s="11">
        <v>1</v>
      </c>
      <c r="H556" s="12" t="s">
        <v>1562</v>
      </c>
      <c r="I556" s="11">
        <v>1</v>
      </c>
      <c r="J556" s="11">
        <v>0</v>
      </c>
      <c r="K556" s="11">
        <v>100</v>
      </c>
      <c r="L556" s="12" t="s">
        <v>14</v>
      </c>
      <c r="M556" s="12" t="s">
        <v>14</v>
      </c>
    </row>
    <row r="557" spans="1:13" ht="14.4" x14ac:dyDescent="0.25">
      <c r="A557" s="11">
        <v>117</v>
      </c>
      <c r="B557" s="11">
        <v>4</v>
      </c>
      <c r="C557" s="12" t="s">
        <v>883</v>
      </c>
      <c r="D557" s="11">
        <v>7.5</v>
      </c>
      <c r="E557" s="11">
        <v>7.5</v>
      </c>
      <c r="F557" s="11">
        <v>1</v>
      </c>
      <c r="G557" s="11">
        <v>1</v>
      </c>
      <c r="H557" s="12" t="s">
        <v>1562</v>
      </c>
      <c r="I557" s="11">
        <v>1</v>
      </c>
      <c r="J557" s="11">
        <v>0</v>
      </c>
      <c r="K557" s="11">
        <v>100</v>
      </c>
      <c r="L557" s="12" t="s">
        <v>14</v>
      </c>
      <c r="M557" s="12" t="s">
        <v>14</v>
      </c>
    </row>
    <row r="558" spans="1:13" ht="14.4" x14ac:dyDescent="0.25">
      <c r="A558" s="11">
        <v>117</v>
      </c>
      <c r="B558" s="11">
        <v>5</v>
      </c>
      <c r="C558" s="12" t="s">
        <v>881</v>
      </c>
      <c r="D558" s="11">
        <v>3</v>
      </c>
      <c r="E558" s="11">
        <v>3</v>
      </c>
      <c r="F558" s="11">
        <v>1</v>
      </c>
      <c r="G558" s="11">
        <v>1</v>
      </c>
      <c r="H558" s="12" t="s">
        <v>1562</v>
      </c>
      <c r="I558" s="11">
        <v>1</v>
      </c>
      <c r="J558" s="11">
        <v>1</v>
      </c>
      <c r="K558" s="11">
        <v>25</v>
      </c>
      <c r="L558" s="12" t="s">
        <v>14</v>
      </c>
      <c r="M558" s="12" t="s">
        <v>14</v>
      </c>
    </row>
    <row r="559" spans="1:13" ht="14.4" x14ac:dyDescent="0.25">
      <c r="A559" s="11">
        <v>117</v>
      </c>
      <c r="B559" s="11">
        <v>6</v>
      </c>
      <c r="C559" s="12" t="s">
        <v>880</v>
      </c>
      <c r="D559" s="11">
        <v>3</v>
      </c>
      <c r="E559" s="11">
        <v>3</v>
      </c>
      <c r="F559" s="11">
        <v>1</v>
      </c>
      <c r="G559" s="11">
        <v>1</v>
      </c>
      <c r="H559" s="12" t="s">
        <v>1562</v>
      </c>
      <c r="I559" s="11">
        <v>1</v>
      </c>
      <c r="J559" s="11">
        <v>1</v>
      </c>
      <c r="K559" s="11">
        <v>25</v>
      </c>
      <c r="L559" s="12" t="s">
        <v>14</v>
      </c>
      <c r="M559" s="12" t="s">
        <v>14</v>
      </c>
    </row>
    <row r="560" spans="1:13" ht="14.4" x14ac:dyDescent="0.25">
      <c r="A560" s="11">
        <v>117</v>
      </c>
      <c r="B560" s="11">
        <v>7</v>
      </c>
      <c r="C560" s="12" t="s">
        <v>879</v>
      </c>
      <c r="D560" s="11">
        <v>7.5</v>
      </c>
      <c r="E560" s="11">
        <v>7.5</v>
      </c>
      <c r="F560" s="11">
        <v>1</v>
      </c>
      <c r="G560" s="11">
        <v>1</v>
      </c>
      <c r="H560" s="12" t="s">
        <v>1562</v>
      </c>
      <c r="I560" s="11">
        <v>1</v>
      </c>
      <c r="J560" s="11">
        <v>0</v>
      </c>
      <c r="K560" s="11">
        <v>100</v>
      </c>
      <c r="L560" s="12" t="s">
        <v>14</v>
      </c>
      <c r="M560" s="12" t="s">
        <v>14</v>
      </c>
    </row>
    <row r="561" spans="1:13" ht="28.8" x14ac:dyDescent="0.25">
      <c r="A561" s="11">
        <v>117</v>
      </c>
      <c r="B561" s="11">
        <v>8</v>
      </c>
      <c r="C561" s="12" t="s">
        <v>877</v>
      </c>
      <c r="D561" s="11">
        <v>7.5</v>
      </c>
      <c r="E561" s="11">
        <v>7.5</v>
      </c>
      <c r="F561" s="11">
        <v>1</v>
      </c>
      <c r="G561" s="11">
        <v>1</v>
      </c>
      <c r="H561" s="12" t="s">
        <v>1562</v>
      </c>
      <c r="I561" s="11">
        <v>1</v>
      </c>
      <c r="J561" s="11">
        <v>0</v>
      </c>
      <c r="K561" s="11">
        <v>100</v>
      </c>
      <c r="L561" s="12" t="s">
        <v>14</v>
      </c>
      <c r="M561" s="12" t="s">
        <v>14</v>
      </c>
    </row>
    <row r="562" spans="1:13" ht="14.4" x14ac:dyDescent="0.25">
      <c r="A562" s="11">
        <v>118</v>
      </c>
      <c r="B562" s="11">
        <v>4</v>
      </c>
      <c r="C562" s="12" t="s">
        <v>883</v>
      </c>
      <c r="D562" s="11">
        <v>7.5</v>
      </c>
      <c r="E562" s="11">
        <v>7.5</v>
      </c>
      <c r="F562" s="11">
        <v>1</v>
      </c>
      <c r="G562" s="11">
        <v>1</v>
      </c>
      <c r="H562" s="12" t="s">
        <v>1562</v>
      </c>
      <c r="I562" s="11">
        <v>1</v>
      </c>
      <c r="J562" s="11">
        <v>0</v>
      </c>
      <c r="K562" s="11">
        <v>100</v>
      </c>
      <c r="L562" s="12" t="s">
        <v>14</v>
      </c>
      <c r="M562" s="12" t="s">
        <v>14</v>
      </c>
    </row>
    <row r="563" spans="1:13" ht="14.4" x14ac:dyDescent="0.25">
      <c r="A563" s="11">
        <v>118</v>
      </c>
      <c r="B563" s="11">
        <v>5</v>
      </c>
      <c r="C563" s="12" t="s">
        <v>881</v>
      </c>
      <c r="D563" s="11">
        <v>3</v>
      </c>
      <c r="E563" s="11">
        <v>3</v>
      </c>
      <c r="F563" s="11">
        <v>1</v>
      </c>
      <c r="G563" s="11">
        <v>1</v>
      </c>
      <c r="H563" s="12" t="s">
        <v>1562</v>
      </c>
      <c r="I563" s="11">
        <v>1</v>
      </c>
      <c r="J563" s="11">
        <v>1</v>
      </c>
      <c r="K563" s="11">
        <v>25</v>
      </c>
      <c r="L563" s="12" t="s">
        <v>14</v>
      </c>
      <c r="M563" s="12" t="s">
        <v>14</v>
      </c>
    </row>
    <row r="564" spans="1:13" ht="14.4" x14ac:dyDescent="0.25">
      <c r="A564" s="11">
        <v>118</v>
      </c>
      <c r="B564" s="11">
        <v>6</v>
      </c>
      <c r="C564" s="12" t="s">
        <v>880</v>
      </c>
      <c r="D564" s="11">
        <v>3</v>
      </c>
      <c r="E564" s="11">
        <v>3</v>
      </c>
      <c r="F564" s="11">
        <v>1</v>
      </c>
      <c r="G564" s="11">
        <v>1</v>
      </c>
      <c r="H564" s="12" t="s">
        <v>1562</v>
      </c>
      <c r="I564" s="11">
        <v>1</v>
      </c>
      <c r="J564" s="11">
        <v>1</v>
      </c>
      <c r="K564" s="11">
        <v>25</v>
      </c>
      <c r="L564" s="12" t="s">
        <v>14</v>
      </c>
      <c r="M564" s="12" t="s">
        <v>14</v>
      </c>
    </row>
    <row r="565" spans="1:13" ht="14.4" x14ac:dyDescent="0.25">
      <c r="A565" s="11">
        <v>118</v>
      </c>
      <c r="B565" s="11">
        <v>7</v>
      </c>
      <c r="C565" s="12" t="s">
        <v>879</v>
      </c>
      <c r="D565" s="11">
        <v>7.5</v>
      </c>
      <c r="E565" s="11">
        <v>7.5</v>
      </c>
      <c r="F565" s="11">
        <v>1</v>
      </c>
      <c r="G565" s="11">
        <v>1</v>
      </c>
      <c r="H565" s="12" t="s">
        <v>1562</v>
      </c>
      <c r="I565" s="11">
        <v>1</v>
      </c>
      <c r="J565" s="11">
        <v>0</v>
      </c>
      <c r="K565" s="11">
        <v>100</v>
      </c>
      <c r="L565" s="12" t="s">
        <v>14</v>
      </c>
      <c r="M565" s="12" t="s">
        <v>14</v>
      </c>
    </row>
    <row r="566" spans="1:13" ht="28.8" x14ac:dyDescent="0.25">
      <c r="A566" s="11">
        <v>118</v>
      </c>
      <c r="B566" s="11">
        <v>8</v>
      </c>
      <c r="C566" s="12" t="s">
        <v>877</v>
      </c>
      <c r="D566" s="11">
        <v>7.5</v>
      </c>
      <c r="E566" s="11">
        <v>7.5</v>
      </c>
      <c r="F566" s="11">
        <v>1</v>
      </c>
      <c r="G566" s="11">
        <v>1</v>
      </c>
      <c r="H566" s="12" t="s">
        <v>1562</v>
      </c>
      <c r="I566" s="11">
        <v>1</v>
      </c>
      <c r="J566" s="11">
        <v>0</v>
      </c>
      <c r="K566" s="11">
        <v>100</v>
      </c>
      <c r="L566" s="12" t="s">
        <v>14</v>
      </c>
      <c r="M566" s="12" t="s">
        <v>14</v>
      </c>
    </row>
    <row r="567" spans="1:13" ht="14.4" x14ac:dyDescent="0.25">
      <c r="A567" s="11">
        <v>119</v>
      </c>
      <c r="B567" s="11">
        <v>4</v>
      </c>
      <c r="C567" s="12" t="s">
        <v>883</v>
      </c>
      <c r="D567" s="11">
        <v>7.5</v>
      </c>
      <c r="E567" s="11">
        <v>7.5</v>
      </c>
      <c r="F567" s="11">
        <v>1</v>
      </c>
      <c r="G567" s="11">
        <v>1</v>
      </c>
      <c r="H567" s="12" t="s">
        <v>1562</v>
      </c>
      <c r="I567" s="11">
        <v>1</v>
      </c>
      <c r="J567" s="11">
        <v>0</v>
      </c>
      <c r="K567" s="11">
        <v>100</v>
      </c>
      <c r="L567" s="12" t="s">
        <v>14</v>
      </c>
      <c r="M567" s="12" t="s">
        <v>14</v>
      </c>
    </row>
    <row r="568" spans="1:13" ht="14.4" x14ac:dyDescent="0.25">
      <c r="A568" s="11">
        <v>119</v>
      </c>
      <c r="B568" s="11">
        <v>5</v>
      </c>
      <c r="C568" s="12" t="s">
        <v>881</v>
      </c>
      <c r="D568" s="11">
        <v>3</v>
      </c>
      <c r="E568" s="11">
        <v>3</v>
      </c>
      <c r="F568" s="11">
        <v>1</v>
      </c>
      <c r="G568" s="11">
        <v>1</v>
      </c>
      <c r="H568" s="12" t="s">
        <v>1562</v>
      </c>
      <c r="I568" s="11">
        <v>1</v>
      </c>
      <c r="J568" s="11">
        <v>1</v>
      </c>
      <c r="K568" s="11">
        <v>25</v>
      </c>
      <c r="L568" s="12" t="s">
        <v>14</v>
      </c>
      <c r="M568" s="12" t="s">
        <v>14</v>
      </c>
    </row>
    <row r="569" spans="1:13" ht="14.4" x14ac:dyDescent="0.25">
      <c r="A569" s="11">
        <v>119</v>
      </c>
      <c r="B569" s="11">
        <v>6</v>
      </c>
      <c r="C569" s="12" t="s">
        <v>880</v>
      </c>
      <c r="D569" s="11">
        <v>3</v>
      </c>
      <c r="E569" s="11">
        <v>3</v>
      </c>
      <c r="F569" s="11">
        <v>1</v>
      </c>
      <c r="G569" s="11">
        <v>1</v>
      </c>
      <c r="H569" s="12" t="s">
        <v>1562</v>
      </c>
      <c r="I569" s="11">
        <v>1</v>
      </c>
      <c r="J569" s="11">
        <v>1</v>
      </c>
      <c r="K569" s="11">
        <v>25</v>
      </c>
      <c r="L569" s="12" t="s">
        <v>14</v>
      </c>
      <c r="M569" s="12" t="s">
        <v>14</v>
      </c>
    </row>
    <row r="570" spans="1:13" ht="14.4" x14ac:dyDescent="0.25">
      <c r="A570" s="11">
        <v>119</v>
      </c>
      <c r="B570" s="11">
        <v>7</v>
      </c>
      <c r="C570" s="12" t="s">
        <v>879</v>
      </c>
      <c r="D570" s="11">
        <v>7.5</v>
      </c>
      <c r="E570" s="11">
        <v>7.5</v>
      </c>
      <c r="F570" s="11">
        <v>1</v>
      </c>
      <c r="G570" s="11">
        <v>1</v>
      </c>
      <c r="H570" s="12" t="s">
        <v>1562</v>
      </c>
      <c r="I570" s="11">
        <v>1</v>
      </c>
      <c r="J570" s="11">
        <v>0</v>
      </c>
      <c r="K570" s="11">
        <v>100</v>
      </c>
      <c r="L570" s="12" t="s">
        <v>14</v>
      </c>
      <c r="M570" s="12" t="s">
        <v>14</v>
      </c>
    </row>
    <row r="571" spans="1:13" ht="28.8" x14ac:dyDescent="0.25">
      <c r="A571" s="11">
        <v>119</v>
      </c>
      <c r="B571" s="11">
        <v>8</v>
      </c>
      <c r="C571" s="12" t="s">
        <v>877</v>
      </c>
      <c r="D571" s="11">
        <v>7.5</v>
      </c>
      <c r="E571" s="11">
        <v>7.5</v>
      </c>
      <c r="F571" s="11">
        <v>1</v>
      </c>
      <c r="G571" s="11">
        <v>1</v>
      </c>
      <c r="H571" s="12" t="s">
        <v>1562</v>
      </c>
      <c r="I571" s="11">
        <v>1</v>
      </c>
      <c r="J571" s="11">
        <v>0</v>
      </c>
      <c r="K571" s="11">
        <v>100</v>
      </c>
      <c r="L571" s="12" t="s">
        <v>14</v>
      </c>
      <c r="M571" s="12" t="s">
        <v>14</v>
      </c>
    </row>
    <row r="572" spans="1:13" ht="14.4" x14ac:dyDescent="0.25">
      <c r="A572" s="11">
        <v>120</v>
      </c>
      <c r="B572" s="11">
        <v>4</v>
      </c>
      <c r="C572" s="12" t="s">
        <v>883</v>
      </c>
      <c r="D572" s="11">
        <v>7.5</v>
      </c>
      <c r="E572" s="11">
        <v>7.5</v>
      </c>
      <c r="F572" s="11">
        <v>1</v>
      </c>
      <c r="G572" s="11">
        <v>1</v>
      </c>
      <c r="H572" s="12" t="s">
        <v>1562</v>
      </c>
      <c r="I572" s="11">
        <v>1</v>
      </c>
      <c r="J572" s="11">
        <v>0</v>
      </c>
      <c r="K572" s="11">
        <v>100</v>
      </c>
      <c r="L572" s="12" t="s">
        <v>14</v>
      </c>
      <c r="M572" s="12" t="s">
        <v>14</v>
      </c>
    </row>
    <row r="573" spans="1:13" ht="14.4" x14ac:dyDescent="0.25">
      <c r="A573" s="11">
        <v>120</v>
      </c>
      <c r="B573" s="11">
        <v>5</v>
      </c>
      <c r="C573" s="12" t="s">
        <v>881</v>
      </c>
      <c r="D573" s="11">
        <v>3</v>
      </c>
      <c r="E573" s="11">
        <v>3</v>
      </c>
      <c r="F573" s="11">
        <v>1</v>
      </c>
      <c r="G573" s="11">
        <v>1</v>
      </c>
      <c r="H573" s="12" t="s">
        <v>1562</v>
      </c>
      <c r="I573" s="11">
        <v>1</v>
      </c>
      <c r="J573" s="11">
        <v>1</v>
      </c>
      <c r="K573" s="11">
        <v>25</v>
      </c>
      <c r="L573" s="12" t="s">
        <v>14</v>
      </c>
      <c r="M573" s="12" t="s">
        <v>14</v>
      </c>
    </row>
    <row r="574" spans="1:13" ht="14.4" x14ac:dyDescent="0.25">
      <c r="A574" s="11">
        <v>120</v>
      </c>
      <c r="B574" s="11">
        <v>6</v>
      </c>
      <c r="C574" s="12" t="s">
        <v>880</v>
      </c>
      <c r="D574" s="11">
        <v>3</v>
      </c>
      <c r="E574" s="11">
        <v>3</v>
      </c>
      <c r="F574" s="11">
        <v>1</v>
      </c>
      <c r="G574" s="11">
        <v>1</v>
      </c>
      <c r="H574" s="12" t="s">
        <v>1562</v>
      </c>
      <c r="I574" s="11">
        <v>1</v>
      </c>
      <c r="J574" s="11">
        <v>1</v>
      </c>
      <c r="K574" s="11">
        <v>25</v>
      </c>
      <c r="L574" s="12" t="s">
        <v>14</v>
      </c>
      <c r="M574" s="12" t="s">
        <v>14</v>
      </c>
    </row>
    <row r="575" spans="1:13" ht="14.4" x14ac:dyDescent="0.25">
      <c r="A575" s="11">
        <v>120</v>
      </c>
      <c r="B575" s="11">
        <v>7</v>
      </c>
      <c r="C575" s="12" t="s">
        <v>879</v>
      </c>
      <c r="D575" s="11">
        <v>7.5</v>
      </c>
      <c r="E575" s="11">
        <v>7.5</v>
      </c>
      <c r="F575" s="11">
        <v>1</v>
      </c>
      <c r="G575" s="11">
        <v>1</v>
      </c>
      <c r="H575" s="12" t="s">
        <v>1562</v>
      </c>
      <c r="I575" s="11">
        <v>1</v>
      </c>
      <c r="J575" s="11">
        <v>0</v>
      </c>
      <c r="K575" s="11">
        <v>100</v>
      </c>
      <c r="L575" s="12" t="s">
        <v>14</v>
      </c>
      <c r="M575" s="12" t="s">
        <v>14</v>
      </c>
    </row>
    <row r="576" spans="1:13" ht="28.8" x14ac:dyDescent="0.25">
      <c r="A576" s="11">
        <v>120</v>
      </c>
      <c r="B576" s="11">
        <v>8</v>
      </c>
      <c r="C576" s="12" t="s">
        <v>877</v>
      </c>
      <c r="D576" s="11">
        <v>7.5</v>
      </c>
      <c r="E576" s="11">
        <v>7.5</v>
      </c>
      <c r="F576" s="11">
        <v>1</v>
      </c>
      <c r="G576" s="11">
        <v>1</v>
      </c>
      <c r="H576" s="12" t="s">
        <v>1562</v>
      </c>
      <c r="I576" s="11">
        <v>1</v>
      </c>
      <c r="J576" s="11">
        <v>0</v>
      </c>
      <c r="K576" s="11">
        <v>100</v>
      </c>
      <c r="L576" s="12" t="s">
        <v>14</v>
      </c>
      <c r="M576" s="12" t="s">
        <v>14</v>
      </c>
    </row>
    <row r="577" spans="1:13" ht="14.4" x14ac:dyDescent="0.25">
      <c r="A577" s="11">
        <v>121</v>
      </c>
      <c r="B577" s="11">
        <v>4</v>
      </c>
      <c r="C577" s="12" t="s">
        <v>883</v>
      </c>
      <c r="D577" s="11">
        <v>7.5</v>
      </c>
      <c r="E577" s="11">
        <v>7.5</v>
      </c>
      <c r="F577" s="11">
        <v>1</v>
      </c>
      <c r="G577" s="11">
        <v>1</v>
      </c>
      <c r="H577" s="12" t="s">
        <v>1562</v>
      </c>
      <c r="I577" s="11">
        <v>1</v>
      </c>
      <c r="J577" s="11">
        <v>0</v>
      </c>
      <c r="K577" s="11">
        <v>100</v>
      </c>
      <c r="L577" s="12" t="s">
        <v>14</v>
      </c>
      <c r="M577" s="12" t="s">
        <v>14</v>
      </c>
    </row>
    <row r="578" spans="1:13" ht="14.4" x14ac:dyDescent="0.25">
      <c r="A578" s="11">
        <v>121</v>
      </c>
      <c r="B578" s="11">
        <v>5</v>
      </c>
      <c r="C578" s="12" t="s">
        <v>881</v>
      </c>
      <c r="D578" s="11">
        <v>3</v>
      </c>
      <c r="E578" s="11">
        <v>3</v>
      </c>
      <c r="F578" s="11">
        <v>1</v>
      </c>
      <c r="G578" s="11">
        <v>1</v>
      </c>
      <c r="H578" s="12" t="s">
        <v>1562</v>
      </c>
      <c r="I578" s="11">
        <v>1</v>
      </c>
      <c r="J578" s="11">
        <v>1</v>
      </c>
      <c r="K578" s="11">
        <v>25</v>
      </c>
      <c r="L578" s="12" t="s">
        <v>14</v>
      </c>
      <c r="M578" s="12" t="s">
        <v>14</v>
      </c>
    </row>
    <row r="579" spans="1:13" ht="14.4" x14ac:dyDescent="0.25">
      <c r="A579" s="11">
        <v>121</v>
      </c>
      <c r="B579" s="11">
        <v>6</v>
      </c>
      <c r="C579" s="12" t="s">
        <v>880</v>
      </c>
      <c r="D579" s="11">
        <v>3</v>
      </c>
      <c r="E579" s="11">
        <v>3</v>
      </c>
      <c r="F579" s="11">
        <v>1</v>
      </c>
      <c r="G579" s="11">
        <v>1</v>
      </c>
      <c r="H579" s="12" t="s">
        <v>1562</v>
      </c>
      <c r="I579" s="11">
        <v>1</v>
      </c>
      <c r="J579" s="11">
        <v>1</v>
      </c>
      <c r="K579" s="11">
        <v>25</v>
      </c>
      <c r="L579" s="12" t="s">
        <v>14</v>
      </c>
      <c r="M579" s="12" t="s">
        <v>14</v>
      </c>
    </row>
    <row r="580" spans="1:13" ht="14.4" x14ac:dyDescent="0.25">
      <c r="A580" s="11">
        <v>121</v>
      </c>
      <c r="B580" s="11">
        <v>7</v>
      </c>
      <c r="C580" s="12" t="s">
        <v>879</v>
      </c>
      <c r="D580" s="11">
        <v>7.5</v>
      </c>
      <c r="E580" s="11">
        <v>7.5</v>
      </c>
      <c r="F580" s="11">
        <v>1</v>
      </c>
      <c r="G580" s="11">
        <v>1</v>
      </c>
      <c r="H580" s="12" t="s">
        <v>1562</v>
      </c>
      <c r="I580" s="11">
        <v>1</v>
      </c>
      <c r="J580" s="11">
        <v>0</v>
      </c>
      <c r="K580" s="11">
        <v>100</v>
      </c>
      <c r="L580" s="12" t="s">
        <v>14</v>
      </c>
      <c r="M580" s="12" t="s">
        <v>14</v>
      </c>
    </row>
    <row r="581" spans="1:13" ht="28.8" x14ac:dyDescent="0.25">
      <c r="A581" s="11">
        <v>121</v>
      </c>
      <c r="B581" s="11">
        <v>8</v>
      </c>
      <c r="C581" s="12" t="s">
        <v>877</v>
      </c>
      <c r="D581" s="11">
        <v>7.5</v>
      </c>
      <c r="E581" s="11">
        <v>7.5</v>
      </c>
      <c r="F581" s="11">
        <v>1</v>
      </c>
      <c r="G581" s="11">
        <v>1</v>
      </c>
      <c r="H581" s="12" t="s">
        <v>1562</v>
      </c>
      <c r="I581" s="11">
        <v>1</v>
      </c>
      <c r="J581" s="11">
        <v>0</v>
      </c>
      <c r="K581" s="11">
        <v>100</v>
      </c>
      <c r="L581" s="12" t="s">
        <v>14</v>
      </c>
      <c r="M581" s="12" t="s">
        <v>14</v>
      </c>
    </row>
    <row r="582" spans="1:13" ht="14.4" x14ac:dyDescent="0.25">
      <c r="A582" s="11">
        <v>122</v>
      </c>
      <c r="B582" s="11">
        <v>4</v>
      </c>
      <c r="C582" s="12" t="s">
        <v>883</v>
      </c>
      <c r="D582" s="11">
        <v>7.5</v>
      </c>
      <c r="E582" s="11">
        <v>7.5</v>
      </c>
      <c r="F582" s="11">
        <v>1</v>
      </c>
      <c r="G582" s="11">
        <v>1</v>
      </c>
      <c r="H582" s="12" t="s">
        <v>1562</v>
      </c>
      <c r="I582" s="11">
        <v>1</v>
      </c>
      <c r="J582" s="11">
        <v>0</v>
      </c>
      <c r="K582" s="11">
        <v>100</v>
      </c>
      <c r="L582" s="12" t="s">
        <v>14</v>
      </c>
      <c r="M582" s="12" t="s">
        <v>14</v>
      </c>
    </row>
    <row r="583" spans="1:13" ht="14.4" x14ac:dyDescent="0.25">
      <c r="A583" s="11">
        <v>122</v>
      </c>
      <c r="B583" s="11">
        <v>5</v>
      </c>
      <c r="C583" s="12" t="s">
        <v>881</v>
      </c>
      <c r="D583" s="11">
        <v>3</v>
      </c>
      <c r="E583" s="11">
        <v>3</v>
      </c>
      <c r="F583" s="11">
        <v>1</v>
      </c>
      <c r="G583" s="11">
        <v>1</v>
      </c>
      <c r="H583" s="12" t="s">
        <v>1562</v>
      </c>
      <c r="I583" s="11">
        <v>1</v>
      </c>
      <c r="J583" s="11">
        <v>1</v>
      </c>
      <c r="K583" s="11">
        <v>25</v>
      </c>
      <c r="L583" s="12" t="s">
        <v>14</v>
      </c>
      <c r="M583" s="12" t="s">
        <v>14</v>
      </c>
    </row>
    <row r="584" spans="1:13" ht="14.4" x14ac:dyDescent="0.25">
      <c r="A584" s="11">
        <v>122</v>
      </c>
      <c r="B584" s="11">
        <v>6</v>
      </c>
      <c r="C584" s="12" t="s">
        <v>880</v>
      </c>
      <c r="D584" s="11">
        <v>3</v>
      </c>
      <c r="E584" s="11">
        <v>3</v>
      </c>
      <c r="F584" s="11">
        <v>1</v>
      </c>
      <c r="G584" s="11">
        <v>1</v>
      </c>
      <c r="H584" s="12" t="s">
        <v>1562</v>
      </c>
      <c r="I584" s="11">
        <v>1</v>
      </c>
      <c r="J584" s="11">
        <v>1</v>
      </c>
      <c r="K584" s="11">
        <v>25</v>
      </c>
      <c r="L584" s="12" t="s">
        <v>14</v>
      </c>
      <c r="M584" s="12" t="s">
        <v>14</v>
      </c>
    </row>
    <row r="585" spans="1:13" ht="14.4" x14ac:dyDescent="0.25">
      <c r="A585" s="11">
        <v>122</v>
      </c>
      <c r="B585" s="11">
        <v>7</v>
      </c>
      <c r="C585" s="12" t="s">
        <v>879</v>
      </c>
      <c r="D585" s="11">
        <v>7.5</v>
      </c>
      <c r="E585" s="11">
        <v>7.5</v>
      </c>
      <c r="F585" s="11">
        <v>1</v>
      </c>
      <c r="G585" s="11">
        <v>1</v>
      </c>
      <c r="H585" s="12" t="s">
        <v>1562</v>
      </c>
      <c r="I585" s="11">
        <v>1</v>
      </c>
      <c r="J585" s="11">
        <v>0</v>
      </c>
      <c r="K585" s="11">
        <v>100</v>
      </c>
      <c r="L585" s="12" t="s">
        <v>14</v>
      </c>
      <c r="M585" s="12" t="s">
        <v>14</v>
      </c>
    </row>
    <row r="586" spans="1:13" ht="28.8" x14ac:dyDescent="0.25">
      <c r="A586" s="11">
        <v>122</v>
      </c>
      <c r="B586" s="11">
        <v>8</v>
      </c>
      <c r="C586" s="12" t="s">
        <v>877</v>
      </c>
      <c r="D586" s="11">
        <v>7.5</v>
      </c>
      <c r="E586" s="11">
        <v>7.5</v>
      </c>
      <c r="F586" s="11">
        <v>1</v>
      </c>
      <c r="G586" s="11">
        <v>1</v>
      </c>
      <c r="H586" s="12" t="s">
        <v>1562</v>
      </c>
      <c r="I586" s="11">
        <v>1</v>
      </c>
      <c r="J586" s="11">
        <v>0</v>
      </c>
      <c r="K586" s="11">
        <v>100</v>
      </c>
      <c r="L586" s="12" t="s">
        <v>14</v>
      </c>
      <c r="M586" s="12" t="s">
        <v>14</v>
      </c>
    </row>
    <row r="587" spans="1:13" ht="14.4" x14ac:dyDescent="0.25">
      <c r="A587" s="11">
        <v>123</v>
      </c>
      <c r="B587" s="11">
        <v>4</v>
      </c>
      <c r="C587" s="12" t="s">
        <v>883</v>
      </c>
      <c r="D587" s="11">
        <v>7.5</v>
      </c>
      <c r="E587" s="11">
        <v>7.5</v>
      </c>
      <c r="F587" s="11">
        <v>1</v>
      </c>
      <c r="G587" s="11">
        <v>1</v>
      </c>
      <c r="H587" s="12" t="s">
        <v>1562</v>
      </c>
      <c r="I587" s="11">
        <v>1</v>
      </c>
      <c r="J587" s="11">
        <v>0</v>
      </c>
      <c r="K587" s="11">
        <v>100</v>
      </c>
      <c r="L587" s="12" t="s">
        <v>14</v>
      </c>
      <c r="M587" s="12" t="s">
        <v>14</v>
      </c>
    </row>
    <row r="588" spans="1:13" ht="14.4" x14ac:dyDescent="0.25">
      <c r="A588" s="11">
        <v>123</v>
      </c>
      <c r="B588" s="11">
        <v>5</v>
      </c>
      <c r="C588" s="12" t="s">
        <v>881</v>
      </c>
      <c r="D588" s="11">
        <v>3</v>
      </c>
      <c r="E588" s="11">
        <v>3</v>
      </c>
      <c r="F588" s="11">
        <v>1</v>
      </c>
      <c r="G588" s="11">
        <v>1</v>
      </c>
      <c r="H588" s="12" t="s">
        <v>1562</v>
      </c>
      <c r="I588" s="11">
        <v>1</v>
      </c>
      <c r="J588" s="11">
        <v>1</v>
      </c>
      <c r="K588" s="11">
        <v>25</v>
      </c>
      <c r="L588" s="12" t="s">
        <v>14</v>
      </c>
      <c r="M588" s="12" t="s">
        <v>14</v>
      </c>
    </row>
    <row r="589" spans="1:13" ht="14.4" x14ac:dyDescent="0.25">
      <c r="A589" s="11">
        <v>123</v>
      </c>
      <c r="B589" s="11">
        <v>6</v>
      </c>
      <c r="C589" s="12" t="s">
        <v>880</v>
      </c>
      <c r="D589" s="11">
        <v>3</v>
      </c>
      <c r="E589" s="11">
        <v>3</v>
      </c>
      <c r="F589" s="11">
        <v>1</v>
      </c>
      <c r="G589" s="11">
        <v>1</v>
      </c>
      <c r="H589" s="12" t="s">
        <v>1562</v>
      </c>
      <c r="I589" s="11">
        <v>1</v>
      </c>
      <c r="J589" s="11">
        <v>1</v>
      </c>
      <c r="K589" s="11">
        <v>25</v>
      </c>
      <c r="L589" s="12" t="s">
        <v>14</v>
      </c>
      <c r="M589" s="12" t="s">
        <v>14</v>
      </c>
    </row>
    <row r="590" spans="1:13" ht="14.4" x14ac:dyDescent="0.25">
      <c r="A590" s="11">
        <v>123</v>
      </c>
      <c r="B590" s="11">
        <v>7</v>
      </c>
      <c r="C590" s="12" t="s">
        <v>879</v>
      </c>
      <c r="D590" s="11">
        <v>7.5</v>
      </c>
      <c r="E590" s="11">
        <v>7.5</v>
      </c>
      <c r="F590" s="11">
        <v>1</v>
      </c>
      <c r="G590" s="11">
        <v>1</v>
      </c>
      <c r="H590" s="12" t="s">
        <v>1562</v>
      </c>
      <c r="I590" s="11">
        <v>1</v>
      </c>
      <c r="J590" s="11">
        <v>0</v>
      </c>
      <c r="K590" s="11">
        <v>100</v>
      </c>
      <c r="L590" s="12" t="s">
        <v>14</v>
      </c>
      <c r="M590" s="12" t="s">
        <v>14</v>
      </c>
    </row>
    <row r="591" spans="1:13" ht="28.8" x14ac:dyDescent="0.25">
      <c r="A591" s="11">
        <v>123</v>
      </c>
      <c r="B591" s="11">
        <v>8</v>
      </c>
      <c r="C591" s="12" t="s">
        <v>877</v>
      </c>
      <c r="D591" s="11">
        <v>7.5</v>
      </c>
      <c r="E591" s="11">
        <v>7.5</v>
      </c>
      <c r="F591" s="11">
        <v>1</v>
      </c>
      <c r="G591" s="11">
        <v>1</v>
      </c>
      <c r="H591" s="12" t="s">
        <v>1562</v>
      </c>
      <c r="I591" s="11">
        <v>1</v>
      </c>
      <c r="J591" s="11">
        <v>0</v>
      </c>
      <c r="K591" s="11">
        <v>100</v>
      </c>
      <c r="L591" s="12" t="s">
        <v>14</v>
      </c>
      <c r="M591" s="12" t="s">
        <v>14</v>
      </c>
    </row>
    <row r="592" spans="1:13" ht="14.4" x14ac:dyDescent="0.25">
      <c r="A592" s="11">
        <v>124</v>
      </c>
      <c r="B592" s="11">
        <v>4</v>
      </c>
      <c r="C592" s="12" t="s">
        <v>883</v>
      </c>
      <c r="D592" s="11">
        <v>7.5</v>
      </c>
      <c r="E592" s="11">
        <v>7.5</v>
      </c>
      <c r="F592" s="11">
        <v>1</v>
      </c>
      <c r="G592" s="11">
        <v>1</v>
      </c>
      <c r="H592" s="12" t="s">
        <v>1562</v>
      </c>
      <c r="I592" s="11">
        <v>1</v>
      </c>
      <c r="J592" s="11">
        <v>0</v>
      </c>
      <c r="K592" s="11">
        <v>100</v>
      </c>
      <c r="L592" s="12" t="s">
        <v>14</v>
      </c>
      <c r="M592" s="12" t="s">
        <v>14</v>
      </c>
    </row>
    <row r="593" spans="1:13" ht="14.4" x14ac:dyDescent="0.25">
      <c r="A593" s="11">
        <v>124</v>
      </c>
      <c r="B593" s="11">
        <v>5</v>
      </c>
      <c r="C593" s="12" t="s">
        <v>881</v>
      </c>
      <c r="D593" s="11">
        <v>3</v>
      </c>
      <c r="E593" s="11">
        <v>3</v>
      </c>
      <c r="F593" s="11">
        <v>1</v>
      </c>
      <c r="G593" s="11">
        <v>1</v>
      </c>
      <c r="H593" s="12" t="s">
        <v>1562</v>
      </c>
      <c r="I593" s="11">
        <v>1</v>
      </c>
      <c r="J593" s="11">
        <v>1</v>
      </c>
      <c r="K593" s="11">
        <v>25</v>
      </c>
      <c r="L593" s="12" t="s">
        <v>14</v>
      </c>
      <c r="M593" s="12" t="s">
        <v>14</v>
      </c>
    </row>
    <row r="594" spans="1:13" ht="14.4" x14ac:dyDescent="0.25">
      <c r="A594" s="11">
        <v>124</v>
      </c>
      <c r="B594" s="11">
        <v>6</v>
      </c>
      <c r="C594" s="12" t="s">
        <v>880</v>
      </c>
      <c r="D594" s="11">
        <v>3</v>
      </c>
      <c r="E594" s="11">
        <v>3</v>
      </c>
      <c r="F594" s="11">
        <v>1</v>
      </c>
      <c r="G594" s="11">
        <v>1</v>
      </c>
      <c r="H594" s="12" t="s">
        <v>1562</v>
      </c>
      <c r="I594" s="11">
        <v>1</v>
      </c>
      <c r="J594" s="11">
        <v>1</v>
      </c>
      <c r="K594" s="11">
        <v>25</v>
      </c>
      <c r="L594" s="12" t="s">
        <v>14</v>
      </c>
      <c r="M594" s="12" t="s">
        <v>14</v>
      </c>
    </row>
    <row r="595" spans="1:13" ht="14.4" x14ac:dyDescent="0.25">
      <c r="A595" s="11">
        <v>124</v>
      </c>
      <c r="B595" s="11">
        <v>7</v>
      </c>
      <c r="C595" s="12" t="s">
        <v>879</v>
      </c>
      <c r="D595" s="11">
        <v>7.5</v>
      </c>
      <c r="E595" s="11">
        <v>7.5</v>
      </c>
      <c r="F595" s="11">
        <v>1</v>
      </c>
      <c r="G595" s="11">
        <v>1</v>
      </c>
      <c r="H595" s="12" t="s">
        <v>1562</v>
      </c>
      <c r="I595" s="11">
        <v>1</v>
      </c>
      <c r="J595" s="11">
        <v>0</v>
      </c>
      <c r="K595" s="11">
        <v>100</v>
      </c>
      <c r="L595" s="12" t="s">
        <v>14</v>
      </c>
      <c r="M595" s="12" t="s">
        <v>14</v>
      </c>
    </row>
    <row r="596" spans="1:13" ht="28.8" x14ac:dyDescent="0.25">
      <c r="A596" s="11">
        <v>124</v>
      </c>
      <c r="B596" s="11">
        <v>8</v>
      </c>
      <c r="C596" s="12" t="s">
        <v>877</v>
      </c>
      <c r="D596" s="11">
        <v>7.5</v>
      </c>
      <c r="E596" s="11">
        <v>7.5</v>
      </c>
      <c r="F596" s="11">
        <v>1</v>
      </c>
      <c r="G596" s="11">
        <v>1</v>
      </c>
      <c r="H596" s="12" t="s">
        <v>1562</v>
      </c>
      <c r="I596" s="11">
        <v>1</v>
      </c>
      <c r="J596" s="11">
        <v>0</v>
      </c>
      <c r="K596" s="11">
        <v>100</v>
      </c>
      <c r="L596" s="12" t="s">
        <v>14</v>
      </c>
      <c r="M596" s="12" t="s">
        <v>14</v>
      </c>
    </row>
    <row r="597" spans="1:13" ht="14.4" x14ac:dyDescent="0.25">
      <c r="A597" s="11">
        <v>125</v>
      </c>
      <c r="B597" s="11">
        <v>4</v>
      </c>
      <c r="C597" s="12" t="s">
        <v>883</v>
      </c>
      <c r="D597" s="11">
        <v>7.5</v>
      </c>
      <c r="E597" s="11">
        <v>7.5</v>
      </c>
      <c r="F597" s="11">
        <v>1</v>
      </c>
      <c r="G597" s="11">
        <v>1</v>
      </c>
      <c r="H597" s="12" t="s">
        <v>1562</v>
      </c>
      <c r="I597" s="11">
        <v>1</v>
      </c>
      <c r="J597" s="11">
        <v>0</v>
      </c>
      <c r="K597" s="11">
        <v>100</v>
      </c>
      <c r="L597" s="12" t="s">
        <v>14</v>
      </c>
      <c r="M597" s="12" t="s">
        <v>14</v>
      </c>
    </row>
    <row r="598" spans="1:13" ht="14.4" x14ac:dyDescent="0.25">
      <c r="A598" s="11">
        <v>125</v>
      </c>
      <c r="B598" s="11">
        <v>5</v>
      </c>
      <c r="C598" s="12" t="s">
        <v>881</v>
      </c>
      <c r="D598" s="11">
        <v>3</v>
      </c>
      <c r="E598" s="11">
        <v>3</v>
      </c>
      <c r="F598" s="11">
        <v>1</v>
      </c>
      <c r="G598" s="11">
        <v>1</v>
      </c>
      <c r="H598" s="12" t="s">
        <v>1562</v>
      </c>
      <c r="I598" s="11">
        <v>1</v>
      </c>
      <c r="J598" s="11">
        <v>1</v>
      </c>
      <c r="K598" s="11">
        <v>25</v>
      </c>
      <c r="L598" s="12" t="s">
        <v>14</v>
      </c>
      <c r="M598" s="12" t="s">
        <v>14</v>
      </c>
    </row>
    <row r="599" spans="1:13" ht="14.4" x14ac:dyDescent="0.25">
      <c r="A599" s="11">
        <v>125</v>
      </c>
      <c r="B599" s="11">
        <v>6</v>
      </c>
      <c r="C599" s="12" t="s">
        <v>880</v>
      </c>
      <c r="D599" s="11">
        <v>3</v>
      </c>
      <c r="E599" s="11">
        <v>3</v>
      </c>
      <c r="F599" s="11">
        <v>1</v>
      </c>
      <c r="G599" s="11">
        <v>1</v>
      </c>
      <c r="H599" s="12" t="s">
        <v>1562</v>
      </c>
      <c r="I599" s="11">
        <v>1</v>
      </c>
      <c r="J599" s="11">
        <v>1</v>
      </c>
      <c r="K599" s="11">
        <v>25</v>
      </c>
      <c r="L599" s="12" t="s">
        <v>14</v>
      </c>
      <c r="M599" s="12" t="s">
        <v>14</v>
      </c>
    </row>
    <row r="600" spans="1:13" ht="14.4" x14ac:dyDescent="0.25">
      <c r="A600" s="11">
        <v>125</v>
      </c>
      <c r="B600" s="11">
        <v>7</v>
      </c>
      <c r="C600" s="12" t="s">
        <v>879</v>
      </c>
      <c r="D600" s="11">
        <v>7.5</v>
      </c>
      <c r="E600" s="11">
        <v>7.5</v>
      </c>
      <c r="F600" s="11">
        <v>1</v>
      </c>
      <c r="G600" s="11">
        <v>1</v>
      </c>
      <c r="H600" s="12" t="s">
        <v>1562</v>
      </c>
      <c r="I600" s="11">
        <v>1</v>
      </c>
      <c r="J600" s="11">
        <v>0</v>
      </c>
      <c r="K600" s="11">
        <v>100</v>
      </c>
      <c r="L600" s="12" t="s">
        <v>14</v>
      </c>
      <c r="M600" s="12" t="s">
        <v>14</v>
      </c>
    </row>
    <row r="601" spans="1:13" ht="28.8" x14ac:dyDescent="0.25">
      <c r="A601" s="11">
        <v>125</v>
      </c>
      <c r="B601" s="11">
        <v>8</v>
      </c>
      <c r="C601" s="12" t="s">
        <v>877</v>
      </c>
      <c r="D601" s="11">
        <v>7.5</v>
      </c>
      <c r="E601" s="11">
        <v>7.5</v>
      </c>
      <c r="F601" s="11">
        <v>1</v>
      </c>
      <c r="G601" s="11">
        <v>1</v>
      </c>
      <c r="H601" s="12" t="s">
        <v>1562</v>
      </c>
      <c r="I601" s="11">
        <v>1</v>
      </c>
      <c r="J601" s="11">
        <v>0</v>
      </c>
      <c r="K601" s="11">
        <v>100</v>
      </c>
      <c r="L601" s="12" t="s">
        <v>14</v>
      </c>
      <c r="M601" s="12" t="s">
        <v>14</v>
      </c>
    </row>
    <row r="602" spans="1:13" ht="14.4" x14ac:dyDescent="0.25">
      <c r="A602" s="11">
        <v>126</v>
      </c>
      <c r="B602" s="11">
        <v>4</v>
      </c>
      <c r="C602" s="12" t="s">
        <v>883</v>
      </c>
      <c r="D602" s="11">
        <v>7.5</v>
      </c>
      <c r="E602" s="11">
        <v>7.5</v>
      </c>
      <c r="F602" s="11">
        <v>1</v>
      </c>
      <c r="G602" s="11">
        <v>1</v>
      </c>
      <c r="H602" s="12" t="s">
        <v>1562</v>
      </c>
      <c r="I602" s="11">
        <v>1</v>
      </c>
      <c r="J602" s="11">
        <v>0</v>
      </c>
      <c r="K602" s="11">
        <v>100</v>
      </c>
      <c r="L602" s="12" t="s">
        <v>14</v>
      </c>
      <c r="M602" s="12" t="s">
        <v>14</v>
      </c>
    </row>
    <row r="603" spans="1:13" ht="14.4" x14ac:dyDescent="0.25">
      <c r="A603" s="11">
        <v>126</v>
      </c>
      <c r="B603" s="11">
        <v>5</v>
      </c>
      <c r="C603" s="12" t="s">
        <v>881</v>
      </c>
      <c r="D603" s="11">
        <v>3</v>
      </c>
      <c r="E603" s="11">
        <v>3</v>
      </c>
      <c r="F603" s="11">
        <v>1</v>
      </c>
      <c r="G603" s="11">
        <v>1</v>
      </c>
      <c r="H603" s="12" t="s">
        <v>1562</v>
      </c>
      <c r="I603" s="11">
        <v>1</v>
      </c>
      <c r="J603" s="11">
        <v>1</v>
      </c>
      <c r="K603" s="11">
        <v>25</v>
      </c>
      <c r="L603" s="12" t="s">
        <v>14</v>
      </c>
      <c r="M603" s="12" t="s">
        <v>14</v>
      </c>
    </row>
    <row r="604" spans="1:13" ht="14.4" x14ac:dyDescent="0.25">
      <c r="A604" s="11">
        <v>126</v>
      </c>
      <c r="B604" s="11">
        <v>6</v>
      </c>
      <c r="C604" s="12" t="s">
        <v>880</v>
      </c>
      <c r="D604" s="11">
        <v>3</v>
      </c>
      <c r="E604" s="11">
        <v>3</v>
      </c>
      <c r="F604" s="11">
        <v>1</v>
      </c>
      <c r="G604" s="11">
        <v>1</v>
      </c>
      <c r="H604" s="12" t="s">
        <v>1562</v>
      </c>
      <c r="I604" s="11">
        <v>1</v>
      </c>
      <c r="J604" s="11">
        <v>1</v>
      </c>
      <c r="K604" s="11">
        <v>25</v>
      </c>
      <c r="L604" s="12" t="s">
        <v>14</v>
      </c>
      <c r="M604" s="12" t="s">
        <v>14</v>
      </c>
    </row>
    <row r="605" spans="1:13" ht="14.4" x14ac:dyDescent="0.25">
      <c r="A605" s="11">
        <v>126</v>
      </c>
      <c r="B605" s="11">
        <v>7</v>
      </c>
      <c r="C605" s="12" t="s">
        <v>879</v>
      </c>
      <c r="D605" s="11">
        <v>7.5</v>
      </c>
      <c r="E605" s="11">
        <v>7.5</v>
      </c>
      <c r="F605" s="11">
        <v>1</v>
      </c>
      <c r="G605" s="11">
        <v>1</v>
      </c>
      <c r="H605" s="12" t="s">
        <v>1562</v>
      </c>
      <c r="I605" s="11">
        <v>1</v>
      </c>
      <c r="J605" s="11">
        <v>0</v>
      </c>
      <c r="K605" s="11">
        <v>100</v>
      </c>
      <c r="L605" s="12" t="s">
        <v>14</v>
      </c>
      <c r="M605" s="12" t="s">
        <v>14</v>
      </c>
    </row>
    <row r="606" spans="1:13" ht="28.8" x14ac:dyDescent="0.25">
      <c r="A606" s="11">
        <v>126</v>
      </c>
      <c r="B606" s="11">
        <v>8</v>
      </c>
      <c r="C606" s="12" t="s">
        <v>877</v>
      </c>
      <c r="D606" s="11">
        <v>7.5</v>
      </c>
      <c r="E606" s="11">
        <v>7.5</v>
      </c>
      <c r="F606" s="11">
        <v>1</v>
      </c>
      <c r="G606" s="11">
        <v>1</v>
      </c>
      <c r="H606" s="12" t="s">
        <v>1562</v>
      </c>
      <c r="I606" s="11">
        <v>1</v>
      </c>
      <c r="J606" s="11">
        <v>0</v>
      </c>
      <c r="K606" s="11">
        <v>100</v>
      </c>
      <c r="L606" s="12" t="s">
        <v>14</v>
      </c>
      <c r="M606" s="12" t="s">
        <v>14</v>
      </c>
    </row>
    <row r="607" spans="1:13" ht="14.4" x14ac:dyDescent="0.25">
      <c r="A607" s="11">
        <v>127</v>
      </c>
      <c r="B607" s="11">
        <v>4</v>
      </c>
      <c r="C607" s="12" t="s">
        <v>883</v>
      </c>
      <c r="D607" s="11">
        <v>7.5</v>
      </c>
      <c r="E607" s="11">
        <v>7.5</v>
      </c>
      <c r="F607" s="11">
        <v>1</v>
      </c>
      <c r="G607" s="11">
        <v>1</v>
      </c>
      <c r="H607" s="12" t="s">
        <v>1562</v>
      </c>
      <c r="I607" s="11">
        <v>1</v>
      </c>
      <c r="J607" s="11">
        <v>0</v>
      </c>
      <c r="K607" s="11">
        <v>100</v>
      </c>
      <c r="L607" s="12" t="s">
        <v>14</v>
      </c>
      <c r="M607" s="12" t="s">
        <v>14</v>
      </c>
    </row>
    <row r="608" spans="1:13" ht="14.4" x14ac:dyDescent="0.25">
      <c r="A608" s="11">
        <v>127</v>
      </c>
      <c r="B608" s="11">
        <v>5</v>
      </c>
      <c r="C608" s="12" t="s">
        <v>881</v>
      </c>
      <c r="D608" s="11">
        <v>3</v>
      </c>
      <c r="E608" s="11">
        <v>3</v>
      </c>
      <c r="F608" s="11">
        <v>1</v>
      </c>
      <c r="G608" s="11">
        <v>1</v>
      </c>
      <c r="H608" s="12" t="s">
        <v>1562</v>
      </c>
      <c r="I608" s="11">
        <v>1</v>
      </c>
      <c r="J608" s="11">
        <v>1</v>
      </c>
      <c r="K608" s="11">
        <v>25</v>
      </c>
      <c r="L608" s="12" t="s">
        <v>14</v>
      </c>
      <c r="M608" s="12" t="s">
        <v>14</v>
      </c>
    </row>
    <row r="609" spans="1:13" ht="14.4" x14ac:dyDescent="0.25">
      <c r="A609" s="11">
        <v>127</v>
      </c>
      <c r="B609" s="11">
        <v>6</v>
      </c>
      <c r="C609" s="12" t="s">
        <v>880</v>
      </c>
      <c r="D609" s="11">
        <v>3</v>
      </c>
      <c r="E609" s="11">
        <v>3</v>
      </c>
      <c r="F609" s="11">
        <v>1</v>
      </c>
      <c r="G609" s="11">
        <v>1</v>
      </c>
      <c r="H609" s="12" t="s">
        <v>1562</v>
      </c>
      <c r="I609" s="11">
        <v>1</v>
      </c>
      <c r="J609" s="11">
        <v>1</v>
      </c>
      <c r="K609" s="11">
        <v>25</v>
      </c>
      <c r="L609" s="12" t="s">
        <v>14</v>
      </c>
      <c r="M609" s="12" t="s">
        <v>14</v>
      </c>
    </row>
    <row r="610" spans="1:13" ht="14.4" x14ac:dyDescent="0.25">
      <c r="A610" s="11">
        <v>127</v>
      </c>
      <c r="B610" s="11">
        <v>7</v>
      </c>
      <c r="C610" s="12" t="s">
        <v>879</v>
      </c>
      <c r="D610" s="11">
        <v>7.5</v>
      </c>
      <c r="E610" s="11">
        <v>7.5</v>
      </c>
      <c r="F610" s="11">
        <v>1</v>
      </c>
      <c r="G610" s="11">
        <v>1</v>
      </c>
      <c r="H610" s="12" t="s">
        <v>1562</v>
      </c>
      <c r="I610" s="11">
        <v>1</v>
      </c>
      <c r="J610" s="11">
        <v>0</v>
      </c>
      <c r="K610" s="11">
        <v>100</v>
      </c>
      <c r="L610" s="12" t="s">
        <v>14</v>
      </c>
      <c r="M610" s="12" t="s">
        <v>14</v>
      </c>
    </row>
    <row r="611" spans="1:13" ht="28.8" x14ac:dyDescent="0.25">
      <c r="A611" s="11">
        <v>127</v>
      </c>
      <c r="B611" s="11">
        <v>8</v>
      </c>
      <c r="C611" s="12" t="s">
        <v>877</v>
      </c>
      <c r="D611" s="11">
        <v>7.5</v>
      </c>
      <c r="E611" s="11">
        <v>7.5</v>
      </c>
      <c r="F611" s="11">
        <v>1</v>
      </c>
      <c r="G611" s="11">
        <v>1</v>
      </c>
      <c r="H611" s="12" t="s">
        <v>1562</v>
      </c>
      <c r="I611" s="11">
        <v>1</v>
      </c>
      <c r="J611" s="11">
        <v>0</v>
      </c>
      <c r="K611" s="11">
        <v>100</v>
      </c>
      <c r="L611" s="12" t="s">
        <v>14</v>
      </c>
      <c r="M611" s="12" t="s">
        <v>14</v>
      </c>
    </row>
    <row r="612" spans="1:13" ht="14.4" x14ac:dyDescent="0.25">
      <c r="A612" s="11">
        <v>128</v>
      </c>
      <c r="B612" s="11">
        <v>4</v>
      </c>
      <c r="C612" s="12" t="s">
        <v>883</v>
      </c>
      <c r="D612" s="11">
        <v>7.5</v>
      </c>
      <c r="E612" s="11">
        <v>7.5</v>
      </c>
      <c r="F612" s="11">
        <v>1</v>
      </c>
      <c r="G612" s="11">
        <v>1</v>
      </c>
      <c r="H612" s="12" t="s">
        <v>1562</v>
      </c>
      <c r="I612" s="11">
        <v>1</v>
      </c>
      <c r="J612" s="11">
        <v>0</v>
      </c>
      <c r="K612" s="11">
        <v>100</v>
      </c>
      <c r="L612" s="12" t="s">
        <v>14</v>
      </c>
      <c r="M612" s="12" t="s">
        <v>14</v>
      </c>
    </row>
    <row r="613" spans="1:13" ht="14.4" x14ac:dyDescent="0.25">
      <c r="A613" s="11">
        <v>128</v>
      </c>
      <c r="B613" s="11">
        <v>5</v>
      </c>
      <c r="C613" s="12" t="s">
        <v>881</v>
      </c>
      <c r="D613" s="11">
        <v>3</v>
      </c>
      <c r="E613" s="11">
        <v>3</v>
      </c>
      <c r="F613" s="11">
        <v>1</v>
      </c>
      <c r="G613" s="11">
        <v>1</v>
      </c>
      <c r="H613" s="12" t="s">
        <v>1562</v>
      </c>
      <c r="I613" s="11">
        <v>1</v>
      </c>
      <c r="J613" s="11">
        <v>1</v>
      </c>
      <c r="K613" s="11">
        <v>25</v>
      </c>
      <c r="L613" s="12" t="s">
        <v>14</v>
      </c>
      <c r="M613" s="12" t="s">
        <v>14</v>
      </c>
    </row>
    <row r="614" spans="1:13" ht="14.4" x14ac:dyDescent="0.25">
      <c r="A614" s="11">
        <v>128</v>
      </c>
      <c r="B614" s="11">
        <v>6</v>
      </c>
      <c r="C614" s="12" t="s">
        <v>880</v>
      </c>
      <c r="D614" s="11">
        <v>3</v>
      </c>
      <c r="E614" s="11">
        <v>3</v>
      </c>
      <c r="F614" s="11">
        <v>1</v>
      </c>
      <c r="G614" s="11">
        <v>1</v>
      </c>
      <c r="H614" s="12" t="s">
        <v>1562</v>
      </c>
      <c r="I614" s="11">
        <v>1</v>
      </c>
      <c r="J614" s="11">
        <v>1</v>
      </c>
      <c r="K614" s="11">
        <v>25</v>
      </c>
      <c r="L614" s="12" t="s">
        <v>14</v>
      </c>
      <c r="M614" s="12" t="s">
        <v>14</v>
      </c>
    </row>
    <row r="615" spans="1:13" ht="14.4" x14ac:dyDescent="0.25">
      <c r="A615" s="11">
        <v>128</v>
      </c>
      <c r="B615" s="11">
        <v>7</v>
      </c>
      <c r="C615" s="12" t="s">
        <v>879</v>
      </c>
      <c r="D615" s="11">
        <v>7.5</v>
      </c>
      <c r="E615" s="11">
        <v>7.5</v>
      </c>
      <c r="F615" s="11">
        <v>1</v>
      </c>
      <c r="G615" s="11">
        <v>1</v>
      </c>
      <c r="H615" s="12" t="s">
        <v>1562</v>
      </c>
      <c r="I615" s="11">
        <v>1</v>
      </c>
      <c r="J615" s="11">
        <v>0</v>
      </c>
      <c r="K615" s="11">
        <v>100</v>
      </c>
      <c r="L615" s="12" t="s">
        <v>14</v>
      </c>
      <c r="M615" s="12" t="s">
        <v>14</v>
      </c>
    </row>
    <row r="616" spans="1:13" ht="28.8" x14ac:dyDescent="0.25">
      <c r="A616" s="11">
        <v>128</v>
      </c>
      <c r="B616" s="11">
        <v>8</v>
      </c>
      <c r="C616" s="12" t="s">
        <v>877</v>
      </c>
      <c r="D616" s="11">
        <v>7.5</v>
      </c>
      <c r="E616" s="11">
        <v>7.5</v>
      </c>
      <c r="F616" s="11">
        <v>1</v>
      </c>
      <c r="G616" s="11">
        <v>1</v>
      </c>
      <c r="H616" s="12" t="s">
        <v>1562</v>
      </c>
      <c r="I616" s="11">
        <v>1</v>
      </c>
      <c r="J616" s="11">
        <v>0</v>
      </c>
      <c r="K616" s="11">
        <v>100</v>
      </c>
      <c r="L616" s="12" t="s">
        <v>14</v>
      </c>
      <c r="M616" s="12" t="s">
        <v>14</v>
      </c>
    </row>
    <row r="617" spans="1:13" ht="14.4" x14ac:dyDescent="0.25">
      <c r="A617" s="11">
        <v>129</v>
      </c>
      <c r="B617" s="11">
        <v>4</v>
      </c>
      <c r="C617" s="12" t="s">
        <v>883</v>
      </c>
      <c r="D617" s="11">
        <v>7.5</v>
      </c>
      <c r="E617" s="11">
        <v>7.5</v>
      </c>
      <c r="F617" s="11">
        <v>1</v>
      </c>
      <c r="G617" s="11">
        <v>1</v>
      </c>
      <c r="H617" s="12" t="s">
        <v>1562</v>
      </c>
      <c r="I617" s="11">
        <v>1</v>
      </c>
      <c r="J617" s="11">
        <v>0</v>
      </c>
      <c r="K617" s="11">
        <v>100</v>
      </c>
      <c r="L617" s="12" t="s">
        <v>14</v>
      </c>
      <c r="M617" s="12" t="s">
        <v>14</v>
      </c>
    </row>
    <row r="618" spans="1:13" ht="14.4" x14ac:dyDescent="0.25">
      <c r="A618" s="11">
        <v>129</v>
      </c>
      <c r="B618" s="11">
        <v>5</v>
      </c>
      <c r="C618" s="12" t="s">
        <v>881</v>
      </c>
      <c r="D618" s="11">
        <v>3</v>
      </c>
      <c r="E618" s="11">
        <v>3</v>
      </c>
      <c r="F618" s="11">
        <v>1</v>
      </c>
      <c r="G618" s="11">
        <v>1</v>
      </c>
      <c r="H618" s="12" t="s">
        <v>1562</v>
      </c>
      <c r="I618" s="11">
        <v>1</v>
      </c>
      <c r="J618" s="11">
        <v>1</v>
      </c>
      <c r="K618" s="11">
        <v>25</v>
      </c>
      <c r="L618" s="12" t="s">
        <v>14</v>
      </c>
      <c r="M618" s="12" t="s">
        <v>14</v>
      </c>
    </row>
    <row r="619" spans="1:13" ht="14.4" x14ac:dyDescent="0.25">
      <c r="A619" s="11">
        <v>129</v>
      </c>
      <c r="B619" s="11">
        <v>6</v>
      </c>
      <c r="C619" s="12" t="s">
        <v>880</v>
      </c>
      <c r="D619" s="11">
        <v>3</v>
      </c>
      <c r="E619" s="11">
        <v>3</v>
      </c>
      <c r="F619" s="11">
        <v>1</v>
      </c>
      <c r="G619" s="11">
        <v>1</v>
      </c>
      <c r="H619" s="12" t="s">
        <v>1562</v>
      </c>
      <c r="I619" s="11">
        <v>1</v>
      </c>
      <c r="J619" s="11">
        <v>1</v>
      </c>
      <c r="K619" s="11">
        <v>25</v>
      </c>
      <c r="L619" s="12" t="s">
        <v>14</v>
      </c>
      <c r="M619" s="12" t="s">
        <v>14</v>
      </c>
    </row>
    <row r="620" spans="1:13" ht="14.4" x14ac:dyDescent="0.25">
      <c r="A620" s="11">
        <v>129</v>
      </c>
      <c r="B620" s="11">
        <v>7</v>
      </c>
      <c r="C620" s="12" t="s">
        <v>879</v>
      </c>
      <c r="D620" s="11">
        <v>7.5</v>
      </c>
      <c r="E620" s="11">
        <v>7.5</v>
      </c>
      <c r="F620" s="11">
        <v>1</v>
      </c>
      <c r="G620" s="11">
        <v>1</v>
      </c>
      <c r="H620" s="12" t="s">
        <v>1562</v>
      </c>
      <c r="I620" s="11">
        <v>1</v>
      </c>
      <c r="J620" s="11">
        <v>0</v>
      </c>
      <c r="K620" s="11">
        <v>100</v>
      </c>
      <c r="L620" s="12" t="s">
        <v>14</v>
      </c>
      <c r="M620" s="12" t="s">
        <v>14</v>
      </c>
    </row>
    <row r="621" spans="1:13" ht="28.8" x14ac:dyDescent="0.25">
      <c r="A621" s="11">
        <v>129</v>
      </c>
      <c r="B621" s="11">
        <v>8</v>
      </c>
      <c r="C621" s="12" t="s">
        <v>877</v>
      </c>
      <c r="D621" s="11">
        <v>7.5</v>
      </c>
      <c r="E621" s="11">
        <v>7.5</v>
      </c>
      <c r="F621" s="11">
        <v>1</v>
      </c>
      <c r="G621" s="11">
        <v>1</v>
      </c>
      <c r="H621" s="12" t="s">
        <v>1562</v>
      </c>
      <c r="I621" s="11">
        <v>1</v>
      </c>
      <c r="J621" s="11">
        <v>0</v>
      </c>
      <c r="K621" s="11">
        <v>100</v>
      </c>
      <c r="L621" s="12" t="s">
        <v>14</v>
      </c>
      <c r="M621" s="12" t="s">
        <v>14</v>
      </c>
    </row>
    <row r="622" spans="1:13" ht="14.4" x14ac:dyDescent="0.25">
      <c r="A622" s="11">
        <v>130</v>
      </c>
      <c r="B622" s="11">
        <v>4</v>
      </c>
      <c r="C622" s="12" t="s">
        <v>883</v>
      </c>
      <c r="D622" s="11">
        <v>7.5</v>
      </c>
      <c r="E622" s="11">
        <v>7.5</v>
      </c>
      <c r="F622" s="11">
        <v>1</v>
      </c>
      <c r="G622" s="11">
        <v>1</v>
      </c>
      <c r="H622" s="12" t="s">
        <v>1562</v>
      </c>
      <c r="I622" s="11">
        <v>1</v>
      </c>
      <c r="J622" s="11">
        <v>0</v>
      </c>
      <c r="K622" s="11">
        <v>100</v>
      </c>
      <c r="L622" s="12" t="s">
        <v>14</v>
      </c>
      <c r="M622" s="12" t="s">
        <v>14</v>
      </c>
    </row>
    <row r="623" spans="1:13" ht="14.4" x14ac:dyDescent="0.25">
      <c r="A623" s="11">
        <v>130</v>
      </c>
      <c r="B623" s="11">
        <v>5</v>
      </c>
      <c r="C623" s="12" t="s">
        <v>881</v>
      </c>
      <c r="D623" s="11">
        <v>3</v>
      </c>
      <c r="E623" s="11">
        <v>3</v>
      </c>
      <c r="F623" s="11">
        <v>1</v>
      </c>
      <c r="G623" s="11">
        <v>1</v>
      </c>
      <c r="H623" s="12" t="s">
        <v>1562</v>
      </c>
      <c r="I623" s="11">
        <v>1</v>
      </c>
      <c r="J623" s="11">
        <v>1</v>
      </c>
      <c r="K623" s="11">
        <v>25</v>
      </c>
      <c r="L623" s="12" t="s">
        <v>14</v>
      </c>
      <c r="M623" s="12" t="s">
        <v>14</v>
      </c>
    </row>
    <row r="624" spans="1:13" ht="14.4" x14ac:dyDescent="0.25">
      <c r="A624" s="11">
        <v>130</v>
      </c>
      <c r="B624" s="11">
        <v>6</v>
      </c>
      <c r="C624" s="12" t="s">
        <v>880</v>
      </c>
      <c r="D624" s="11">
        <v>3</v>
      </c>
      <c r="E624" s="11">
        <v>3</v>
      </c>
      <c r="F624" s="11">
        <v>1</v>
      </c>
      <c r="G624" s="11">
        <v>1</v>
      </c>
      <c r="H624" s="12" t="s">
        <v>1562</v>
      </c>
      <c r="I624" s="11">
        <v>1</v>
      </c>
      <c r="J624" s="11">
        <v>1</v>
      </c>
      <c r="K624" s="11">
        <v>25</v>
      </c>
      <c r="L624" s="12" t="s">
        <v>14</v>
      </c>
      <c r="M624" s="12" t="s">
        <v>14</v>
      </c>
    </row>
    <row r="625" spans="1:13" ht="14.4" x14ac:dyDescent="0.25">
      <c r="A625" s="11">
        <v>130</v>
      </c>
      <c r="B625" s="11">
        <v>7</v>
      </c>
      <c r="C625" s="12" t="s">
        <v>879</v>
      </c>
      <c r="D625" s="11">
        <v>7.5</v>
      </c>
      <c r="E625" s="11">
        <v>7.5</v>
      </c>
      <c r="F625" s="11">
        <v>1</v>
      </c>
      <c r="G625" s="11">
        <v>1</v>
      </c>
      <c r="H625" s="12" t="s">
        <v>1562</v>
      </c>
      <c r="I625" s="11">
        <v>1</v>
      </c>
      <c r="J625" s="11">
        <v>0</v>
      </c>
      <c r="K625" s="11">
        <v>100</v>
      </c>
      <c r="L625" s="12" t="s">
        <v>14</v>
      </c>
      <c r="M625" s="12" t="s">
        <v>14</v>
      </c>
    </row>
    <row r="626" spans="1:13" ht="28.8" x14ac:dyDescent="0.25">
      <c r="A626" s="11">
        <v>130</v>
      </c>
      <c r="B626" s="11">
        <v>8</v>
      </c>
      <c r="C626" s="12" t="s">
        <v>877</v>
      </c>
      <c r="D626" s="11">
        <v>7.5</v>
      </c>
      <c r="E626" s="11">
        <v>7.5</v>
      </c>
      <c r="F626" s="11">
        <v>1</v>
      </c>
      <c r="G626" s="11">
        <v>1</v>
      </c>
      <c r="H626" s="12" t="s">
        <v>1562</v>
      </c>
      <c r="I626" s="11">
        <v>1</v>
      </c>
      <c r="J626" s="11">
        <v>0</v>
      </c>
      <c r="K626" s="11">
        <v>100</v>
      </c>
      <c r="L626" s="12" t="s">
        <v>14</v>
      </c>
      <c r="M626" s="12" t="s">
        <v>14</v>
      </c>
    </row>
    <row r="627" spans="1:13" ht="14.4" x14ac:dyDescent="0.25">
      <c r="A627" s="11">
        <v>131</v>
      </c>
      <c r="B627" s="11">
        <v>4</v>
      </c>
      <c r="C627" s="12" t="s">
        <v>883</v>
      </c>
      <c r="D627" s="11">
        <v>7.5</v>
      </c>
      <c r="E627" s="11">
        <v>7.5</v>
      </c>
      <c r="F627" s="11">
        <v>1</v>
      </c>
      <c r="G627" s="11">
        <v>1</v>
      </c>
      <c r="H627" s="12" t="s">
        <v>1562</v>
      </c>
      <c r="I627" s="11">
        <v>1</v>
      </c>
      <c r="J627" s="11">
        <v>0</v>
      </c>
      <c r="K627" s="11">
        <v>100</v>
      </c>
      <c r="L627" s="12" t="s">
        <v>14</v>
      </c>
      <c r="M627" s="12" t="s">
        <v>14</v>
      </c>
    </row>
    <row r="628" spans="1:13" ht="14.4" x14ac:dyDescent="0.25">
      <c r="A628" s="11">
        <v>131</v>
      </c>
      <c r="B628" s="11">
        <v>5</v>
      </c>
      <c r="C628" s="12" t="s">
        <v>881</v>
      </c>
      <c r="D628" s="11">
        <v>3</v>
      </c>
      <c r="E628" s="11">
        <v>3</v>
      </c>
      <c r="F628" s="11">
        <v>1</v>
      </c>
      <c r="G628" s="11">
        <v>1</v>
      </c>
      <c r="H628" s="12" t="s">
        <v>1562</v>
      </c>
      <c r="I628" s="11">
        <v>1</v>
      </c>
      <c r="J628" s="11">
        <v>1</v>
      </c>
      <c r="K628" s="11">
        <v>25</v>
      </c>
      <c r="L628" s="12" t="s">
        <v>14</v>
      </c>
      <c r="M628" s="12" t="s">
        <v>14</v>
      </c>
    </row>
    <row r="629" spans="1:13" ht="14.4" x14ac:dyDescent="0.25">
      <c r="A629" s="11">
        <v>131</v>
      </c>
      <c r="B629" s="11">
        <v>6</v>
      </c>
      <c r="C629" s="12" t="s">
        <v>880</v>
      </c>
      <c r="D629" s="11">
        <v>3</v>
      </c>
      <c r="E629" s="11">
        <v>3</v>
      </c>
      <c r="F629" s="11">
        <v>1</v>
      </c>
      <c r="G629" s="11">
        <v>1</v>
      </c>
      <c r="H629" s="12" t="s">
        <v>1562</v>
      </c>
      <c r="I629" s="11">
        <v>1</v>
      </c>
      <c r="J629" s="11">
        <v>1</v>
      </c>
      <c r="K629" s="11">
        <v>25</v>
      </c>
      <c r="L629" s="12" t="s">
        <v>14</v>
      </c>
      <c r="M629" s="12" t="s">
        <v>14</v>
      </c>
    </row>
    <row r="630" spans="1:13" ht="14.4" x14ac:dyDescent="0.25">
      <c r="A630" s="11">
        <v>131</v>
      </c>
      <c r="B630" s="11">
        <v>7</v>
      </c>
      <c r="C630" s="12" t="s">
        <v>879</v>
      </c>
      <c r="D630" s="11">
        <v>7.5</v>
      </c>
      <c r="E630" s="11">
        <v>7.5</v>
      </c>
      <c r="F630" s="11">
        <v>1</v>
      </c>
      <c r="G630" s="11">
        <v>1</v>
      </c>
      <c r="H630" s="12" t="s">
        <v>1562</v>
      </c>
      <c r="I630" s="11">
        <v>1</v>
      </c>
      <c r="J630" s="11">
        <v>0</v>
      </c>
      <c r="K630" s="11">
        <v>100</v>
      </c>
      <c r="L630" s="12" t="s">
        <v>14</v>
      </c>
      <c r="M630" s="12" t="s">
        <v>14</v>
      </c>
    </row>
    <row r="631" spans="1:13" ht="28.8" x14ac:dyDescent="0.25">
      <c r="A631" s="11">
        <v>131</v>
      </c>
      <c r="B631" s="11">
        <v>8</v>
      </c>
      <c r="C631" s="12" t="s">
        <v>877</v>
      </c>
      <c r="D631" s="11">
        <v>7.5</v>
      </c>
      <c r="E631" s="11">
        <v>7.5</v>
      </c>
      <c r="F631" s="11">
        <v>1</v>
      </c>
      <c r="G631" s="11">
        <v>1</v>
      </c>
      <c r="H631" s="12" t="s">
        <v>1562</v>
      </c>
      <c r="I631" s="11">
        <v>1</v>
      </c>
      <c r="J631" s="11">
        <v>0</v>
      </c>
      <c r="K631" s="11">
        <v>100</v>
      </c>
      <c r="L631" s="12" t="s">
        <v>14</v>
      </c>
      <c r="M631" s="12" t="s">
        <v>14</v>
      </c>
    </row>
    <row r="632" spans="1:13" ht="14.4" x14ac:dyDescent="0.25">
      <c r="A632" s="11">
        <v>132</v>
      </c>
      <c r="B632" s="11">
        <v>4</v>
      </c>
      <c r="C632" s="12" t="s">
        <v>883</v>
      </c>
      <c r="D632" s="11">
        <v>7.5</v>
      </c>
      <c r="E632" s="11">
        <v>7.5</v>
      </c>
      <c r="F632" s="11">
        <v>1</v>
      </c>
      <c r="G632" s="11">
        <v>1</v>
      </c>
      <c r="H632" s="12" t="s">
        <v>1562</v>
      </c>
      <c r="I632" s="11">
        <v>1</v>
      </c>
      <c r="J632" s="11">
        <v>0</v>
      </c>
      <c r="K632" s="11">
        <v>100</v>
      </c>
      <c r="L632" s="12" t="s">
        <v>14</v>
      </c>
      <c r="M632" s="12" t="s">
        <v>14</v>
      </c>
    </row>
    <row r="633" spans="1:13" ht="14.4" x14ac:dyDescent="0.25">
      <c r="A633" s="11">
        <v>132</v>
      </c>
      <c r="B633" s="11">
        <v>5</v>
      </c>
      <c r="C633" s="12" t="s">
        <v>881</v>
      </c>
      <c r="D633" s="11">
        <v>3</v>
      </c>
      <c r="E633" s="11">
        <v>3</v>
      </c>
      <c r="F633" s="11">
        <v>1</v>
      </c>
      <c r="G633" s="11">
        <v>1</v>
      </c>
      <c r="H633" s="12" t="s">
        <v>1562</v>
      </c>
      <c r="I633" s="11">
        <v>1</v>
      </c>
      <c r="J633" s="11">
        <v>1</v>
      </c>
      <c r="K633" s="11">
        <v>25</v>
      </c>
      <c r="L633" s="12" t="s">
        <v>14</v>
      </c>
      <c r="M633" s="12" t="s">
        <v>14</v>
      </c>
    </row>
    <row r="634" spans="1:13" ht="14.4" x14ac:dyDescent="0.25">
      <c r="A634" s="11">
        <v>132</v>
      </c>
      <c r="B634" s="11">
        <v>6</v>
      </c>
      <c r="C634" s="12" t="s">
        <v>880</v>
      </c>
      <c r="D634" s="11">
        <v>3</v>
      </c>
      <c r="E634" s="11">
        <v>3</v>
      </c>
      <c r="F634" s="11">
        <v>1</v>
      </c>
      <c r="G634" s="11">
        <v>1</v>
      </c>
      <c r="H634" s="12" t="s">
        <v>1562</v>
      </c>
      <c r="I634" s="11">
        <v>1</v>
      </c>
      <c r="J634" s="11">
        <v>1</v>
      </c>
      <c r="K634" s="11">
        <v>25</v>
      </c>
      <c r="L634" s="12" t="s">
        <v>14</v>
      </c>
      <c r="M634" s="12" t="s">
        <v>14</v>
      </c>
    </row>
    <row r="635" spans="1:13" ht="14.4" x14ac:dyDescent="0.25">
      <c r="A635" s="11">
        <v>132</v>
      </c>
      <c r="B635" s="11">
        <v>7</v>
      </c>
      <c r="C635" s="12" t="s">
        <v>879</v>
      </c>
      <c r="D635" s="11">
        <v>7.5</v>
      </c>
      <c r="E635" s="11">
        <v>7.5</v>
      </c>
      <c r="F635" s="11">
        <v>1</v>
      </c>
      <c r="G635" s="11">
        <v>1</v>
      </c>
      <c r="H635" s="12" t="s">
        <v>1562</v>
      </c>
      <c r="I635" s="11">
        <v>1</v>
      </c>
      <c r="J635" s="11">
        <v>0</v>
      </c>
      <c r="K635" s="11">
        <v>100</v>
      </c>
      <c r="L635" s="12" t="s">
        <v>14</v>
      </c>
      <c r="M635" s="12" t="s">
        <v>14</v>
      </c>
    </row>
    <row r="636" spans="1:13" ht="28.8" x14ac:dyDescent="0.25">
      <c r="A636" s="11">
        <v>132</v>
      </c>
      <c r="B636" s="11">
        <v>8</v>
      </c>
      <c r="C636" s="12" t="s">
        <v>877</v>
      </c>
      <c r="D636" s="11">
        <v>7.5</v>
      </c>
      <c r="E636" s="11">
        <v>7.5</v>
      </c>
      <c r="F636" s="11">
        <v>1</v>
      </c>
      <c r="G636" s="11">
        <v>1</v>
      </c>
      <c r="H636" s="12" t="s">
        <v>1562</v>
      </c>
      <c r="I636" s="11">
        <v>1</v>
      </c>
      <c r="J636" s="11">
        <v>0</v>
      </c>
      <c r="K636" s="11">
        <v>100</v>
      </c>
      <c r="L636" s="12" t="s">
        <v>14</v>
      </c>
      <c r="M636" s="12" t="s">
        <v>14</v>
      </c>
    </row>
    <row r="637" spans="1:13" ht="14.4" x14ac:dyDescent="0.25">
      <c r="A637" s="11">
        <v>134</v>
      </c>
      <c r="B637" s="11">
        <v>4</v>
      </c>
      <c r="C637" s="12" t="s">
        <v>883</v>
      </c>
      <c r="D637" s="11">
        <v>7.5</v>
      </c>
      <c r="E637" s="11">
        <v>7.5</v>
      </c>
      <c r="F637" s="11">
        <v>1</v>
      </c>
      <c r="G637" s="11">
        <v>1</v>
      </c>
      <c r="H637" s="12" t="s">
        <v>1562</v>
      </c>
      <c r="I637" s="11">
        <v>1</v>
      </c>
      <c r="J637" s="11">
        <v>0</v>
      </c>
      <c r="K637" s="11">
        <v>100</v>
      </c>
      <c r="L637" s="12" t="s">
        <v>14</v>
      </c>
      <c r="M637" s="12" t="s">
        <v>14</v>
      </c>
    </row>
    <row r="638" spans="1:13" ht="14.4" x14ac:dyDescent="0.25">
      <c r="A638" s="11">
        <v>134</v>
      </c>
      <c r="B638" s="11">
        <v>5</v>
      </c>
      <c r="C638" s="12" t="s">
        <v>881</v>
      </c>
      <c r="D638" s="11">
        <v>3</v>
      </c>
      <c r="E638" s="11">
        <v>3</v>
      </c>
      <c r="F638" s="11">
        <v>1</v>
      </c>
      <c r="G638" s="11">
        <v>1</v>
      </c>
      <c r="H638" s="12" t="s">
        <v>1562</v>
      </c>
      <c r="I638" s="11">
        <v>1</v>
      </c>
      <c r="J638" s="11">
        <v>1</v>
      </c>
      <c r="K638" s="11">
        <v>25</v>
      </c>
      <c r="L638" s="12" t="s">
        <v>14</v>
      </c>
      <c r="M638" s="12" t="s">
        <v>14</v>
      </c>
    </row>
    <row r="639" spans="1:13" ht="14.4" x14ac:dyDescent="0.25">
      <c r="A639" s="11">
        <v>134</v>
      </c>
      <c r="B639" s="11">
        <v>6</v>
      </c>
      <c r="C639" s="12" t="s">
        <v>880</v>
      </c>
      <c r="D639" s="11">
        <v>3</v>
      </c>
      <c r="E639" s="11">
        <v>3</v>
      </c>
      <c r="F639" s="11">
        <v>1</v>
      </c>
      <c r="G639" s="11">
        <v>1</v>
      </c>
      <c r="H639" s="12" t="s">
        <v>1562</v>
      </c>
      <c r="I639" s="11">
        <v>1</v>
      </c>
      <c r="J639" s="11">
        <v>1</v>
      </c>
      <c r="K639" s="11">
        <v>25</v>
      </c>
      <c r="L639" s="12" t="s">
        <v>14</v>
      </c>
      <c r="M639" s="12" t="s">
        <v>14</v>
      </c>
    </row>
    <row r="640" spans="1:13" ht="14.4" x14ac:dyDescent="0.25">
      <c r="A640" s="11">
        <v>134</v>
      </c>
      <c r="B640" s="11">
        <v>7</v>
      </c>
      <c r="C640" s="12" t="s">
        <v>879</v>
      </c>
      <c r="D640" s="11">
        <v>7.5</v>
      </c>
      <c r="E640" s="11">
        <v>7.5</v>
      </c>
      <c r="F640" s="11">
        <v>1</v>
      </c>
      <c r="G640" s="11">
        <v>1</v>
      </c>
      <c r="H640" s="12" t="s">
        <v>1562</v>
      </c>
      <c r="I640" s="11">
        <v>1</v>
      </c>
      <c r="J640" s="11">
        <v>0</v>
      </c>
      <c r="K640" s="11">
        <v>100</v>
      </c>
      <c r="L640" s="12" t="s">
        <v>14</v>
      </c>
      <c r="M640" s="12" t="s">
        <v>14</v>
      </c>
    </row>
    <row r="641" spans="1:13" ht="28.8" x14ac:dyDescent="0.25">
      <c r="A641" s="11">
        <v>134</v>
      </c>
      <c r="B641" s="11">
        <v>8</v>
      </c>
      <c r="C641" s="12" t="s">
        <v>877</v>
      </c>
      <c r="D641" s="11">
        <v>7.5</v>
      </c>
      <c r="E641" s="11">
        <v>7.5</v>
      </c>
      <c r="F641" s="11">
        <v>1</v>
      </c>
      <c r="G641" s="11">
        <v>1</v>
      </c>
      <c r="H641" s="12" t="s">
        <v>1562</v>
      </c>
      <c r="I641" s="11">
        <v>1</v>
      </c>
      <c r="J641" s="11">
        <v>0</v>
      </c>
      <c r="K641" s="11">
        <v>100</v>
      </c>
      <c r="L641" s="12" t="s">
        <v>14</v>
      </c>
      <c r="M641" s="12" t="s">
        <v>14</v>
      </c>
    </row>
    <row r="642" spans="1:13" ht="14.4" x14ac:dyDescent="0.25">
      <c r="A642" s="11">
        <v>135</v>
      </c>
      <c r="B642" s="11">
        <v>4</v>
      </c>
      <c r="C642" s="12" t="s">
        <v>883</v>
      </c>
      <c r="D642" s="11">
        <v>7.5</v>
      </c>
      <c r="E642" s="11">
        <v>7.5</v>
      </c>
      <c r="F642" s="11">
        <v>1</v>
      </c>
      <c r="G642" s="11">
        <v>1</v>
      </c>
      <c r="H642" s="12" t="s">
        <v>1562</v>
      </c>
      <c r="I642" s="11">
        <v>1</v>
      </c>
      <c r="J642" s="11">
        <v>0</v>
      </c>
      <c r="K642" s="11">
        <v>100</v>
      </c>
      <c r="L642" s="12" t="s">
        <v>14</v>
      </c>
      <c r="M642" s="12" t="s">
        <v>14</v>
      </c>
    </row>
    <row r="643" spans="1:13" ht="14.4" x14ac:dyDescent="0.25">
      <c r="A643" s="11">
        <v>135</v>
      </c>
      <c r="B643" s="11">
        <v>5</v>
      </c>
      <c r="C643" s="12" t="s">
        <v>881</v>
      </c>
      <c r="D643" s="11">
        <v>3</v>
      </c>
      <c r="E643" s="11">
        <v>3</v>
      </c>
      <c r="F643" s="11">
        <v>1</v>
      </c>
      <c r="G643" s="11">
        <v>1</v>
      </c>
      <c r="H643" s="12" t="s">
        <v>1562</v>
      </c>
      <c r="I643" s="11">
        <v>1</v>
      </c>
      <c r="J643" s="11">
        <v>1</v>
      </c>
      <c r="K643" s="11">
        <v>25</v>
      </c>
      <c r="L643" s="12" t="s">
        <v>14</v>
      </c>
      <c r="M643" s="12" t="s">
        <v>14</v>
      </c>
    </row>
    <row r="644" spans="1:13" ht="14.4" x14ac:dyDescent="0.25">
      <c r="A644" s="11">
        <v>135</v>
      </c>
      <c r="B644" s="11">
        <v>6</v>
      </c>
      <c r="C644" s="12" t="s">
        <v>880</v>
      </c>
      <c r="D644" s="11">
        <v>3</v>
      </c>
      <c r="E644" s="11">
        <v>3</v>
      </c>
      <c r="F644" s="11">
        <v>1</v>
      </c>
      <c r="G644" s="11">
        <v>1</v>
      </c>
      <c r="H644" s="12" t="s">
        <v>1562</v>
      </c>
      <c r="I644" s="11">
        <v>1</v>
      </c>
      <c r="J644" s="11">
        <v>1</v>
      </c>
      <c r="K644" s="11">
        <v>25</v>
      </c>
      <c r="L644" s="12" t="s">
        <v>14</v>
      </c>
      <c r="M644" s="12" t="s">
        <v>14</v>
      </c>
    </row>
    <row r="645" spans="1:13" ht="14.4" x14ac:dyDescent="0.25">
      <c r="A645" s="11">
        <v>135</v>
      </c>
      <c r="B645" s="11">
        <v>7</v>
      </c>
      <c r="C645" s="12" t="s">
        <v>879</v>
      </c>
      <c r="D645" s="11">
        <v>7.5</v>
      </c>
      <c r="E645" s="11">
        <v>7.5</v>
      </c>
      <c r="F645" s="11">
        <v>1</v>
      </c>
      <c r="G645" s="11">
        <v>1</v>
      </c>
      <c r="H645" s="12" t="s">
        <v>1562</v>
      </c>
      <c r="I645" s="11">
        <v>1</v>
      </c>
      <c r="J645" s="11">
        <v>0</v>
      </c>
      <c r="K645" s="11">
        <v>100</v>
      </c>
      <c r="L645" s="12" t="s">
        <v>14</v>
      </c>
      <c r="M645" s="12" t="s">
        <v>14</v>
      </c>
    </row>
    <row r="646" spans="1:13" ht="28.8" x14ac:dyDescent="0.25">
      <c r="A646" s="11">
        <v>135</v>
      </c>
      <c r="B646" s="11">
        <v>8</v>
      </c>
      <c r="C646" s="12" t="s">
        <v>877</v>
      </c>
      <c r="D646" s="11">
        <v>7.5</v>
      </c>
      <c r="E646" s="11">
        <v>7.5</v>
      </c>
      <c r="F646" s="11">
        <v>1</v>
      </c>
      <c r="G646" s="11">
        <v>1</v>
      </c>
      <c r="H646" s="12" t="s">
        <v>1562</v>
      </c>
      <c r="I646" s="11">
        <v>1</v>
      </c>
      <c r="J646" s="11">
        <v>0</v>
      </c>
      <c r="K646" s="11">
        <v>100</v>
      </c>
      <c r="L646" s="12" t="s">
        <v>14</v>
      </c>
      <c r="M646" s="12" t="s">
        <v>14</v>
      </c>
    </row>
    <row r="647" spans="1:13" ht="14.4" x14ac:dyDescent="0.25">
      <c r="A647" s="11">
        <v>136</v>
      </c>
      <c r="B647" s="11">
        <v>4</v>
      </c>
      <c r="C647" s="12" t="s">
        <v>883</v>
      </c>
      <c r="D647" s="11">
        <v>7.5</v>
      </c>
      <c r="E647" s="11">
        <v>7.5</v>
      </c>
      <c r="F647" s="11">
        <v>1</v>
      </c>
      <c r="G647" s="11">
        <v>1</v>
      </c>
      <c r="H647" s="12" t="s">
        <v>1562</v>
      </c>
      <c r="I647" s="11">
        <v>1</v>
      </c>
      <c r="J647" s="11">
        <v>0</v>
      </c>
      <c r="K647" s="11">
        <v>100</v>
      </c>
      <c r="L647" s="12" t="s">
        <v>14</v>
      </c>
      <c r="M647" s="12" t="s">
        <v>14</v>
      </c>
    </row>
    <row r="648" spans="1:13" ht="14.4" x14ac:dyDescent="0.25">
      <c r="A648" s="11">
        <v>136</v>
      </c>
      <c r="B648" s="11">
        <v>5</v>
      </c>
      <c r="C648" s="12" t="s">
        <v>881</v>
      </c>
      <c r="D648" s="11">
        <v>3</v>
      </c>
      <c r="E648" s="11">
        <v>3</v>
      </c>
      <c r="F648" s="11">
        <v>1</v>
      </c>
      <c r="G648" s="11">
        <v>1</v>
      </c>
      <c r="H648" s="12" t="s">
        <v>1562</v>
      </c>
      <c r="I648" s="11">
        <v>1</v>
      </c>
      <c r="J648" s="11">
        <v>1</v>
      </c>
      <c r="K648" s="11">
        <v>25</v>
      </c>
      <c r="L648" s="12" t="s">
        <v>14</v>
      </c>
      <c r="M648" s="12" t="s">
        <v>14</v>
      </c>
    </row>
    <row r="649" spans="1:13" ht="14.4" x14ac:dyDescent="0.25">
      <c r="A649" s="11">
        <v>136</v>
      </c>
      <c r="B649" s="11">
        <v>6</v>
      </c>
      <c r="C649" s="12" t="s">
        <v>880</v>
      </c>
      <c r="D649" s="11">
        <v>3</v>
      </c>
      <c r="E649" s="11">
        <v>3</v>
      </c>
      <c r="F649" s="11">
        <v>1</v>
      </c>
      <c r="G649" s="11">
        <v>1</v>
      </c>
      <c r="H649" s="12" t="s">
        <v>1562</v>
      </c>
      <c r="I649" s="11">
        <v>1</v>
      </c>
      <c r="J649" s="11">
        <v>1</v>
      </c>
      <c r="K649" s="11">
        <v>25</v>
      </c>
      <c r="L649" s="12" t="s">
        <v>14</v>
      </c>
      <c r="M649" s="12" t="s">
        <v>14</v>
      </c>
    </row>
    <row r="650" spans="1:13" ht="14.4" x14ac:dyDescent="0.25">
      <c r="A650" s="11">
        <v>136</v>
      </c>
      <c r="B650" s="11">
        <v>7</v>
      </c>
      <c r="C650" s="12" t="s">
        <v>879</v>
      </c>
      <c r="D650" s="11">
        <v>7.5</v>
      </c>
      <c r="E650" s="11">
        <v>7.5</v>
      </c>
      <c r="F650" s="11">
        <v>1</v>
      </c>
      <c r="G650" s="11">
        <v>1</v>
      </c>
      <c r="H650" s="12" t="s">
        <v>1562</v>
      </c>
      <c r="I650" s="11">
        <v>1</v>
      </c>
      <c r="J650" s="11">
        <v>0</v>
      </c>
      <c r="K650" s="11">
        <v>100</v>
      </c>
      <c r="L650" s="12" t="s">
        <v>14</v>
      </c>
      <c r="M650" s="12" t="s">
        <v>14</v>
      </c>
    </row>
    <row r="651" spans="1:13" ht="28.8" x14ac:dyDescent="0.25">
      <c r="A651" s="11">
        <v>136</v>
      </c>
      <c r="B651" s="11">
        <v>8</v>
      </c>
      <c r="C651" s="12" t="s">
        <v>877</v>
      </c>
      <c r="D651" s="11">
        <v>7.5</v>
      </c>
      <c r="E651" s="11">
        <v>7.5</v>
      </c>
      <c r="F651" s="11">
        <v>1</v>
      </c>
      <c r="G651" s="11">
        <v>1</v>
      </c>
      <c r="H651" s="12" t="s">
        <v>1562</v>
      </c>
      <c r="I651" s="11">
        <v>1</v>
      </c>
      <c r="J651" s="11">
        <v>0</v>
      </c>
      <c r="K651" s="11">
        <v>100</v>
      </c>
      <c r="L651" s="12" t="s">
        <v>14</v>
      </c>
      <c r="M651" s="12" t="s">
        <v>14</v>
      </c>
    </row>
    <row r="652" spans="1:13" ht="14.4" x14ac:dyDescent="0.25">
      <c r="A652" s="11">
        <v>137</v>
      </c>
      <c r="B652" s="11">
        <v>4</v>
      </c>
      <c r="C652" s="12" t="s">
        <v>883</v>
      </c>
      <c r="D652" s="11">
        <v>7.5</v>
      </c>
      <c r="E652" s="11">
        <v>7.5</v>
      </c>
      <c r="F652" s="11">
        <v>1</v>
      </c>
      <c r="G652" s="11">
        <v>1</v>
      </c>
      <c r="H652" s="12" t="s">
        <v>1562</v>
      </c>
      <c r="I652" s="11">
        <v>1</v>
      </c>
      <c r="J652" s="11">
        <v>0</v>
      </c>
      <c r="K652" s="11">
        <v>100</v>
      </c>
      <c r="L652" s="12" t="s">
        <v>14</v>
      </c>
      <c r="M652" s="12" t="s">
        <v>14</v>
      </c>
    </row>
    <row r="653" spans="1:13" ht="14.4" x14ac:dyDescent="0.25">
      <c r="A653" s="11">
        <v>137</v>
      </c>
      <c r="B653" s="11">
        <v>5</v>
      </c>
      <c r="C653" s="12" t="s">
        <v>881</v>
      </c>
      <c r="D653" s="11">
        <v>3</v>
      </c>
      <c r="E653" s="11">
        <v>3</v>
      </c>
      <c r="F653" s="11">
        <v>1</v>
      </c>
      <c r="G653" s="11">
        <v>1</v>
      </c>
      <c r="H653" s="12" t="s">
        <v>1562</v>
      </c>
      <c r="I653" s="11">
        <v>1</v>
      </c>
      <c r="J653" s="11">
        <v>1</v>
      </c>
      <c r="K653" s="11">
        <v>25</v>
      </c>
      <c r="L653" s="12" t="s">
        <v>14</v>
      </c>
      <c r="M653" s="12" t="s">
        <v>14</v>
      </c>
    </row>
    <row r="654" spans="1:13" ht="14.4" x14ac:dyDescent="0.25">
      <c r="A654" s="11">
        <v>137</v>
      </c>
      <c r="B654" s="11">
        <v>6</v>
      </c>
      <c r="C654" s="12" t="s">
        <v>880</v>
      </c>
      <c r="D654" s="11">
        <v>3</v>
      </c>
      <c r="E654" s="11">
        <v>3</v>
      </c>
      <c r="F654" s="11">
        <v>1</v>
      </c>
      <c r="G654" s="11">
        <v>1</v>
      </c>
      <c r="H654" s="12" t="s">
        <v>1562</v>
      </c>
      <c r="I654" s="11">
        <v>1</v>
      </c>
      <c r="J654" s="11">
        <v>1</v>
      </c>
      <c r="K654" s="11">
        <v>25</v>
      </c>
      <c r="L654" s="12" t="s">
        <v>14</v>
      </c>
      <c r="M654" s="12" t="s">
        <v>14</v>
      </c>
    </row>
    <row r="655" spans="1:13" ht="14.4" x14ac:dyDescent="0.25">
      <c r="A655" s="11">
        <v>137</v>
      </c>
      <c r="B655" s="11">
        <v>7</v>
      </c>
      <c r="C655" s="12" t="s">
        <v>879</v>
      </c>
      <c r="D655" s="11">
        <v>7.5</v>
      </c>
      <c r="E655" s="11">
        <v>7.5</v>
      </c>
      <c r="F655" s="11">
        <v>1</v>
      </c>
      <c r="G655" s="11">
        <v>1</v>
      </c>
      <c r="H655" s="12" t="s">
        <v>1562</v>
      </c>
      <c r="I655" s="11">
        <v>1</v>
      </c>
      <c r="J655" s="11">
        <v>0</v>
      </c>
      <c r="K655" s="11">
        <v>100</v>
      </c>
      <c r="L655" s="12" t="s">
        <v>14</v>
      </c>
      <c r="M655" s="12" t="s">
        <v>14</v>
      </c>
    </row>
    <row r="656" spans="1:13" ht="28.8" x14ac:dyDescent="0.25">
      <c r="A656" s="11">
        <v>137</v>
      </c>
      <c r="B656" s="11">
        <v>8</v>
      </c>
      <c r="C656" s="12" t="s">
        <v>877</v>
      </c>
      <c r="D656" s="11">
        <v>7.5</v>
      </c>
      <c r="E656" s="11">
        <v>7.5</v>
      </c>
      <c r="F656" s="11">
        <v>1</v>
      </c>
      <c r="G656" s="11">
        <v>1</v>
      </c>
      <c r="H656" s="12" t="s">
        <v>1562</v>
      </c>
      <c r="I656" s="11">
        <v>1</v>
      </c>
      <c r="J656" s="11">
        <v>0</v>
      </c>
      <c r="K656" s="11">
        <v>100</v>
      </c>
      <c r="L656" s="12" t="s">
        <v>14</v>
      </c>
      <c r="M656" s="12" t="s">
        <v>14</v>
      </c>
    </row>
    <row r="657" spans="1:13" ht="14.4" x14ac:dyDescent="0.25">
      <c r="A657" s="11">
        <v>138</v>
      </c>
      <c r="B657" s="11">
        <v>4</v>
      </c>
      <c r="C657" s="12" t="s">
        <v>883</v>
      </c>
      <c r="D657" s="11">
        <v>7.5</v>
      </c>
      <c r="E657" s="11">
        <v>7.5</v>
      </c>
      <c r="F657" s="11">
        <v>1</v>
      </c>
      <c r="G657" s="11">
        <v>1</v>
      </c>
      <c r="H657" s="12" t="s">
        <v>1562</v>
      </c>
      <c r="I657" s="11">
        <v>1</v>
      </c>
      <c r="J657" s="11">
        <v>0</v>
      </c>
      <c r="K657" s="11">
        <v>100</v>
      </c>
      <c r="L657" s="12" t="s">
        <v>14</v>
      </c>
      <c r="M657" s="12" t="s">
        <v>14</v>
      </c>
    </row>
    <row r="658" spans="1:13" ht="14.4" x14ac:dyDescent="0.25">
      <c r="A658" s="11">
        <v>138</v>
      </c>
      <c r="B658" s="11">
        <v>5</v>
      </c>
      <c r="C658" s="12" t="s">
        <v>881</v>
      </c>
      <c r="D658" s="11">
        <v>3</v>
      </c>
      <c r="E658" s="11">
        <v>3</v>
      </c>
      <c r="F658" s="11">
        <v>1</v>
      </c>
      <c r="G658" s="11">
        <v>1</v>
      </c>
      <c r="H658" s="12" t="s">
        <v>1562</v>
      </c>
      <c r="I658" s="11">
        <v>1</v>
      </c>
      <c r="J658" s="11">
        <v>1</v>
      </c>
      <c r="K658" s="11">
        <v>25</v>
      </c>
      <c r="L658" s="12" t="s">
        <v>14</v>
      </c>
      <c r="M658" s="12" t="s">
        <v>14</v>
      </c>
    </row>
    <row r="659" spans="1:13" ht="14.4" x14ac:dyDescent="0.25">
      <c r="A659" s="11">
        <v>138</v>
      </c>
      <c r="B659" s="11">
        <v>6</v>
      </c>
      <c r="C659" s="12" t="s">
        <v>880</v>
      </c>
      <c r="D659" s="11">
        <v>3</v>
      </c>
      <c r="E659" s="11">
        <v>3</v>
      </c>
      <c r="F659" s="11">
        <v>1</v>
      </c>
      <c r="G659" s="11">
        <v>1</v>
      </c>
      <c r="H659" s="12" t="s">
        <v>1562</v>
      </c>
      <c r="I659" s="11">
        <v>1</v>
      </c>
      <c r="J659" s="11">
        <v>1</v>
      </c>
      <c r="K659" s="11">
        <v>25</v>
      </c>
      <c r="L659" s="12" t="s">
        <v>14</v>
      </c>
      <c r="M659" s="12" t="s">
        <v>14</v>
      </c>
    </row>
    <row r="660" spans="1:13" ht="14.4" x14ac:dyDescent="0.25">
      <c r="A660" s="11">
        <v>138</v>
      </c>
      <c r="B660" s="11">
        <v>7</v>
      </c>
      <c r="C660" s="12" t="s">
        <v>879</v>
      </c>
      <c r="D660" s="11">
        <v>7.5</v>
      </c>
      <c r="E660" s="11">
        <v>7.5</v>
      </c>
      <c r="F660" s="11">
        <v>1</v>
      </c>
      <c r="G660" s="11">
        <v>1</v>
      </c>
      <c r="H660" s="12" t="s">
        <v>1562</v>
      </c>
      <c r="I660" s="11">
        <v>1</v>
      </c>
      <c r="J660" s="11">
        <v>0</v>
      </c>
      <c r="K660" s="11">
        <v>100</v>
      </c>
      <c r="L660" s="12" t="s">
        <v>14</v>
      </c>
      <c r="M660" s="12" t="s">
        <v>14</v>
      </c>
    </row>
    <row r="661" spans="1:13" ht="28.8" x14ac:dyDescent="0.25">
      <c r="A661" s="11">
        <v>138</v>
      </c>
      <c r="B661" s="11">
        <v>8</v>
      </c>
      <c r="C661" s="12" t="s">
        <v>877</v>
      </c>
      <c r="D661" s="11">
        <v>7.5</v>
      </c>
      <c r="E661" s="11">
        <v>7.5</v>
      </c>
      <c r="F661" s="11">
        <v>1</v>
      </c>
      <c r="G661" s="11">
        <v>1</v>
      </c>
      <c r="H661" s="12" t="s">
        <v>1562</v>
      </c>
      <c r="I661" s="11">
        <v>1</v>
      </c>
      <c r="J661" s="11">
        <v>0</v>
      </c>
      <c r="K661" s="11">
        <v>100</v>
      </c>
      <c r="L661" s="12" t="s">
        <v>14</v>
      </c>
      <c r="M661" s="12" t="s">
        <v>14</v>
      </c>
    </row>
    <row r="662" spans="1:13" ht="14.4" x14ac:dyDescent="0.25">
      <c r="A662" s="11">
        <v>139</v>
      </c>
      <c r="B662" s="11">
        <v>4</v>
      </c>
      <c r="C662" s="12" t="s">
        <v>883</v>
      </c>
      <c r="D662" s="11">
        <v>7.5</v>
      </c>
      <c r="E662" s="11">
        <v>7.5</v>
      </c>
      <c r="F662" s="11">
        <v>1</v>
      </c>
      <c r="G662" s="11">
        <v>1</v>
      </c>
      <c r="H662" s="12" t="s">
        <v>1562</v>
      </c>
      <c r="I662" s="11">
        <v>1</v>
      </c>
      <c r="J662" s="11">
        <v>0</v>
      </c>
      <c r="K662" s="11">
        <v>100</v>
      </c>
      <c r="L662" s="12" t="s">
        <v>14</v>
      </c>
      <c r="M662" s="12" t="s">
        <v>14</v>
      </c>
    </row>
    <row r="663" spans="1:13" ht="14.4" x14ac:dyDescent="0.25">
      <c r="A663" s="11">
        <v>139</v>
      </c>
      <c r="B663" s="11">
        <v>5</v>
      </c>
      <c r="C663" s="12" t="s">
        <v>881</v>
      </c>
      <c r="D663" s="11">
        <v>3</v>
      </c>
      <c r="E663" s="11">
        <v>3</v>
      </c>
      <c r="F663" s="11">
        <v>1</v>
      </c>
      <c r="G663" s="11">
        <v>1</v>
      </c>
      <c r="H663" s="12" t="s">
        <v>1562</v>
      </c>
      <c r="I663" s="11">
        <v>1</v>
      </c>
      <c r="J663" s="11">
        <v>1</v>
      </c>
      <c r="K663" s="11">
        <v>25</v>
      </c>
      <c r="L663" s="12" t="s">
        <v>14</v>
      </c>
      <c r="M663" s="12" t="s">
        <v>14</v>
      </c>
    </row>
    <row r="664" spans="1:13" ht="14.4" x14ac:dyDescent="0.25">
      <c r="A664" s="11">
        <v>139</v>
      </c>
      <c r="B664" s="11">
        <v>6</v>
      </c>
      <c r="C664" s="12" t="s">
        <v>880</v>
      </c>
      <c r="D664" s="11">
        <v>3</v>
      </c>
      <c r="E664" s="11">
        <v>3</v>
      </c>
      <c r="F664" s="11">
        <v>1</v>
      </c>
      <c r="G664" s="11">
        <v>1</v>
      </c>
      <c r="H664" s="12" t="s">
        <v>1562</v>
      </c>
      <c r="I664" s="11">
        <v>1</v>
      </c>
      <c r="J664" s="11">
        <v>1</v>
      </c>
      <c r="K664" s="11">
        <v>25</v>
      </c>
      <c r="L664" s="12" t="s">
        <v>14</v>
      </c>
      <c r="M664" s="12" t="s">
        <v>14</v>
      </c>
    </row>
    <row r="665" spans="1:13" ht="14.4" x14ac:dyDescent="0.25">
      <c r="A665" s="11">
        <v>139</v>
      </c>
      <c r="B665" s="11">
        <v>7</v>
      </c>
      <c r="C665" s="12" t="s">
        <v>879</v>
      </c>
      <c r="D665" s="11">
        <v>7.5</v>
      </c>
      <c r="E665" s="11">
        <v>7.5</v>
      </c>
      <c r="F665" s="11">
        <v>1</v>
      </c>
      <c r="G665" s="11">
        <v>1</v>
      </c>
      <c r="H665" s="12" t="s">
        <v>1562</v>
      </c>
      <c r="I665" s="11">
        <v>1</v>
      </c>
      <c r="J665" s="11">
        <v>0</v>
      </c>
      <c r="K665" s="11">
        <v>100</v>
      </c>
      <c r="L665" s="12" t="s">
        <v>14</v>
      </c>
      <c r="M665" s="12" t="s">
        <v>14</v>
      </c>
    </row>
    <row r="666" spans="1:13" ht="28.8" x14ac:dyDescent="0.25">
      <c r="A666" s="11">
        <v>139</v>
      </c>
      <c r="B666" s="11">
        <v>8</v>
      </c>
      <c r="C666" s="12" t="s">
        <v>877</v>
      </c>
      <c r="D666" s="11">
        <v>7.5</v>
      </c>
      <c r="E666" s="11">
        <v>7.5</v>
      </c>
      <c r="F666" s="11">
        <v>1</v>
      </c>
      <c r="G666" s="11">
        <v>1</v>
      </c>
      <c r="H666" s="12" t="s">
        <v>1562</v>
      </c>
      <c r="I666" s="11">
        <v>1</v>
      </c>
      <c r="J666" s="11">
        <v>0</v>
      </c>
      <c r="K666" s="11">
        <v>100</v>
      </c>
      <c r="L666" s="12" t="s">
        <v>14</v>
      </c>
      <c r="M666" s="12" t="s">
        <v>14</v>
      </c>
    </row>
    <row r="667" spans="1:13" ht="14.4" x14ac:dyDescent="0.25">
      <c r="A667" s="11">
        <v>140</v>
      </c>
      <c r="B667" s="11">
        <v>4</v>
      </c>
      <c r="C667" s="12" t="s">
        <v>883</v>
      </c>
      <c r="D667" s="11">
        <v>7.5</v>
      </c>
      <c r="E667" s="11">
        <v>7.5</v>
      </c>
      <c r="F667" s="11">
        <v>1</v>
      </c>
      <c r="G667" s="11">
        <v>1</v>
      </c>
      <c r="H667" s="12" t="s">
        <v>1562</v>
      </c>
      <c r="I667" s="11">
        <v>1</v>
      </c>
      <c r="J667" s="11">
        <v>0</v>
      </c>
      <c r="K667" s="11">
        <v>100</v>
      </c>
      <c r="L667" s="12" t="s">
        <v>14</v>
      </c>
      <c r="M667" s="12" t="s">
        <v>14</v>
      </c>
    </row>
    <row r="668" spans="1:13" ht="14.4" x14ac:dyDescent="0.25">
      <c r="A668" s="11">
        <v>140</v>
      </c>
      <c r="B668" s="11">
        <v>5</v>
      </c>
      <c r="C668" s="12" t="s">
        <v>881</v>
      </c>
      <c r="D668" s="11">
        <v>3</v>
      </c>
      <c r="E668" s="11">
        <v>3</v>
      </c>
      <c r="F668" s="11">
        <v>1</v>
      </c>
      <c r="G668" s="11">
        <v>1</v>
      </c>
      <c r="H668" s="12" t="s">
        <v>1562</v>
      </c>
      <c r="I668" s="11">
        <v>1</v>
      </c>
      <c r="J668" s="11">
        <v>1</v>
      </c>
      <c r="K668" s="11">
        <v>25</v>
      </c>
      <c r="L668" s="12" t="s">
        <v>14</v>
      </c>
      <c r="M668" s="12" t="s">
        <v>14</v>
      </c>
    </row>
    <row r="669" spans="1:13" ht="14.4" x14ac:dyDescent="0.25">
      <c r="A669" s="11">
        <v>140</v>
      </c>
      <c r="B669" s="11">
        <v>6</v>
      </c>
      <c r="C669" s="12" t="s">
        <v>880</v>
      </c>
      <c r="D669" s="11">
        <v>3</v>
      </c>
      <c r="E669" s="11">
        <v>3</v>
      </c>
      <c r="F669" s="11">
        <v>1</v>
      </c>
      <c r="G669" s="11">
        <v>1</v>
      </c>
      <c r="H669" s="12" t="s">
        <v>1562</v>
      </c>
      <c r="I669" s="11">
        <v>1</v>
      </c>
      <c r="J669" s="11">
        <v>1</v>
      </c>
      <c r="K669" s="11">
        <v>25</v>
      </c>
      <c r="L669" s="12" t="s">
        <v>14</v>
      </c>
      <c r="M669" s="12" t="s">
        <v>14</v>
      </c>
    </row>
    <row r="670" spans="1:13" ht="14.4" x14ac:dyDescent="0.25">
      <c r="A670" s="11">
        <v>140</v>
      </c>
      <c r="B670" s="11">
        <v>7</v>
      </c>
      <c r="C670" s="12" t="s">
        <v>879</v>
      </c>
      <c r="D670" s="11">
        <v>7.5</v>
      </c>
      <c r="E670" s="11">
        <v>7.5</v>
      </c>
      <c r="F670" s="11">
        <v>1</v>
      </c>
      <c r="G670" s="11">
        <v>1</v>
      </c>
      <c r="H670" s="12" t="s">
        <v>1562</v>
      </c>
      <c r="I670" s="11">
        <v>1</v>
      </c>
      <c r="J670" s="11">
        <v>0</v>
      </c>
      <c r="K670" s="11">
        <v>100</v>
      </c>
      <c r="L670" s="12" t="s">
        <v>14</v>
      </c>
      <c r="M670" s="12" t="s">
        <v>14</v>
      </c>
    </row>
    <row r="671" spans="1:13" ht="28.8" x14ac:dyDescent="0.25">
      <c r="A671" s="11">
        <v>140</v>
      </c>
      <c r="B671" s="11">
        <v>8</v>
      </c>
      <c r="C671" s="12" t="s">
        <v>877</v>
      </c>
      <c r="D671" s="11">
        <v>7.5</v>
      </c>
      <c r="E671" s="11">
        <v>7.5</v>
      </c>
      <c r="F671" s="11">
        <v>1</v>
      </c>
      <c r="G671" s="11">
        <v>1</v>
      </c>
      <c r="H671" s="12" t="s">
        <v>1562</v>
      </c>
      <c r="I671" s="11">
        <v>1</v>
      </c>
      <c r="J671" s="11">
        <v>0</v>
      </c>
      <c r="K671" s="11">
        <v>100</v>
      </c>
      <c r="L671" s="12" t="s">
        <v>14</v>
      </c>
      <c r="M671" s="12" t="s">
        <v>14</v>
      </c>
    </row>
    <row r="672" spans="1:13" ht="14.4" x14ac:dyDescent="0.25">
      <c r="A672" s="11">
        <v>141</v>
      </c>
      <c r="B672" s="11">
        <v>4</v>
      </c>
      <c r="C672" s="12" t="s">
        <v>883</v>
      </c>
      <c r="D672" s="11">
        <v>7.5</v>
      </c>
      <c r="E672" s="11">
        <v>7.5</v>
      </c>
      <c r="F672" s="11">
        <v>1</v>
      </c>
      <c r="G672" s="11">
        <v>1</v>
      </c>
      <c r="H672" s="12" t="s">
        <v>1562</v>
      </c>
      <c r="I672" s="11">
        <v>1</v>
      </c>
      <c r="J672" s="11">
        <v>0</v>
      </c>
      <c r="K672" s="11">
        <v>100</v>
      </c>
      <c r="L672" s="12" t="s">
        <v>14</v>
      </c>
      <c r="M672" s="12" t="s">
        <v>14</v>
      </c>
    </row>
    <row r="673" spans="1:13" ht="14.4" x14ac:dyDescent="0.25">
      <c r="A673" s="11">
        <v>141</v>
      </c>
      <c r="B673" s="11">
        <v>5</v>
      </c>
      <c r="C673" s="12" t="s">
        <v>881</v>
      </c>
      <c r="D673" s="11">
        <v>3</v>
      </c>
      <c r="E673" s="11">
        <v>3</v>
      </c>
      <c r="F673" s="11">
        <v>1</v>
      </c>
      <c r="G673" s="11">
        <v>1</v>
      </c>
      <c r="H673" s="12" t="s">
        <v>1562</v>
      </c>
      <c r="I673" s="11">
        <v>1</v>
      </c>
      <c r="J673" s="11">
        <v>1</v>
      </c>
      <c r="K673" s="11">
        <v>25</v>
      </c>
      <c r="L673" s="12" t="s">
        <v>14</v>
      </c>
      <c r="M673" s="12" t="s">
        <v>14</v>
      </c>
    </row>
    <row r="674" spans="1:13" ht="14.4" x14ac:dyDescent="0.25">
      <c r="A674" s="11">
        <v>141</v>
      </c>
      <c r="B674" s="11">
        <v>6</v>
      </c>
      <c r="C674" s="12" t="s">
        <v>880</v>
      </c>
      <c r="D674" s="11">
        <v>3</v>
      </c>
      <c r="E674" s="11">
        <v>3</v>
      </c>
      <c r="F674" s="11">
        <v>1</v>
      </c>
      <c r="G674" s="11">
        <v>1</v>
      </c>
      <c r="H674" s="12" t="s">
        <v>1562</v>
      </c>
      <c r="I674" s="11">
        <v>1</v>
      </c>
      <c r="J674" s="11">
        <v>1</v>
      </c>
      <c r="K674" s="11">
        <v>25</v>
      </c>
      <c r="L674" s="12" t="s">
        <v>14</v>
      </c>
      <c r="M674" s="12" t="s">
        <v>14</v>
      </c>
    </row>
    <row r="675" spans="1:13" ht="14.4" x14ac:dyDescent="0.25">
      <c r="A675" s="11">
        <v>141</v>
      </c>
      <c r="B675" s="11">
        <v>7</v>
      </c>
      <c r="C675" s="12" t="s">
        <v>879</v>
      </c>
      <c r="D675" s="11">
        <v>7.5</v>
      </c>
      <c r="E675" s="11">
        <v>7.5</v>
      </c>
      <c r="F675" s="11">
        <v>1</v>
      </c>
      <c r="G675" s="11">
        <v>1</v>
      </c>
      <c r="H675" s="12" t="s">
        <v>1562</v>
      </c>
      <c r="I675" s="11">
        <v>1</v>
      </c>
      <c r="J675" s="11">
        <v>0</v>
      </c>
      <c r="K675" s="11">
        <v>100</v>
      </c>
      <c r="L675" s="12" t="s">
        <v>14</v>
      </c>
      <c r="M675" s="12" t="s">
        <v>14</v>
      </c>
    </row>
    <row r="676" spans="1:13" ht="28.8" x14ac:dyDescent="0.25">
      <c r="A676" s="11">
        <v>141</v>
      </c>
      <c r="B676" s="11">
        <v>8</v>
      </c>
      <c r="C676" s="12" t="s">
        <v>877</v>
      </c>
      <c r="D676" s="11">
        <v>7.5</v>
      </c>
      <c r="E676" s="11">
        <v>7.5</v>
      </c>
      <c r="F676" s="11">
        <v>1</v>
      </c>
      <c r="G676" s="11">
        <v>1</v>
      </c>
      <c r="H676" s="12" t="s">
        <v>1562</v>
      </c>
      <c r="I676" s="11">
        <v>1</v>
      </c>
      <c r="J676" s="11">
        <v>0</v>
      </c>
      <c r="K676" s="11">
        <v>100</v>
      </c>
      <c r="L676" s="12" t="s">
        <v>14</v>
      </c>
      <c r="M676" s="12" t="s">
        <v>14</v>
      </c>
    </row>
    <row r="677" spans="1:13" ht="14.4" x14ac:dyDescent="0.25">
      <c r="A677" s="11">
        <v>142</v>
      </c>
      <c r="B677" s="11">
        <v>4</v>
      </c>
      <c r="C677" s="12" t="s">
        <v>883</v>
      </c>
      <c r="D677" s="11">
        <v>7.5</v>
      </c>
      <c r="E677" s="11">
        <v>7.5</v>
      </c>
      <c r="F677" s="11">
        <v>1</v>
      </c>
      <c r="G677" s="11">
        <v>1</v>
      </c>
      <c r="H677" s="12" t="s">
        <v>1562</v>
      </c>
      <c r="I677" s="11">
        <v>1</v>
      </c>
      <c r="J677" s="11">
        <v>0</v>
      </c>
      <c r="K677" s="11">
        <v>100</v>
      </c>
      <c r="L677" s="12" t="s">
        <v>14</v>
      </c>
      <c r="M677" s="12" t="s">
        <v>14</v>
      </c>
    </row>
    <row r="678" spans="1:13" ht="14.4" x14ac:dyDescent="0.25">
      <c r="A678" s="11">
        <v>142</v>
      </c>
      <c r="B678" s="11">
        <v>5</v>
      </c>
      <c r="C678" s="12" t="s">
        <v>881</v>
      </c>
      <c r="D678" s="11">
        <v>3</v>
      </c>
      <c r="E678" s="11">
        <v>3</v>
      </c>
      <c r="F678" s="11">
        <v>1</v>
      </c>
      <c r="G678" s="11">
        <v>1</v>
      </c>
      <c r="H678" s="12" t="s">
        <v>1562</v>
      </c>
      <c r="I678" s="11">
        <v>1</v>
      </c>
      <c r="J678" s="11">
        <v>1</v>
      </c>
      <c r="K678" s="11">
        <v>25</v>
      </c>
      <c r="L678" s="12" t="s">
        <v>14</v>
      </c>
      <c r="M678" s="12" t="s">
        <v>14</v>
      </c>
    </row>
    <row r="679" spans="1:13" ht="14.4" x14ac:dyDescent="0.25">
      <c r="A679" s="11">
        <v>142</v>
      </c>
      <c r="B679" s="11">
        <v>6</v>
      </c>
      <c r="C679" s="12" t="s">
        <v>880</v>
      </c>
      <c r="D679" s="11">
        <v>3</v>
      </c>
      <c r="E679" s="11">
        <v>3</v>
      </c>
      <c r="F679" s="11">
        <v>1</v>
      </c>
      <c r="G679" s="11">
        <v>1</v>
      </c>
      <c r="H679" s="12" t="s">
        <v>1562</v>
      </c>
      <c r="I679" s="11">
        <v>1</v>
      </c>
      <c r="J679" s="11">
        <v>1</v>
      </c>
      <c r="K679" s="11">
        <v>25</v>
      </c>
      <c r="L679" s="12" t="s">
        <v>14</v>
      </c>
      <c r="M679" s="12" t="s">
        <v>14</v>
      </c>
    </row>
    <row r="680" spans="1:13" ht="14.4" x14ac:dyDescent="0.25">
      <c r="A680" s="11">
        <v>142</v>
      </c>
      <c r="B680" s="11">
        <v>7</v>
      </c>
      <c r="C680" s="12" t="s">
        <v>879</v>
      </c>
      <c r="D680" s="11">
        <v>7.5</v>
      </c>
      <c r="E680" s="11">
        <v>7.5</v>
      </c>
      <c r="F680" s="11">
        <v>1</v>
      </c>
      <c r="G680" s="11">
        <v>1</v>
      </c>
      <c r="H680" s="12" t="s">
        <v>1562</v>
      </c>
      <c r="I680" s="11">
        <v>1</v>
      </c>
      <c r="J680" s="11">
        <v>0</v>
      </c>
      <c r="K680" s="11">
        <v>100</v>
      </c>
      <c r="L680" s="12" t="s">
        <v>14</v>
      </c>
      <c r="M680" s="12" t="s">
        <v>14</v>
      </c>
    </row>
    <row r="681" spans="1:13" ht="28.8" x14ac:dyDescent="0.25">
      <c r="A681" s="11">
        <v>142</v>
      </c>
      <c r="B681" s="11">
        <v>8</v>
      </c>
      <c r="C681" s="12" t="s">
        <v>877</v>
      </c>
      <c r="D681" s="11">
        <v>7.5</v>
      </c>
      <c r="E681" s="11">
        <v>7.5</v>
      </c>
      <c r="F681" s="11">
        <v>1</v>
      </c>
      <c r="G681" s="11">
        <v>1</v>
      </c>
      <c r="H681" s="12" t="s">
        <v>1562</v>
      </c>
      <c r="I681" s="11">
        <v>1</v>
      </c>
      <c r="J681" s="11">
        <v>0</v>
      </c>
      <c r="K681" s="11">
        <v>100</v>
      </c>
      <c r="L681" s="12" t="s">
        <v>14</v>
      </c>
      <c r="M681" s="12" t="s">
        <v>14</v>
      </c>
    </row>
    <row r="682" spans="1:13" ht="14.4" x14ac:dyDescent="0.25">
      <c r="A682" s="11">
        <v>143</v>
      </c>
      <c r="B682" s="11">
        <v>4</v>
      </c>
      <c r="C682" s="12" t="s">
        <v>883</v>
      </c>
      <c r="D682" s="11">
        <v>7.5</v>
      </c>
      <c r="E682" s="11">
        <v>7.5</v>
      </c>
      <c r="F682" s="11">
        <v>1</v>
      </c>
      <c r="G682" s="11">
        <v>1</v>
      </c>
      <c r="H682" s="12" t="s">
        <v>1562</v>
      </c>
      <c r="I682" s="11">
        <v>1</v>
      </c>
      <c r="J682" s="11">
        <v>0</v>
      </c>
      <c r="K682" s="11">
        <v>100</v>
      </c>
      <c r="L682" s="12" t="s">
        <v>14</v>
      </c>
      <c r="M682" s="12" t="s">
        <v>14</v>
      </c>
    </row>
    <row r="683" spans="1:13" ht="14.4" x14ac:dyDescent="0.25">
      <c r="A683" s="11">
        <v>143</v>
      </c>
      <c r="B683" s="11">
        <v>5</v>
      </c>
      <c r="C683" s="12" t="s">
        <v>881</v>
      </c>
      <c r="D683" s="11">
        <v>3</v>
      </c>
      <c r="E683" s="11">
        <v>3</v>
      </c>
      <c r="F683" s="11">
        <v>1</v>
      </c>
      <c r="G683" s="11">
        <v>1</v>
      </c>
      <c r="H683" s="12" t="s">
        <v>1562</v>
      </c>
      <c r="I683" s="11">
        <v>1</v>
      </c>
      <c r="J683" s="11">
        <v>1</v>
      </c>
      <c r="K683" s="11">
        <v>25</v>
      </c>
      <c r="L683" s="12" t="s">
        <v>14</v>
      </c>
      <c r="M683" s="12" t="s">
        <v>14</v>
      </c>
    </row>
    <row r="684" spans="1:13" ht="14.4" x14ac:dyDescent="0.25">
      <c r="A684" s="11">
        <v>143</v>
      </c>
      <c r="B684" s="11">
        <v>6</v>
      </c>
      <c r="C684" s="12" t="s">
        <v>880</v>
      </c>
      <c r="D684" s="11">
        <v>3</v>
      </c>
      <c r="E684" s="11">
        <v>3</v>
      </c>
      <c r="F684" s="11">
        <v>1</v>
      </c>
      <c r="G684" s="11">
        <v>1</v>
      </c>
      <c r="H684" s="12" t="s">
        <v>1562</v>
      </c>
      <c r="I684" s="11">
        <v>1</v>
      </c>
      <c r="J684" s="11">
        <v>1</v>
      </c>
      <c r="K684" s="11">
        <v>25</v>
      </c>
      <c r="L684" s="12" t="s">
        <v>14</v>
      </c>
      <c r="M684" s="12" t="s">
        <v>14</v>
      </c>
    </row>
    <row r="685" spans="1:13" ht="14.4" x14ac:dyDescent="0.25">
      <c r="A685" s="11">
        <v>143</v>
      </c>
      <c r="B685" s="11">
        <v>7</v>
      </c>
      <c r="C685" s="12" t="s">
        <v>879</v>
      </c>
      <c r="D685" s="11">
        <v>7.5</v>
      </c>
      <c r="E685" s="11">
        <v>7.5</v>
      </c>
      <c r="F685" s="11">
        <v>1</v>
      </c>
      <c r="G685" s="11">
        <v>1</v>
      </c>
      <c r="H685" s="12" t="s">
        <v>1562</v>
      </c>
      <c r="I685" s="11">
        <v>1</v>
      </c>
      <c r="J685" s="11">
        <v>0</v>
      </c>
      <c r="K685" s="11">
        <v>100</v>
      </c>
      <c r="L685" s="12" t="s">
        <v>14</v>
      </c>
      <c r="M685" s="12" t="s">
        <v>14</v>
      </c>
    </row>
    <row r="686" spans="1:13" ht="28.8" x14ac:dyDescent="0.25">
      <c r="A686" s="11">
        <v>143</v>
      </c>
      <c r="B686" s="11">
        <v>8</v>
      </c>
      <c r="C686" s="12" t="s">
        <v>877</v>
      </c>
      <c r="D686" s="11">
        <v>7.5</v>
      </c>
      <c r="E686" s="11">
        <v>7.5</v>
      </c>
      <c r="F686" s="11">
        <v>1</v>
      </c>
      <c r="G686" s="11">
        <v>1</v>
      </c>
      <c r="H686" s="12" t="s">
        <v>1562</v>
      </c>
      <c r="I686" s="11">
        <v>1</v>
      </c>
      <c r="J686" s="11">
        <v>0</v>
      </c>
      <c r="K686" s="11">
        <v>100</v>
      </c>
      <c r="L686" s="12" t="s">
        <v>14</v>
      </c>
      <c r="M686" s="12" t="s">
        <v>14</v>
      </c>
    </row>
    <row r="687" spans="1:13" ht="14.4" x14ac:dyDescent="0.25">
      <c r="A687" s="11">
        <v>144</v>
      </c>
      <c r="B687" s="11">
        <v>4</v>
      </c>
      <c r="C687" s="12" t="s">
        <v>883</v>
      </c>
      <c r="D687" s="11">
        <v>7.5</v>
      </c>
      <c r="E687" s="11">
        <v>7.5</v>
      </c>
      <c r="F687" s="11">
        <v>1</v>
      </c>
      <c r="G687" s="11">
        <v>1</v>
      </c>
      <c r="H687" s="12" t="s">
        <v>1562</v>
      </c>
      <c r="I687" s="11">
        <v>1</v>
      </c>
      <c r="J687" s="11">
        <v>0</v>
      </c>
      <c r="K687" s="11">
        <v>100</v>
      </c>
      <c r="L687" s="12" t="s">
        <v>14</v>
      </c>
      <c r="M687" s="12" t="s">
        <v>14</v>
      </c>
    </row>
    <row r="688" spans="1:13" ht="14.4" x14ac:dyDescent="0.25">
      <c r="A688" s="11">
        <v>144</v>
      </c>
      <c r="B688" s="11">
        <v>5</v>
      </c>
      <c r="C688" s="12" t="s">
        <v>881</v>
      </c>
      <c r="D688" s="11">
        <v>3</v>
      </c>
      <c r="E688" s="11">
        <v>3</v>
      </c>
      <c r="F688" s="11">
        <v>1</v>
      </c>
      <c r="G688" s="11">
        <v>1</v>
      </c>
      <c r="H688" s="12" t="s">
        <v>1562</v>
      </c>
      <c r="I688" s="11">
        <v>1</v>
      </c>
      <c r="J688" s="11">
        <v>1</v>
      </c>
      <c r="K688" s="11">
        <v>25</v>
      </c>
      <c r="L688" s="12" t="s">
        <v>14</v>
      </c>
      <c r="M688" s="12" t="s">
        <v>14</v>
      </c>
    </row>
    <row r="689" spans="1:13" ht="14.4" x14ac:dyDescent="0.25">
      <c r="A689" s="11">
        <v>144</v>
      </c>
      <c r="B689" s="11">
        <v>6</v>
      </c>
      <c r="C689" s="12" t="s">
        <v>880</v>
      </c>
      <c r="D689" s="11">
        <v>3</v>
      </c>
      <c r="E689" s="11">
        <v>3</v>
      </c>
      <c r="F689" s="11">
        <v>1</v>
      </c>
      <c r="G689" s="11">
        <v>1</v>
      </c>
      <c r="H689" s="12" t="s">
        <v>1562</v>
      </c>
      <c r="I689" s="11">
        <v>1</v>
      </c>
      <c r="J689" s="11">
        <v>1</v>
      </c>
      <c r="K689" s="11">
        <v>25</v>
      </c>
      <c r="L689" s="12" t="s">
        <v>14</v>
      </c>
      <c r="M689" s="12" t="s">
        <v>14</v>
      </c>
    </row>
    <row r="690" spans="1:13" ht="14.4" x14ac:dyDescent="0.25">
      <c r="A690" s="11">
        <v>144</v>
      </c>
      <c r="B690" s="11">
        <v>7</v>
      </c>
      <c r="C690" s="12" t="s">
        <v>879</v>
      </c>
      <c r="D690" s="11">
        <v>7.5</v>
      </c>
      <c r="E690" s="11">
        <v>7.5</v>
      </c>
      <c r="F690" s="11">
        <v>1</v>
      </c>
      <c r="G690" s="11">
        <v>1</v>
      </c>
      <c r="H690" s="12" t="s">
        <v>1562</v>
      </c>
      <c r="I690" s="11">
        <v>1</v>
      </c>
      <c r="J690" s="11">
        <v>0</v>
      </c>
      <c r="K690" s="11">
        <v>100</v>
      </c>
      <c r="L690" s="12" t="s">
        <v>14</v>
      </c>
      <c r="M690" s="12" t="s">
        <v>14</v>
      </c>
    </row>
    <row r="691" spans="1:13" ht="28.8" x14ac:dyDescent="0.25">
      <c r="A691" s="11">
        <v>144</v>
      </c>
      <c r="B691" s="11">
        <v>8</v>
      </c>
      <c r="C691" s="12" t="s">
        <v>877</v>
      </c>
      <c r="D691" s="11">
        <v>7.5</v>
      </c>
      <c r="E691" s="11">
        <v>7.5</v>
      </c>
      <c r="F691" s="11">
        <v>1</v>
      </c>
      <c r="G691" s="11">
        <v>1</v>
      </c>
      <c r="H691" s="12" t="s">
        <v>1562</v>
      </c>
      <c r="I691" s="11">
        <v>1</v>
      </c>
      <c r="J691" s="11">
        <v>0</v>
      </c>
      <c r="K691" s="11">
        <v>100</v>
      </c>
      <c r="L691" s="12" t="s">
        <v>14</v>
      </c>
      <c r="M691" s="12" t="s">
        <v>14</v>
      </c>
    </row>
    <row r="692" spans="1:13" ht="14.4" x14ac:dyDescent="0.25">
      <c r="A692" s="11">
        <v>145</v>
      </c>
      <c r="B692" s="11">
        <v>4</v>
      </c>
      <c r="C692" s="12" t="s">
        <v>883</v>
      </c>
      <c r="D692" s="11">
        <v>7.5</v>
      </c>
      <c r="E692" s="11">
        <v>7.5</v>
      </c>
      <c r="F692" s="11">
        <v>1</v>
      </c>
      <c r="G692" s="11">
        <v>1</v>
      </c>
      <c r="H692" s="12" t="s">
        <v>1562</v>
      </c>
      <c r="I692" s="11">
        <v>1</v>
      </c>
      <c r="J692" s="11">
        <v>0</v>
      </c>
      <c r="K692" s="11">
        <v>100</v>
      </c>
      <c r="L692" s="12" t="s">
        <v>14</v>
      </c>
      <c r="M692" s="12" t="s">
        <v>14</v>
      </c>
    </row>
    <row r="693" spans="1:13" ht="14.4" x14ac:dyDescent="0.25">
      <c r="A693" s="11">
        <v>145</v>
      </c>
      <c r="B693" s="11">
        <v>5</v>
      </c>
      <c r="C693" s="12" t="s">
        <v>881</v>
      </c>
      <c r="D693" s="11">
        <v>3</v>
      </c>
      <c r="E693" s="11">
        <v>3</v>
      </c>
      <c r="F693" s="11">
        <v>1</v>
      </c>
      <c r="G693" s="11">
        <v>1</v>
      </c>
      <c r="H693" s="12" t="s">
        <v>1562</v>
      </c>
      <c r="I693" s="11">
        <v>1</v>
      </c>
      <c r="J693" s="11">
        <v>1</v>
      </c>
      <c r="K693" s="11">
        <v>25</v>
      </c>
      <c r="L693" s="12" t="s">
        <v>14</v>
      </c>
      <c r="M693" s="12" t="s">
        <v>14</v>
      </c>
    </row>
    <row r="694" spans="1:13" ht="14.4" x14ac:dyDescent="0.25">
      <c r="A694" s="11">
        <v>145</v>
      </c>
      <c r="B694" s="11">
        <v>6</v>
      </c>
      <c r="C694" s="12" t="s">
        <v>880</v>
      </c>
      <c r="D694" s="11">
        <v>3</v>
      </c>
      <c r="E694" s="11">
        <v>3</v>
      </c>
      <c r="F694" s="11">
        <v>1</v>
      </c>
      <c r="G694" s="11">
        <v>1</v>
      </c>
      <c r="H694" s="12" t="s">
        <v>1562</v>
      </c>
      <c r="I694" s="11">
        <v>1</v>
      </c>
      <c r="J694" s="11">
        <v>1</v>
      </c>
      <c r="K694" s="11">
        <v>25</v>
      </c>
      <c r="L694" s="12" t="s">
        <v>14</v>
      </c>
      <c r="M694" s="12" t="s">
        <v>14</v>
      </c>
    </row>
    <row r="695" spans="1:13" ht="14.4" x14ac:dyDescent="0.25">
      <c r="A695" s="11">
        <v>145</v>
      </c>
      <c r="B695" s="11">
        <v>7</v>
      </c>
      <c r="C695" s="12" t="s">
        <v>879</v>
      </c>
      <c r="D695" s="11">
        <v>7.5</v>
      </c>
      <c r="E695" s="11">
        <v>7.5</v>
      </c>
      <c r="F695" s="11">
        <v>1</v>
      </c>
      <c r="G695" s="11">
        <v>1</v>
      </c>
      <c r="H695" s="12" t="s">
        <v>1562</v>
      </c>
      <c r="I695" s="11">
        <v>1</v>
      </c>
      <c r="J695" s="11">
        <v>0</v>
      </c>
      <c r="K695" s="11">
        <v>100</v>
      </c>
      <c r="L695" s="12" t="s">
        <v>14</v>
      </c>
      <c r="M695" s="12" t="s">
        <v>14</v>
      </c>
    </row>
    <row r="696" spans="1:13" ht="28.8" x14ac:dyDescent="0.25">
      <c r="A696" s="11">
        <v>145</v>
      </c>
      <c r="B696" s="11">
        <v>8</v>
      </c>
      <c r="C696" s="12" t="s">
        <v>877</v>
      </c>
      <c r="D696" s="11">
        <v>7.5</v>
      </c>
      <c r="E696" s="11">
        <v>7.5</v>
      </c>
      <c r="F696" s="11">
        <v>1</v>
      </c>
      <c r="G696" s="11">
        <v>1</v>
      </c>
      <c r="H696" s="12" t="s">
        <v>1562</v>
      </c>
      <c r="I696" s="11">
        <v>1</v>
      </c>
      <c r="J696" s="11">
        <v>0</v>
      </c>
      <c r="K696" s="11">
        <v>100</v>
      </c>
      <c r="L696" s="12" t="s">
        <v>14</v>
      </c>
      <c r="M696" s="12" t="s">
        <v>14</v>
      </c>
    </row>
    <row r="697" spans="1:13" ht="14.4" x14ac:dyDescent="0.25">
      <c r="A697" s="11">
        <v>146</v>
      </c>
      <c r="B697" s="11">
        <v>4</v>
      </c>
      <c r="C697" s="12" t="s">
        <v>883</v>
      </c>
      <c r="D697" s="11">
        <v>7.5</v>
      </c>
      <c r="E697" s="11">
        <v>7.5</v>
      </c>
      <c r="F697" s="11">
        <v>1</v>
      </c>
      <c r="G697" s="11">
        <v>1</v>
      </c>
      <c r="H697" s="12" t="s">
        <v>1562</v>
      </c>
      <c r="I697" s="11">
        <v>1</v>
      </c>
      <c r="J697" s="11">
        <v>0</v>
      </c>
      <c r="K697" s="11">
        <v>100</v>
      </c>
      <c r="L697" s="12" t="s">
        <v>14</v>
      </c>
      <c r="M697" s="12" t="s">
        <v>14</v>
      </c>
    </row>
    <row r="698" spans="1:13" ht="14.4" x14ac:dyDescent="0.25">
      <c r="A698" s="11">
        <v>146</v>
      </c>
      <c r="B698" s="11">
        <v>5</v>
      </c>
      <c r="C698" s="12" t="s">
        <v>881</v>
      </c>
      <c r="D698" s="11">
        <v>3</v>
      </c>
      <c r="E698" s="11">
        <v>3</v>
      </c>
      <c r="F698" s="11">
        <v>1</v>
      </c>
      <c r="G698" s="11">
        <v>1</v>
      </c>
      <c r="H698" s="12" t="s">
        <v>1562</v>
      </c>
      <c r="I698" s="11">
        <v>1</v>
      </c>
      <c r="J698" s="11">
        <v>1</v>
      </c>
      <c r="K698" s="11">
        <v>25</v>
      </c>
      <c r="L698" s="12" t="s">
        <v>14</v>
      </c>
      <c r="M698" s="12" t="s">
        <v>14</v>
      </c>
    </row>
    <row r="699" spans="1:13" ht="14.4" x14ac:dyDescent="0.25">
      <c r="A699" s="11">
        <v>146</v>
      </c>
      <c r="B699" s="11">
        <v>6</v>
      </c>
      <c r="C699" s="12" t="s">
        <v>880</v>
      </c>
      <c r="D699" s="11">
        <v>3</v>
      </c>
      <c r="E699" s="11">
        <v>3</v>
      </c>
      <c r="F699" s="11">
        <v>1</v>
      </c>
      <c r="G699" s="11">
        <v>1</v>
      </c>
      <c r="H699" s="12" t="s">
        <v>1562</v>
      </c>
      <c r="I699" s="11">
        <v>1</v>
      </c>
      <c r="J699" s="11">
        <v>1</v>
      </c>
      <c r="K699" s="11">
        <v>25</v>
      </c>
      <c r="L699" s="12" t="s">
        <v>14</v>
      </c>
      <c r="M699" s="12" t="s">
        <v>14</v>
      </c>
    </row>
    <row r="700" spans="1:13" ht="14.4" x14ac:dyDescent="0.25">
      <c r="A700" s="11">
        <v>146</v>
      </c>
      <c r="B700" s="11">
        <v>7</v>
      </c>
      <c r="C700" s="12" t="s">
        <v>879</v>
      </c>
      <c r="D700" s="11">
        <v>7.5</v>
      </c>
      <c r="E700" s="11">
        <v>7.5</v>
      </c>
      <c r="F700" s="11">
        <v>1</v>
      </c>
      <c r="G700" s="11">
        <v>1</v>
      </c>
      <c r="H700" s="12" t="s">
        <v>1562</v>
      </c>
      <c r="I700" s="11">
        <v>1</v>
      </c>
      <c r="J700" s="11">
        <v>0</v>
      </c>
      <c r="K700" s="11">
        <v>100</v>
      </c>
      <c r="L700" s="12" t="s">
        <v>14</v>
      </c>
      <c r="M700" s="12" t="s">
        <v>14</v>
      </c>
    </row>
    <row r="701" spans="1:13" ht="28.8" x14ac:dyDescent="0.25">
      <c r="A701" s="11">
        <v>146</v>
      </c>
      <c r="B701" s="11">
        <v>8</v>
      </c>
      <c r="C701" s="12" t="s">
        <v>877</v>
      </c>
      <c r="D701" s="11">
        <v>7.5</v>
      </c>
      <c r="E701" s="11">
        <v>7.5</v>
      </c>
      <c r="F701" s="11">
        <v>1</v>
      </c>
      <c r="G701" s="11">
        <v>1</v>
      </c>
      <c r="H701" s="12" t="s">
        <v>1562</v>
      </c>
      <c r="I701" s="11">
        <v>1</v>
      </c>
      <c r="J701" s="11">
        <v>0</v>
      </c>
      <c r="K701" s="11">
        <v>100</v>
      </c>
      <c r="L701" s="12" t="s">
        <v>14</v>
      </c>
      <c r="M701" s="12" t="s">
        <v>14</v>
      </c>
    </row>
    <row r="702" spans="1:13" ht="14.4" x14ac:dyDescent="0.25">
      <c r="A702" s="11">
        <v>147</v>
      </c>
      <c r="B702" s="11">
        <v>4</v>
      </c>
      <c r="C702" s="12" t="s">
        <v>883</v>
      </c>
      <c r="D702" s="11">
        <v>7.5</v>
      </c>
      <c r="E702" s="11">
        <v>7.5</v>
      </c>
      <c r="F702" s="11">
        <v>1</v>
      </c>
      <c r="G702" s="11">
        <v>1</v>
      </c>
      <c r="H702" s="12" t="s">
        <v>1562</v>
      </c>
      <c r="I702" s="11">
        <v>1</v>
      </c>
      <c r="J702" s="11">
        <v>0</v>
      </c>
      <c r="K702" s="11">
        <v>100</v>
      </c>
      <c r="L702" s="12" t="s">
        <v>14</v>
      </c>
      <c r="M702" s="12" t="s">
        <v>14</v>
      </c>
    </row>
    <row r="703" spans="1:13" ht="14.4" x14ac:dyDescent="0.25">
      <c r="A703" s="11">
        <v>147</v>
      </c>
      <c r="B703" s="11">
        <v>5</v>
      </c>
      <c r="C703" s="12" t="s">
        <v>881</v>
      </c>
      <c r="D703" s="11">
        <v>3</v>
      </c>
      <c r="E703" s="11">
        <v>3</v>
      </c>
      <c r="F703" s="11">
        <v>1</v>
      </c>
      <c r="G703" s="11">
        <v>1</v>
      </c>
      <c r="H703" s="12" t="s">
        <v>1562</v>
      </c>
      <c r="I703" s="11">
        <v>1</v>
      </c>
      <c r="J703" s="11">
        <v>1</v>
      </c>
      <c r="K703" s="11">
        <v>25</v>
      </c>
      <c r="L703" s="12" t="s">
        <v>14</v>
      </c>
      <c r="M703" s="12" t="s">
        <v>14</v>
      </c>
    </row>
    <row r="704" spans="1:13" ht="14.4" x14ac:dyDescent="0.25">
      <c r="A704" s="11">
        <v>147</v>
      </c>
      <c r="B704" s="11">
        <v>6</v>
      </c>
      <c r="C704" s="12" t="s">
        <v>880</v>
      </c>
      <c r="D704" s="11">
        <v>3</v>
      </c>
      <c r="E704" s="11">
        <v>3</v>
      </c>
      <c r="F704" s="11">
        <v>1</v>
      </c>
      <c r="G704" s="11">
        <v>1</v>
      </c>
      <c r="H704" s="12" t="s">
        <v>1562</v>
      </c>
      <c r="I704" s="11">
        <v>1</v>
      </c>
      <c r="J704" s="11">
        <v>1</v>
      </c>
      <c r="K704" s="11">
        <v>25</v>
      </c>
      <c r="L704" s="12" t="s">
        <v>14</v>
      </c>
      <c r="M704" s="12" t="s">
        <v>14</v>
      </c>
    </row>
    <row r="705" spans="1:13" ht="14.4" x14ac:dyDescent="0.25">
      <c r="A705" s="11">
        <v>147</v>
      </c>
      <c r="B705" s="11">
        <v>7</v>
      </c>
      <c r="C705" s="12" t="s">
        <v>879</v>
      </c>
      <c r="D705" s="11">
        <v>7.5</v>
      </c>
      <c r="E705" s="11">
        <v>7.5</v>
      </c>
      <c r="F705" s="11">
        <v>1</v>
      </c>
      <c r="G705" s="11">
        <v>1</v>
      </c>
      <c r="H705" s="12" t="s">
        <v>1562</v>
      </c>
      <c r="I705" s="11">
        <v>1</v>
      </c>
      <c r="J705" s="11">
        <v>0</v>
      </c>
      <c r="K705" s="11">
        <v>100</v>
      </c>
      <c r="L705" s="12" t="s">
        <v>14</v>
      </c>
      <c r="M705" s="12" t="s">
        <v>14</v>
      </c>
    </row>
    <row r="706" spans="1:13" ht="28.8" x14ac:dyDescent="0.25">
      <c r="A706" s="11">
        <v>147</v>
      </c>
      <c r="B706" s="11">
        <v>8</v>
      </c>
      <c r="C706" s="12" t="s">
        <v>877</v>
      </c>
      <c r="D706" s="11">
        <v>7.5</v>
      </c>
      <c r="E706" s="11">
        <v>7.5</v>
      </c>
      <c r="F706" s="11">
        <v>1</v>
      </c>
      <c r="G706" s="11">
        <v>1</v>
      </c>
      <c r="H706" s="12" t="s">
        <v>1562</v>
      </c>
      <c r="I706" s="11">
        <v>1</v>
      </c>
      <c r="J706" s="11">
        <v>0</v>
      </c>
      <c r="K706" s="11">
        <v>100</v>
      </c>
      <c r="L706" s="12" t="s">
        <v>14</v>
      </c>
      <c r="M706" s="12" t="s">
        <v>14</v>
      </c>
    </row>
    <row r="707" spans="1:13" ht="14.4" x14ac:dyDescent="0.25">
      <c r="A707" s="11">
        <v>148</v>
      </c>
      <c r="B707" s="11">
        <v>4</v>
      </c>
      <c r="C707" s="12" t="s">
        <v>883</v>
      </c>
      <c r="D707" s="11">
        <v>7.5</v>
      </c>
      <c r="E707" s="11">
        <v>7.5</v>
      </c>
      <c r="F707" s="11">
        <v>1</v>
      </c>
      <c r="G707" s="11">
        <v>1</v>
      </c>
      <c r="H707" s="12" t="s">
        <v>1562</v>
      </c>
      <c r="I707" s="11">
        <v>1</v>
      </c>
      <c r="J707" s="11">
        <v>0</v>
      </c>
      <c r="K707" s="11">
        <v>100</v>
      </c>
      <c r="L707" s="12" t="s">
        <v>14</v>
      </c>
      <c r="M707" s="12" t="s">
        <v>14</v>
      </c>
    </row>
    <row r="708" spans="1:13" ht="14.4" x14ac:dyDescent="0.25">
      <c r="A708" s="11">
        <v>148</v>
      </c>
      <c r="B708" s="11">
        <v>5</v>
      </c>
      <c r="C708" s="12" t="s">
        <v>881</v>
      </c>
      <c r="D708" s="11">
        <v>3</v>
      </c>
      <c r="E708" s="11">
        <v>3</v>
      </c>
      <c r="F708" s="11">
        <v>1</v>
      </c>
      <c r="G708" s="11">
        <v>1</v>
      </c>
      <c r="H708" s="12" t="s">
        <v>1562</v>
      </c>
      <c r="I708" s="11">
        <v>1</v>
      </c>
      <c r="J708" s="11">
        <v>1</v>
      </c>
      <c r="K708" s="11">
        <v>25</v>
      </c>
      <c r="L708" s="12" t="s">
        <v>14</v>
      </c>
      <c r="M708" s="12" t="s">
        <v>14</v>
      </c>
    </row>
    <row r="709" spans="1:13" ht="14.4" x14ac:dyDescent="0.25">
      <c r="A709" s="11">
        <v>148</v>
      </c>
      <c r="B709" s="11">
        <v>6</v>
      </c>
      <c r="C709" s="12" t="s">
        <v>880</v>
      </c>
      <c r="D709" s="11">
        <v>3</v>
      </c>
      <c r="E709" s="11">
        <v>3</v>
      </c>
      <c r="F709" s="11">
        <v>1</v>
      </c>
      <c r="G709" s="11">
        <v>1</v>
      </c>
      <c r="H709" s="12" t="s">
        <v>1562</v>
      </c>
      <c r="I709" s="11">
        <v>1</v>
      </c>
      <c r="J709" s="11">
        <v>1</v>
      </c>
      <c r="K709" s="11">
        <v>25</v>
      </c>
      <c r="L709" s="12" t="s">
        <v>14</v>
      </c>
      <c r="M709" s="12" t="s">
        <v>14</v>
      </c>
    </row>
    <row r="710" spans="1:13" ht="14.4" x14ac:dyDescent="0.25">
      <c r="A710" s="11">
        <v>148</v>
      </c>
      <c r="B710" s="11">
        <v>7</v>
      </c>
      <c r="C710" s="12" t="s">
        <v>879</v>
      </c>
      <c r="D710" s="11">
        <v>7.5</v>
      </c>
      <c r="E710" s="11">
        <v>7.5</v>
      </c>
      <c r="F710" s="11">
        <v>1</v>
      </c>
      <c r="G710" s="11">
        <v>1</v>
      </c>
      <c r="H710" s="12" t="s">
        <v>1562</v>
      </c>
      <c r="I710" s="11">
        <v>1</v>
      </c>
      <c r="J710" s="11">
        <v>0</v>
      </c>
      <c r="K710" s="11">
        <v>100</v>
      </c>
      <c r="L710" s="12" t="s">
        <v>14</v>
      </c>
      <c r="M710" s="12" t="s">
        <v>14</v>
      </c>
    </row>
    <row r="711" spans="1:13" ht="28.8" x14ac:dyDescent="0.25">
      <c r="A711" s="11">
        <v>148</v>
      </c>
      <c r="B711" s="11">
        <v>8</v>
      </c>
      <c r="C711" s="12" t="s">
        <v>877</v>
      </c>
      <c r="D711" s="11">
        <v>7.5</v>
      </c>
      <c r="E711" s="11">
        <v>7.5</v>
      </c>
      <c r="F711" s="11">
        <v>1</v>
      </c>
      <c r="G711" s="11">
        <v>1</v>
      </c>
      <c r="H711" s="12" t="s">
        <v>1562</v>
      </c>
      <c r="I711" s="11">
        <v>1</v>
      </c>
      <c r="J711" s="11">
        <v>0</v>
      </c>
      <c r="K711" s="11">
        <v>100</v>
      </c>
      <c r="L711" s="12" t="s">
        <v>14</v>
      </c>
      <c r="M711" s="12" t="s">
        <v>14</v>
      </c>
    </row>
    <row r="712" spans="1:13" ht="14.4" x14ac:dyDescent="0.25">
      <c r="A712" s="11">
        <v>149</v>
      </c>
      <c r="B712" s="11">
        <v>4</v>
      </c>
      <c r="C712" s="12" t="s">
        <v>883</v>
      </c>
      <c r="D712" s="11">
        <v>7.5</v>
      </c>
      <c r="E712" s="11">
        <v>7.5</v>
      </c>
      <c r="F712" s="11">
        <v>1</v>
      </c>
      <c r="G712" s="11">
        <v>1</v>
      </c>
      <c r="H712" s="12" t="s">
        <v>1562</v>
      </c>
      <c r="I712" s="11">
        <v>1</v>
      </c>
      <c r="J712" s="11">
        <v>0</v>
      </c>
      <c r="K712" s="11">
        <v>100</v>
      </c>
      <c r="L712" s="12" t="s">
        <v>14</v>
      </c>
      <c r="M712" s="12" t="s">
        <v>14</v>
      </c>
    </row>
    <row r="713" spans="1:13" ht="14.4" x14ac:dyDescent="0.25">
      <c r="A713" s="11">
        <v>149</v>
      </c>
      <c r="B713" s="11">
        <v>5</v>
      </c>
      <c r="C713" s="12" t="s">
        <v>881</v>
      </c>
      <c r="D713" s="11">
        <v>3</v>
      </c>
      <c r="E713" s="11">
        <v>3</v>
      </c>
      <c r="F713" s="11">
        <v>1</v>
      </c>
      <c r="G713" s="11">
        <v>1</v>
      </c>
      <c r="H713" s="12" t="s">
        <v>1562</v>
      </c>
      <c r="I713" s="11">
        <v>1</v>
      </c>
      <c r="J713" s="11">
        <v>1</v>
      </c>
      <c r="K713" s="11">
        <v>25</v>
      </c>
      <c r="L713" s="12" t="s">
        <v>14</v>
      </c>
      <c r="M713" s="12" t="s">
        <v>14</v>
      </c>
    </row>
    <row r="714" spans="1:13" ht="14.4" x14ac:dyDescent="0.25">
      <c r="A714" s="11">
        <v>149</v>
      </c>
      <c r="B714" s="11">
        <v>6</v>
      </c>
      <c r="C714" s="12" t="s">
        <v>880</v>
      </c>
      <c r="D714" s="11">
        <v>3</v>
      </c>
      <c r="E714" s="11">
        <v>3</v>
      </c>
      <c r="F714" s="11">
        <v>1</v>
      </c>
      <c r="G714" s="11">
        <v>1</v>
      </c>
      <c r="H714" s="12" t="s">
        <v>1562</v>
      </c>
      <c r="I714" s="11">
        <v>1</v>
      </c>
      <c r="J714" s="11">
        <v>1</v>
      </c>
      <c r="K714" s="11">
        <v>25</v>
      </c>
      <c r="L714" s="12" t="s">
        <v>14</v>
      </c>
      <c r="M714" s="12" t="s">
        <v>14</v>
      </c>
    </row>
    <row r="715" spans="1:13" ht="14.4" x14ac:dyDescent="0.25">
      <c r="A715" s="11">
        <v>149</v>
      </c>
      <c r="B715" s="11">
        <v>7</v>
      </c>
      <c r="C715" s="12" t="s">
        <v>879</v>
      </c>
      <c r="D715" s="11">
        <v>7.5</v>
      </c>
      <c r="E715" s="11">
        <v>7.5</v>
      </c>
      <c r="F715" s="11">
        <v>1</v>
      </c>
      <c r="G715" s="11">
        <v>1</v>
      </c>
      <c r="H715" s="12" t="s">
        <v>1562</v>
      </c>
      <c r="I715" s="11">
        <v>1</v>
      </c>
      <c r="J715" s="11">
        <v>0</v>
      </c>
      <c r="K715" s="11">
        <v>100</v>
      </c>
      <c r="L715" s="12" t="s">
        <v>14</v>
      </c>
      <c r="M715" s="12" t="s">
        <v>14</v>
      </c>
    </row>
    <row r="716" spans="1:13" ht="28.8" x14ac:dyDescent="0.25">
      <c r="A716" s="11">
        <v>149</v>
      </c>
      <c r="B716" s="11">
        <v>8</v>
      </c>
      <c r="C716" s="12" t="s">
        <v>877</v>
      </c>
      <c r="D716" s="11">
        <v>7.5</v>
      </c>
      <c r="E716" s="11">
        <v>7.5</v>
      </c>
      <c r="F716" s="11">
        <v>1</v>
      </c>
      <c r="G716" s="11">
        <v>1</v>
      </c>
      <c r="H716" s="12" t="s">
        <v>1562</v>
      </c>
      <c r="I716" s="11">
        <v>1</v>
      </c>
      <c r="J716" s="11">
        <v>0</v>
      </c>
      <c r="K716" s="11">
        <v>100</v>
      </c>
      <c r="L716" s="12" t="s">
        <v>14</v>
      </c>
      <c r="M716" s="12" t="s">
        <v>14</v>
      </c>
    </row>
    <row r="717" spans="1:13" ht="14.4" x14ac:dyDescent="0.25">
      <c r="A717" s="11">
        <v>150</v>
      </c>
      <c r="B717" s="11">
        <v>4</v>
      </c>
      <c r="C717" s="12" t="s">
        <v>883</v>
      </c>
      <c r="D717" s="11">
        <v>7.5</v>
      </c>
      <c r="E717" s="11">
        <v>7.5</v>
      </c>
      <c r="F717" s="11">
        <v>1</v>
      </c>
      <c r="G717" s="11">
        <v>1</v>
      </c>
      <c r="H717" s="12" t="s">
        <v>1562</v>
      </c>
      <c r="I717" s="11">
        <v>1</v>
      </c>
      <c r="J717" s="11">
        <v>0</v>
      </c>
      <c r="K717" s="11">
        <v>100</v>
      </c>
      <c r="L717" s="12" t="s">
        <v>14</v>
      </c>
      <c r="M717" s="12" t="s">
        <v>14</v>
      </c>
    </row>
    <row r="718" spans="1:13" ht="14.4" x14ac:dyDescent="0.25">
      <c r="A718" s="11">
        <v>150</v>
      </c>
      <c r="B718" s="11">
        <v>5</v>
      </c>
      <c r="C718" s="12" t="s">
        <v>881</v>
      </c>
      <c r="D718" s="11">
        <v>3</v>
      </c>
      <c r="E718" s="11">
        <v>3</v>
      </c>
      <c r="F718" s="11">
        <v>1</v>
      </c>
      <c r="G718" s="11">
        <v>1</v>
      </c>
      <c r="H718" s="12" t="s">
        <v>1562</v>
      </c>
      <c r="I718" s="11">
        <v>1</v>
      </c>
      <c r="J718" s="11">
        <v>1</v>
      </c>
      <c r="K718" s="11">
        <v>25</v>
      </c>
      <c r="L718" s="12" t="s">
        <v>14</v>
      </c>
      <c r="M718" s="12" t="s">
        <v>14</v>
      </c>
    </row>
    <row r="719" spans="1:13" ht="14.4" x14ac:dyDescent="0.25">
      <c r="A719" s="11">
        <v>150</v>
      </c>
      <c r="B719" s="11">
        <v>6</v>
      </c>
      <c r="C719" s="12" t="s">
        <v>880</v>
      </c>
      <c r="D719" s="11">
        <v>3</v>
      </c>
      <c r="E719" s="11">
        <v>3</v>
      </c>
      <c r="F719" s="11">
        <v>1</v>
      </c>
      <c r="G719" s="11">
        <v>1</v>
      </c>
      <c r="H719" s="12" t="s">
        <v>1562</v>
      </c>
      <c r="I719" s="11">
        <v>1</v>
      </c>
      <c r="J719" s="11">
        <v>1</v>
      </c>
      <c r="K719" s="11">
        <v>25</v>
      </c>
      <c r="L719" s="12" t="s">
        <v>14</v>
      </c>
      <c r="M719" s="12" t="s">
        <v>14</v>
      </c>
    </row>
    <row r="720" spans="1:13" ht="14.4" x14ac:dyDescent="0.25">
      <c r="A720" s="11">
        <v>150</v>
      </c>
      <c r="B720" s="11">
        <v>7</v>
      </c>
      <c r="C720" s="12" t="s">
        <v>879</v>
      </c>
      <c r="D720" s="11">
        <v>7.5</v>
      </c>
      <c r="E720" s="11">
        <v>7.5</v>
      </c>
      <c r="F720" s="11">
        <v>1</v>
      </c>
      <c r="G720" s="11">
        <v>1</v>
      </c>
      <c r="H720" s="12" t="s">
        <v>1562</v>
      </c>
      <c r="I720" s="11">
        <v>1</v>
      </c>
      <c r="J720" s="11">
        <v>0</v>
      </c>
      <c r="K720" s="11">
        <v>100</v>
      </c>
      <c r="L720" s="12" t="s">
        <v>14</v>
      </c>
      <c r="M720" s="12" t="s">
        <v>14</v>
      </c>
    </row>
    <row r="721" spans="1:13" ht="28.8" x14ac:dyDescent="0.25">
      <c r="A721" s="11">
        <v>150</v>
      </c>
      <c r="B721" s="11">
        <v>8</v>
      </c>
      <c r="C721" s="12" t="s">
        <v>877</v>
      </c>
      <c r="D721" s="11">
        <v>7.5</v>
      </c>
      <c r="E721" s="11">
        <v>7.5</v>
      </c>
      <c r="F721" s="11">
        <v>1</v>
      </c>
      <c r="G721" s="11">
        <v>1</v>
      </c>
      <c r="H721" s="12" t="s">
        <v>1562</v>
      </c>
      <c r="I721" s="11">
        <v>1</v>
      </c>
      <c r="J721" s="11">
        <v>0</v>
      </c>
      <c r="K721" s="11">
        <v>100</v>
      </c>
      <c r="L721" s="12" t="s">
        <v>14</v>
      </c>
      <c r="M721" s="12" t="s">
        <v>14</v>
      </c>
    </row>
    <row r="722" spans="1:13" ht="14.4" x14ac:dyDescent="0.25">
      <c r="A722" s="11">
        <v>151</v>
      </c>
      <c r="B722" s="11">
        <v>4</v>
      </c>
      <c r="C722" s="12" t="s">
        <v>883</v>
      </c>
      <c r="D722" s="11">
        <v>7.5</v>
      </c>
      <c r="E722" s="11">
        <v>7.5</v>
      </c>
      <c r="F722" s="11">
        <v>1</v>
      </c>
      <c r="G722" s="11">
        <v>1</v>
      </c>
      <c r="H722" s="12" t="s">
        <v>1562</v>
      </c>
      <c r="I722" s="11">
        <v>1</v>
      </c>
      <c r="J722" s="11">
        <v>0</v>
      </c>
      <c r="K722" s="11">
        <v>100</v>
      </c>
      <c r="L722" s="12" t="s">
        <v>14</v>
      </c>
      <c r="M722" s="12" t="s">
        <v>14</v>
      </c>
    </row>
    <row r="723" spans="1:13" ht="14.4" x14ac:dyDescent="0.25">
      <c r="A723" s="11">
        <v>151</v>
      </c>
      <c r="B723" s="11">
        <v>5</v>
      </c>
      <c r="C723" s="12" t="s">
        <v>881</v>
      </c>
      <c r="D723" s="11">
        <v>3</v>
      </c>
      <c r="E723" s="11">
        <v>3</v>
      </c>
      <c r="F723" s="11">
        <v>1</v>
      </c>
      <c r="G723" s="11">
        <v>1</v>
      </c>
      <c r="H723" s="12" t="s">
        <v>1562</v>
      </c>
      <c r="I723" s="11">
        <v>1</v>
      </c>
      <c r="J723" s="11">
        <v>1</v>
      </c>
      <c r="K723" s="11">
        <v>25</v>
      </c>
      <c r="L723" s="12" t="s">
        <v>14</v>
      </c>
      <c r="M723" s="12" t="s">
        <v>14</v>
      </c>
    </row>
    <row r="724" spans="1:13" ht="14.4" x14ac:dyDescent="0.25">
      <c r="A724" s="11">
        <v>151</v>
      </c>
      <c r="B724" s="11">
        <v>6</v>
      </c>
      <c r="C724" s="12" t="s">
        <v>880</v>
      </c>
      <c r="D724" s="11">
        <v>3</v>
      </c>
      <c r="E724" s="11">
        <v>3</v>
      </c>
      <c r="F724" s="11">
        <v>1</v>
      </c>
      <c r="G724" s="11">
        <v>1</v>
      </c>
      <c r="H724" s="12" t="s">
        <v>1562</v>
      </c>
      <c r="I724" s="11">
        <v>1</v>
      </c>
      <c r="J724" s="11">
        <v>1</v>
      </c>
      <c r="K724" s="11">
        <v>25</v>
      </c>
      <c r="L724" s="12" t="s">
        <v>14</v>
      </c>
      <c r="M724" s="12" t="s">
        <v>14</v>
      </c>
    </row>
    <row r="725" spans="1:13" ht="14.4" x14ac:dyDescent="0.25">
      <c r="A725" s="11">
        <v>151</v>
      </c>
      <c r="B725" s="11">
        <v>7</v>
      </c>
      <c r="C725" s="12" t="s">
        <v>879</v>
      </c>
      <c r="D725" s="11">
        <v>7.5</v>
      </c>
      <c r="E725" s="11">
        <v>7.5</v>
      </c>
      <c r="F725" s="11">
        <v>1</v>
      </c>
      <c r="G725" s="11">
        <v>1</v>
      </c>
      <c r="H725" s="12" t="s">
        <v>1562</v>
      </c>
      <c r="I725" s="11">
        <v>1</v>
      </c>
      <c r="J725" s="11">
        <v>0</v>
      </c>
      <c r="K725" s="11">
        <v>100</v>
      </c>
      <c r="L725" s="12" t="s">
        <v>14</v>
      </c>
      <c r="M725" s="12" t="s">
        <v>14</v>
      </c>
    </row>
    <row r="726" spans="1:13" ht="28.8" x14ac:dyDescent="0.25">
      <c r="A726" s="11">
        <v>151</v>
      </c>
      <c r="B726" s="11">
        <v>8</v>
      </c>
      <c r="C726" s="12" t="s">
        <v>877</v>
      </c>
      <c r="D726" s="11">
        <v>7.5</v>
      </c>
      <c r="E726" s="11">
        <v>7.5</v>
      </c>
      <c r="F726" s="11">
        <v>1</v>
      </c>
      <c r="G726" s="11">
        <v>1</v>
      </c>
      <c r="H726" s="12" t="s">
        <v>1562</v>
      </c>
      <c r="I726" s="11">
        <v>1</v>
      </c>
      <c r="J726" s="11">
        <v>0</v>
      </c>
      <c r="K726" s="11">
        <v>100</v>
      </c>
      <c r="L726" s="12" t="s">
        <v>14</v>
      </c>
      <c r="M726" s="12" t="s">
        <v>14</v>
      </c>
    </row>
    <row r="727" spans="1:13" ht="14.4" x14ac:dyDescent="0.25">
      <c r="A727" s="11">
        <v>152</v>
      </c>
      <c r="B727" s="11">
        <v>4</v>
      </c>
      <c r="C727" s="12" t="s">
        <v>883</v>
      </c>
      <c r="D727" s="11">
        <v>7.5</v>
      </c>
      <c r="E727" s="11">
        <v>7.5</v>
      </c>
      <c r="F727" s="11">
        <v>1</v>
      </c>
      <c r="G727" s="11">
        <v>1</v>
      </c>
      <c r="H727" s="12" t="s">
        <v>1562</v>
      </c>
      <c r="I727" s="11">
        <v>1</v>
      </c>
      <c r="J727" s="11">
        <v>0</v>
      </c>
      <c r="K727" s="11">
        <v>100</v>
      </c>
      <c r="L727" s="12" t="s">
        <v>14</v>
      </c>
      <c r="M727" s="12" t="s">
        <v>14</v>
      </c>
    </row>
    <row r="728" spans="1:13" ht="14.4" x14ac:dyDescent="0.25">
      <c r="A728" s="11">
        <v>152</v>
      </c>
      <c r="B728" s="11">
        <v>5</v>
      </c>
      <c r="C728" s="12" t="s">
        <v>881</v>
      </c>
      <c r="D728" s="11">
        <v>3</v>
      </c>
      <c r="E728" s="11">
        <v>3</v>
      </c>
      <c r="F728" s="11">
        <v>1</v>
      </c>
      <c r="G728" s="11">
        <v>1</v>
      </c>
      <c r="H728" s="12" t="s">
        <v>1562</v>
      </c>
      <c r="I728" s="11">
        <v>1</v>
      </c>
      <c r="J728" s="11">
        <v>1</v>
      </c>
      <c r="K728" s="11">
        <v>25</v>
      </c>
      <c r="L728" s="12" t="s">
        <v>14</v>
      </c>
      <c r="M728" s="12" t="s">
        <v>14</v>
      </c>
    </row>
    <row r="729" spans="1:13" ht="14.4" x14ac:dyDescent="0.25">
      <c r="A729" s="11">
        <v>152</v>
      </c>
      <c r="B729" s="11">
        <v>6</v>
      </c>
      <c r="C729" s="12" t="s">
        <v>880</v>
      </c>
      <c r="D729" s="11">
        <v>3</v>
      </c>
      <c r="E729" s="11">
        <v>3</v>
      </c>
      <c r="F729" s="11">
        <v>1</v>
      </c>
      <c r="G729" s="11">
        <v>1</v>
      </c>
      <c r="H729" s="12" t="s">
        <v>1562</v>
      </c>
      <c r="I729" s="11">
        <v>1</v>
      </c>
      <c r="J729" s="11">
        <v>1</v>
      </c>
      <c r="K729" s="11">
        <v>25</v>
      </c>
      <c r="L729" s="12" t="s">
        <v>14</v>
      </c>
      <c r="M729" s="12" t="s">
        <v>14</v>
      </c>
    </row>
    <row r="730" spans="1:13" ht="14.4" x14ac:dyDescent="0.25">
      <c r="A730" s="11">
        <v>152</v>
      </c>
      <c r="B730" s="11">
        <v>7</v>
      </c>
      <c r="C730" s="12" t="s">
        <v>879</v>
      </c>
      <c r="D730" s="11">
        <v>7.5</v>
      </c>
      <c r="E730" s="11">
        <v>7.5</v>
      </c>
      <c r="F730" s="11">
        <v>1</v>
      </c>
      <c r="G730" s="11">
        <v>1</v>
      </c>
      <c r="H730" s="12" t="s">
        <v>1562</v>
      </c>
      <c r="I730" s="11">
        <v>1</v>
      </c>
      <c r="J730" s="11">
        <v>0</v>
      </c>
      <c r="K730" s="11">
        <v>100</v>
      </c>
      <c r="L730" s="12" t="s">
        <v>14</v>
      </c>
      <c r="M730" s="12" t="s">
        <v>14</v>
      </c>
    </row>
    <row r="731" spans="1:13" ht="28.8" x14ac:dyDescent="0.25">
      <c r="A731" s="11">
        <v>152</v>
      </c>
      <c r="B731" s="11">
        <v>8</v>
      </c>
      <c r="C731" s="12" t="s">
        <v>877</v>
      </c>
      <c r="D731" s="11">
        <v>7.5</v>
      </c>
      <c r="E731" s="11">
        <v>7.5</v>
      </c>
      <c r="F731" s="11">
        <v>1</v>
      </c>
      <c r="G731" s="11">
        <v>1</v>
      </c>
      <c r="H731" s="12" t="s">
        <v>1562</v>
      </c>
      <c r="I731" s="11">
        <v>1</v>
      </c>
      <c r="J731" s="11">
        <v>0</v>
      </c>
      <c r="K731" s="11">
        <v>100</v>
      </c>
      <c r="L731" s="12" t="s">
        <v>14</v>
      </c>
      <c r="M731" s="12" t="s">
        <v>14</v>
      </c>
    </row>
    <row r="732" spans="1:13" ht="14.4" x14ac:dyDescent="0.25">
      <c r="A732" s="11">
        <v>154</v>
      </c>
      <c r="B732" s="11">
        <v>4</v>
      </c>
      <c r="C732" s="12" t="s">
        <v>883</v>
      </c>
      <c r="D732" s="11">
        <v>7.5</v>
      </c>
      <c r="E732" s="11">
        <v>7.5</v>
      </c>
      <c r="F732" s="11">
        <v>1</v>
      </c>
      <c r="G732" s="11">
        <v>1</v>
      </c>
      <c r="H732" s="12" t="s">
        <v>1562</v>
      </c>
      <c r="I732" s="11">
        <v>1</v>
      </c>
      <c r="J732" s="11">
        <v>0</v>
      </c>
      <c r="K732" s="11">
        <v>100</v>
      </c>
      <c r="L732" s="12" t="s">
        <v>14</v>
      </c>
      <c r="M732" s="12" t="s">
        <v>14</v>
      </c>
    </row>
    <row r="733" spans="1:13" ht="14.4" x14ac:dyDescent="0.25">
      <c r="A733" s="11">
        <v>154</v>
      </c>
      <c r="B733" s="11">
        <v>5</v>
      </c>
      <c r="C733" s="12" t="s">
        <v>881</v>
      </c>
      <c r="D733" s="11">
        <v>3</v>
      </c>
      <c r="E733" s="11">
        <v>3</v>
      </c>
      <c r="F733" s="11">
        <v>1</v>
      </c>
      <c r="G733" s="11">
        <v>1</v>
      </c>
      <c r="H733" s="12" t="s">
        <v>1562</v>
      </c>
      <c r="I733" s="11">
        <v>1</v>
      </c>
      <c r="J733" s="11">
        <v>1</v>
      </c>
      <c r="K733" s="11">
        <v>25</v>
      </c>
      <c r="L733" s="12" t="s">
        <v>14</v>
      </c>
      <c r="M733" s="12" t="s">
        <v>14</v>
      </c>
    </row>
    <row r="734" spans="1:13" ht="14.4" x14ac:dyDescent="0.25">
      <c r="A734" s="11">
        <v>154</v>
      </c>
      <c r="B734" s="11">
        <v>6</v>
      </c>
      <c r="C734" s="12" t="s">
        <v>880</v>
      </c>
      <c r="D734" s="11">
        <v>3</v>
      </c>
      <c r="E734" s="11">
        <v>3</v>
      </c>
      <c r="F734" s="11">
        <v>1</v>
      </c>
      <c r="G734" s="11">
        <v>1</v>
      </c>
      <c r="H734" s="12" t="s">
        <v>1562</v>
      </c>
      <c r="I734" s="11">
        <v>1</v>
      </c>
      <c r="J734" s="11">
        <v>1</v>
      </c>
      <c r="K734" s="11">
        <v>25</v>
      </c>
      <c r="L734" s="12" t="s">
        <v>14</v>
      </c>
      <c r="M734" s="12" t="s">
        <v>14</v>
      </c>
    </row>
    <row r="735" spans="1:13" ht="14.4" x14ac:dyDescent="0.25">
      <c r="A735" s="11">
        <v>154</v>
      </c>
      <c r="B735" s="11">
        <v>7</v>
      </c>
      <c r="C735" s="12" t="s">
        <v>879</v>
      </c>
      <c r="D735" s="11">
        <v>7.5</v>
      </c>
      <c r="E735" s="11">
        <v>7.5</v>
      </c>
      <c r="F735" s="11">
        <v>1</v>
      </c>
      <c r="G735" s="11">
        <v>1</v>
      </c>
      <c r="H735" s="12" t="s">
        <v>1562</v>
      </c>
      <c r="I735" s="11">
        <v>1</v>
      </c>
      <c r="J735" s="11">
        <v>0</v>
      </c>
      <c r="K735" s="11">
        <v>100</v>
      </c>
      <c r="L735" s="12" t="s">
        <v>14</v>
      </c>
      <c r="M735" s="12" t="s">
        <v>14</v>
      </c>
    </row>
    <row r="736" spans="1:13" ht="28.8" x14ac:dyDescent="0.25">
      <c r="A736" s="11">
        <v>154</v>
      </c>
      <c r="B736" s="11">
        <v>8</v>
      </c>
      <c r="C736" s="12" t="s">
        <v>877</v>
      </c>
      <c r="D736" s="11">
        <v>7.5</v>
      </c>
      <c r="E736" s="11">
        <v>7.5</v>
      </c>
      <c r="F736" s="11">
        <v>1</v>
      </c>
      <c r="G736" s="11">
        <v>1</v>
      </c>
      <c r="H736" s="12" t="s">
        <v>1562</v>
      </c>
      <c r="I736" s="11">
        <v>1</v>
      </c>
      <c r="J736" s="11">
        <v>0</v>
      </c>
      <c r="K736" s="11">
        <v>100</v>
      </c>
      <c r="L736" s="12" t="s">
        <v>14</v>
      </c>
      <c r="M736" s="12" t="s">
        <v>14</v>
      </c>
    </row>
    <row r="737" spans="1:13" ht="14.4" x14ac:dyDescent="0.25">
      <c r="A737" s="11">
        <v>155</v>
      </c>
      <c r="B737" s="11">
        <v>4</v>
      </c>
      <c r="C737" s="12" t="s">
        <v>883</v>
      </c>
      <c r="D737" s="11">
        <v>7.5</v>
      </c>
      <c r="E737" s="11">
        <v>7.5</v>
      </c>
      <c r="F737" s="11">
        <v>1</v>
      </c>
      <c r="G737" s="11">
        <v>1</v>
      </c>
      <c r="H737" s="12" t="s">
        <v>1562</v>
      </c>
      <c r="I737" s="11">
        <v>1</v>
      </c>
      <c r="J737" s="11">
        <v>0</v>
      </c>
      <c r="K737" s="11">
        <v>100</v>
      </c>
      <c r="L737" s="12" t="s">
        <v>14</v>
      </c>
      <c r="M737" s="12" t="s">
        <v>14</v>
      </c>
    </row>
    <row r="738" spans="1:13" ht="14.4" x14ac:dyDescent="0.25">
      <c r="A738" s="11">
        <v>155</v>
      </c>
      <c r="B738" s="11">
        <v>5</v>
      </c>
      <c r="C738" s="12" t="s">
        <v>881</v>
      </c>
      <c r="D738" s="11">
        <v>3</v>
      </c>
      <c r="E738" s="11">
        <v>3</v>
      </c>
      <c r="F738" s="11">
        <v>1</v>
      </c>
      <c r="G738" s="11">
        <v>1</v>
      </c>
      <c r="H738" s="12" t="s">
        <v>1562</v>
      </c>
      <c r="I738" s="11">
        <v>1</v>
      </c>
      <c r="J738" s="11">
        <v>1</v>
      </c>
      <c r="K738" s="11">
        <v>25</v>
      </c>
      <c r="L738" s="12" t="s">
        <v>14</v>
      </c>
      <c r="M738" s="12" t="s">
        <v>14</v>
      </c>
    </row>
    <row r="739" spans="1:13" ht="14.4" x14ac:dyDescent="0.25">
      <c r="A739" s="11">
        <v>155</v>
      </c>
      <c r="B739" s="11">
        <v>6</v>
      </c>
      <c r="C739" s="12" t="s">
        <v>880</v>
      </c>
      <c r="D739" s="11">
        <v>3</v>
      </c>
      <c r="E739" s="11">
        <v>3</v>
      </c>
      <c r="F739" s="11">
        <v>1</v>
      </c>
      <c r="G739" s="11">
        <v>1</v>
      </c>
      <c r="H739" s="12" t="s">
        <v>1562</v>
      </c>
      <c r="I739" s="11">
        <v>1</v>
      </c>
      <c r="J739" s="11">
        <v>1</v>
      </c>
      <c r="K739" s="11">
        <v>25</v>
      </c>
      <c r="L739" s="12" t="s">
        <v>14</v>
      </c>
      <c r="M739" s="12" t="s">
        <v>14</v>
      </c>
    </row>
    <row r="740" spans="1:13" ht="14.4" x14ac:dyDescent="0.25">
      <c r="A740" s="11">
        <v>155</v>
      </c>
      <c r="B740" s="11">
        <v>7</v>
      </c>
      <c r="C740" s="12" t="s">
        <v>879</v>
      </c>
      <c r="D740" s="11">
        <v>7.5</v>
      </c>
      <c r="E740" s="11">
        <v>7.5</v>
      </c>
      <c r="F740" s="11">
        <v>1</v>
      </c>
      <c r="G740" s="11">
        <v>1</v>
      </c>
      <c r="H740" s="12" t="s">
        <v>1562</v>
      </c>
      <c r="I740" s="11">
        <v>1</v>
      </c>
      <c r="J740" s="11">
        <v>0</v>
      </c>
      <c r="K740" s="11">
        <v>100</v>
      </c>
      <c r="L740" s="12" t="s">
        <v>14</v>
      </c>
      <c r="M740" s="12" t="s">
        <v>14</v>
      </c>
    </row>
    <row r="741" spans="1:13" ht="28.8" x14ac:dyDescent="0.25">
      <c r="A741" s="11">
        <v>155</v>
      </c>
      <c r="B741" s="11">
        <v>8</v>
      </c>
      <c r="C741" s="12" t="s">
        <v>877</v>
      </c>
      <c r="D741" s="11">
        <v>7.5</v>
      </c>
      <c r="E741" s="11">
        <v>7.5</v>
      </c>
      <c r="F741" s="11">
        <v>1</v>
      </c>
      <c r="G741" s="11">
        <v>1</v>
      </c>
      <c r="H741" s="12" t="s">
        <v>1562</v>
      </c>
      <c r="I741" s="11">
        <v>1</v>
      </c>
      <c r="J741" s="11">
        <v>0</v>
      </c>
      <c r="K741" s="11">
        <v>100</v>
      </c>
      <c r="L741" s="12" t="s">
        <v>14</v>
      </c>
      <c r="M741" s="12" t="s">
        <v>14</v>
      </c>
    </row>
    <row r="742" spans="1:13" ht="14.4" x14ac:dyDescent="0.25">
      <c r="A742" s="11">
        <v>156</v>
      </c>
      <c r="B742" s="11">
        <v>4</v>
      </c>
      <c r="C742" s="12" t="s">
        <v>883</v>
      </c>
      <c r="D742" s="11">
        <v>7.5</v>
      </c>
      <c r="E742" s="11">
        <v>7.5</v>
      </c>
      <c r="F742" s="11">
        <v>1</v>
      </c>
      <c r="G742" s="11">
        <v>1</v>
      </c>
      <c r="H742" s="12" t="s">
        <v>1562</v>
      </c>
      <c r="I742" s="11">
        <v>1</v>
      </c>
      <c r="J742" s="11">
        <v>0</v>
      </c>
      <c r="K742" s="11">
        <v>100</v>
      </c>
      <c r="L742" s="12" t="s">
        <v>14</v>
      </c>
      <c r="M742" s="12" t="s">
        <v>14</v>
      </c>
    </row>
    <row r="743" spans="1:13" ht="14.4" x14ac:dyDescent="0.25">
      <c r="A743" s="11">
        <v>156</v>
      </c>
      <c r="B743" s="11">
        <v>5</v>
      </c>
      <c r="C743" s="12" t="s">
        <v>881</v>
      </c>
      <c r="D743" s="11">
        <v>3</v>
      </c>
      <c r="E743" s="11">
        <v>3</v>
      </c>
      <c r="F743" s="11">
        <v>1</v>
      </c>
      <c r="G743" s="11">
        <v>1</v>
      </c>
      <c r="H743" s="12" t="s">
        <v>1562</v>
      </c>
      <c r="I743" s="11">
        <v>1</v>
      </c>
      <c r="J743" s="11">
        <v>1</v>
      </c>
      <c r="K743" s="11">
        <v>25</v>
      </c>
      <c r="L743" s="12" t="s">
        <v>14</v>
      </c>
      <c r="M743" s="12" t="s">
        <v>14</v>
      </c>
    </row>
    <row r="744" spans="1:13" ht="14.4" x14ac:dyDescent="0.25">
      <c r="A744" s="11">
        <v>156</v>
      </c>
      <c r="B744" s="11">
        <v>6</v>
      </c>
      <c r="C744" s="12" t="s">
        <v>880</v>
      </c>
      <c r="D744" s="11">
        <v>3</v>
      </c>
      <c r="E744" s="11">
        <v>3</v>
      </c>
      <c r="F744" s="11">
        <v>1</v>
      </c>
      <c r="G744" s="11">
        <v>1</v>
      </c>
      <c r="H744" s="12" t="s">
        <v>1562</v>
      </c>
      <c r="I744" s="11">
        <v>1</v>
      </c>
      <c r="J744" s="11">
        <v>1</v>
      </c>
      <c r="K744" s="11">
        <v>25</v>
      </c>
      <c r="L744" s="12" t="s">
        <v>14</v>
      </c>
      <c r="M744" s="12" t="s">
        <v>14</v>
      </c>
    </row>
    <row r="745" spans="1:13" ht="14.4" x14ac:dyDescent="0.25">
      <c r="A745" s="11">
        <v>156</v>
      </c>
      <c r="B745" s="11">
        <v>7</v>
      </c>
      <c r="C745" s="12" t="s">
        <v>879</v>
      </c>
      <c r="D745" s="11">
        <v>7.5</v>
      </c>
      <c r="E745" s="11">
        <v>7.5</v>
      </c>
      <c r="F745" s="11">
        <v>1</v>
      </c>
      <c r="G745" s="11">
        <v>1</v>
      </c>
      <c r="H745" s="12" t="s">
        <v>1562</v>
      </c>
      <c r="I745" s="11">
        <v>1</v>
      </c>
      <c r="J745" s="11">
        <v>0</v>
      </c>
      <c r="K745" s="11">
        <v>100</v>
      </c>
      <c r="L745" s="12" t="s">
        <v>14</v>
      </c>
      <c r="M745" s="12" t="s">
        <v>14</v>
      </c>
    </row>
    <row r="746" spans="1:13" ht="28.8" x14ac:dyDescent="0.25">
      <c r="A746" s="11">
        <v>156</v>
      </c>
      <c r="B746" s="11">
        <v>8</v>
      </c>
      <c r="C746" s="12" t="s">
        <v>877</v>
      </c>
      <c r="D746" s="11">
        <v>7.5</v>
      </c>
      <c r="E746" s="11">
        <v>7.5</v>
      </c>
      <c r="F746" s="11">
        <v>1</v>
      </c>
      <c r="G746" s="11">
        <v>1</v>
      </c>
      <c r="H746" s="12" t="s">
        <v>1562</v>
      </c>
      <c r="I746" s="11">
        <v>1</v>
      </c>
      <c r="J746" s="11">
        <v>0</v>
      </c>
      <c r="K746" s="11">
        <v>100</v>
      </c>
      <c r="L746" s="12" t="s">
        <v>14</v>
      </c>
      <c r="M746" s="12" t="s">
        <v>14</v>
      </c>
    </row>
    <row r="747" spans="1:13" ht="14.4" x14ac:dyDescent="0.25">
      <c r="A747" s="11">
        <v>157</v>
      </c>
      <c r="B747" s="11">
        <v>4</v>
      </c>
      <c r="C747" s="12" t="s">
        <v>883</v>
      </c>
      <c r="D747" s="11">
        <v>7.5</v>
      </c>
      <c r="E747" s="11">
        <v>7.5</v>
      </c>
      <c r="F747" s="11">
        <v>1</v>
      </c>
      <c r="G747" s="11">
        <v>1</v>
      </c>
      <c r="H747" s="12" t="s">
        <v>1562</v>
      </c>
      <c r="I747" s="11">
        <v>1</v>
      </c>
      <c r="J747" s="11">
        <v>0</v>
      </c>
      <c r="K747" s="11">
        <v>100</v>
      </c>
      <c r="L747" s="12" t="s">
        <v>14</v>
      </c>
      <c r="M747" s="12" t="s">
        <v>14</v>
      </c>
    </row>
    <row r="748" spans="1:13" ht="14.4" x14ac:dyDescent="0.25">
      <c r="A748" s="11">
        <v>157</v>
      </c>
      <c r="B748" s="11">
        <v>5</v>
      </c>
      <c r="C748" s="12" t="s">
        <v>881</v>
      </c>
      <c r="D748" s="11">
        <v>3</v>
      </c>
      <c r="E748" s="11">
        <v>3</v>
      </c>
      <c r="F748" s="11">
        <v>1</v>
      </c>
      <c r="G748" s="11">
        <v>1</v>
      </c>
      <c r="H748" s="12" t="s">
        <v>1562</v>
      </c>
      <c r="I748" s="11">
        <v>1</v>
      </c>
      <c r="J748" s="11">
        <v>1</v>
      </c>
      <c r="K748" s="11">
        <v>25</v>
      </c>
      <c r="L748" s="12" t="s">
        <v>14</v>
      </c>
      <c r="M748" s="12" t="s">
        <v>14</v>
      </c>
    </row>
    <row r="749" spans="1:13" ht="14.4" x14ac:dyDescent="0.25">
      <c r="A749" s="11">
        <v>157</v>
      </c>
      <c r="B749" s="11">
        <v>6</v>
      </c>
      <c r="C749" s="12" t="s">
        <v>880</v>
      </c>
      <c r="D749" s="11">
        <v>3</v>
      </c>
      <c r="E749" s="11">
        <v>3</v>
      </c>
      <c r="F749" s="11">
        <v>1</v>
      </c>
      <c r="G749" s="11">
        <v>1</v>
      </c>
      <c r="H749" s="12" t="s">
        <v>1562</v>
      </c>
      <c r="I749" s="11">
        <v>1</v>
      </c>
      <c r="J749" s="11">
        <v>1</v>
      </c>
      <c r="K749" s="11">
        <v>25</v>
      </c>
      <c r="L749" s="12" t="s">
        <v>14</v>
      </c>
      <c r="M749" s="12" t="s">
        <v>14</v>
      </c>
    </row>
    <row r="750" spans="1:13" ht="14.4" x14ac:dyDescent="0.25">
      <c r="A750" s="11">
        <v>157</v>
      </c>
      <c r="B750" s="11">
        <v>7</v>
      </c>
      <c r="C750" s="12" t="s">
        <v>879</v>
      </c>
      <c r="D750" s="11">
        <v>7.5</v>
      </c>
      <c r="E750" s="11">
        <v>7.5</v>
      </c>
      <c r="F750" s="11">
        <v>1</v>
      </c>
      <c r="G750" s="11">
        <v>1</v>
      </c>
      <c r="H750" s="12" t="s">
        <v>1562</v>
      </c>
      <c r="I750" s="11">
        <v>1</v>
      </c>
      <c r="J750" s="11">
        <v>0</v>
      </c>
      <c r="K750" s="11">
        <v>100</v>
      </c>
      <c r="L750" s="12" t="s">
        <v>14</v>
      </c>
      <c r="M750" s="12" t="s">
        <v>14</v>
      </c>
    </row>
    <row r="751" spans="1:13" ht="28.8" x14ac:dyDescent="0.25">
      <c r="A751" s="11">
        <v>157</v>
      </c>
      <c r="B751" s="11">
        <v>8</v>
      </c>
      <c r="C751" s="12" t="s">
        <v>877</v>
      </c>
      <c r="D751" s="11">
        <v>7.5</v>
      </c>
      <c r="E751" s="11">
        <v>7.5</v>
      </c>
      <c r="F751" s="11">
        <v>1</v>
      </c>
      <c r="G751" s="11">
        <v>1</v>
      </c>
      <c r="H751" s="12" t="s">
        <v>1562</v>
      </c>
      <c r="I751" s="11">
        <v>1</v>
      </c>
      <c r="J751" s="11">
        <v>0</v>
      </c>
      <c r="K751" s="11">
        <v>100</v>
      </c>
      <c r="L751" s="12" t="s">
        <v>14</v>
      </c>
      <c r="M751" s="12" t="s">
        <v>14</v>
      </c>
    </row>
    <row r="752" spans="1:13" ht="14.4" x14ac:dyDescent="0.25">
      <c r="A752" s="11">
        <v>158</v>
      </c>
      <c r="B752" s="11">
        <v>4</v>
      </c>
      <c r="C752" s="12" t="s">
        <v>883</v>
      </c>
      <c r="D752" s="11">
        <v>7.5</v>
      </c>
      <c r="E752" s="11">
        <v>7.5</v>
      </c>
      <c r="F752" s="11">
        <v>1</v>
      </c>
      <c r="G752" s="11">
        <v>1</v>
      </c>
      <c r="H752" s="12" t="s">
        <v>1562</v>
      </c>
      <c r="I752" s="11">
        <v>1</v>
      </c>
      <c r="J752" s="11">
        <v>0</v>
      </c>
      <c r="K752" s="11">
        <v>100</v>
      </c>
      <c r="L752" s="12" t="s">
        <v>14</v>
      </c>
      <c r="M752" s="12" t="s">
        <v>14</v>
      </c>
    </row>
    <row r="753" spans="1:13" ht="14.4" x14ac:dyDescent="0.25">
      <c r="A753" s="11">
        <v>158</v>
      </c>
      <c r="B753" s="11">
        <v>5</v>
      </c>
      <c r="C753" s="12" t="s">
        <v>881</v>
      </c>
      <c r="D753" s="11">
        <v>3</v>
      </c>
      <c r="E753" s="11">
        <v>3</v>
      </c>
      <c r="F753" s="11">
        <v>1</v>
      </c>
      <c r="G753" s="11">
        <v>1</v>
      </c>
      <c r="H753" s="12" t="s">
        <v>1562</v>
      </c>
      <c r="I753" s="11">
        <v>1</v>
      </c>
      <c r="J753" s="11">
        <v>1</v>
      </c>
      <c r="K753" s="11">
        <v>25</v>
      </c>
      <c r="L753" s="12" t="s">
        <v>14</v>
      </c>
      <c r="M753" s="12" t="s">
        <v>14</v>
      </c>
    </row>
    <row r="754" spans="1:13" ht="14.4" x14ac:dyDescent="0.25">
      <c r="A754" s="11">
        <v>158</v>
      </c>
      <c r="B754" s="11">
        <v>6</v>
      </c>
      <c r="C754" s="12" t="s">
        <v>880</v>
      </c>
      <c r="D754" s="11">
        <v>3</v>
      </c>
      <c r="E754" s="11">
        <v>3</v>
      </c>
      <c r="F754" s="11">
        <v>1</v>
      </c>
      <c r="G754" s="11">
        <v>1</v>
      </c>
      <c r="H754" s="12" t="s">
        <v>1562</v>
      </c>
      <c r="I754" s="11">
        <v>1</v>
      </c>
      <c r="J754" s="11">
        <v>1</v>
      </c>
      <c r="K754" s="11">
        <v>25</v>
      </c>
      <c r="L754" s="12" t="s">
        <v>14</v>
      </c>
      <c r="M754" s="12" t="s">
        <v>14</v>
      </c>
    </row>
    <row r="755" spans="1:13" ht="14.4" x14ac:dyDescent="0.25">
      <c r="A755" s="11">
        <v>158</v>
      </c>
      <c r="B755" s="11">
        <v>7</v>
      </c>
      <c r="C755" s="12" t="s">
        <v>879</v>
      </c>
      <c r="D755" s="11">
        <v>7.5</v>
      </c>
      <c r="E755" s="11">
        <v>7.5</v>
      </c>
      <c r="F755" s="11">
        <v>1</v>
      </c>
      <c r="G755" s="11">
        <v>1</v>
      </c>
      <c r="H755" s="12" t="s">
        <v>1562</v>
      </c>
      <c r="I755" s="11">
        <v>1</v>
      </c>
      <c r="J755" s="11">
        <v>0</v>
      </c>
      <c r="K755" s="11">
        <v>100</v>
      </c>
      <c r="L755" s="12" t="s">
        <v>14</v>
      </c>
      <c r="M755" s="12" t="s">
        <v>14</v>
      </c>
    </row>
    <row r="756" spans="1:13" ht="28.8" x14ac:dyDescent="0.25">
      <c r="A756" s="11">
        <v>158</v>
      </c>
      <c r="B756" s="11">
        <v>8</v>
      </c>
      <c r="C756" s="12" t="s">
        <v>877</v>
      </c>
      <c r="D756" s="11">
        <v>7.5</v>
      </c>
      <c r="E756" s="11">
        <v>7.5</v>
      </c>
      <c r="F756" s="11">
        <v>1</v>
      </c>
      <c r="G756" s="11">
        <v>1</v>
      </c>
      <c r="H756" s="12" t="s">
        <v>1562</v>
      </c>
      <c r="I756" s="11">
        <v>1</v>
      </c>
      <c r="J756" s="11">
        <v>0</v>
      </c>
      <c r="K756" s="11">
        <v>100</v>
      </c>
      <c r="L756" s="12" t="s">
        <v>14</v>
      </c>
      <c r="M756" s="12" t="s">
        <v>14</v>
      </c>
    </row>
    <row r="757" spans="1:13" ht="14.4" x14ac:dyDescent="0.25">
      <c r="A757" s="11">
        <v>159</v>
      </c>
      <c r="B757" s="11">
        <v>4</v>
      </c>
      <c r="C757" s="12" t="s">
        <v>883</v>
      </c>
      <c r="D757" s="11">
        <v>7.5</v>
      </c>
      <c r="E757" s="11">
        <v>7.5</v>
      </c>
      <c r="F757" s="11">
        <v>1</v>
      </c>
      <c r="G757" s="11">
        <v>1</v>
      </c>
      <c r="H757" s="12" t="s">
        <v>1562</v>
      </c>
      <c r="I757" s="11">
        <v>1</v>
      </c>
      <c r="J757" s="11">
        <v>0</v>
      </c>
      <c r="K757" s="11">
        <v>100</v>
      </c>
      <c r="L757" s="12" t="s">
        <v>14</v>
      </c>
      <c r="M757" s="12" t="s">
        <v>14</v>
      </c>
    </row>
    <row r="758" spans="1:13" ht="14.4" x14ac:dyDescent="0.25">
      <c r="A758" s="11">
        <v>159</v>
      </c>
      <c r="B758" s="11">
        <v>5</v>
      </c>
      <c r="C758" s="12" t="s">
        <v>881</v>
      </c>
      <c r="D758" s="11">
        <v>3</v>
      </c>
      <c r="E758" s="11">
        <v>3</v>
      </c>
      <c r="F758" s="11">
        <v>1</v>
      </c>
      <c r="G758" s="11">
        <v>1</v>
      </c>
      <c r="H758" s="12" t="s">
        <v>1562</v>
      </c>
      <c r="I758" s="11">
        <v>1</v>
      </c>
      <c r="J758" s="11">
        <v>1</v>
      </c>
      <c r="K758" s="11">
        <v>25</v>
      </c>
      <c r="L758" s="12" t="s">
        <v>14</v>
      </c>
      <c r="M758" s="12" t="s">
        <v>14</v>
      </c>
    </row>
    <row r="759" spans="1:13" ht="14.4" x14ac:dyDescent="0.25">
      <c r="A759" s="11">
        <v>159</v>
      </c>
      <c r="B759" s="11">
        <v>6</v>
      </c>
      <c r="C759" s="12" t="s">
        <v>880</v>
      </c>
      <c r="D759" s="11">
        <v>3</v>
      </c>
      <c r="E759" s="11">
        <v>3</v>
      </c>
      <c r="F759" s="11">
        <v>1</v>
      </c>
      <c r="G759" s="11">
        <v>1</v>
      </c>
      <c r="H759" s="12" t="s">
        <v>1562</v>
      </c>
      <c r="I759" s="11">
        <v>1</v>
      </c>
      <c r="J759" s="11">
        <v>1</v>
      </c>
      <c r="K759" s="11">
        <v>25</v>
      </c>
      <c r="L759" s="12" t="s">
        <v>14</v>
      </c>
      <c r="M759" s="12" t="s">
        <v>14</v>
      </c>
    </row>
    <row r="760" spans="1:13" ht="14.4" x14ac:dyDescent="0.25">
      <c r="A760" s="11">
        <v>159</v>
      </c>
      <c r="B760" s="11">
        <v>7</v>
      </c>
      <c r="C760" s="12" t="s">
        <v>879</v>
      </c>
      <c r="D760" s="11">
        <v>7.5</v>
      </c>
      <c r="E760" s="11">
        <v>7.5</v>
      </c>
      <c r="F760" s="11">
        <v>1</v>
      </c>
      <c r="G760" s="11">
        <v>1</v>
      </c>
      <c r="H760" s="12" t="s">
        <v>1562</v>
      </c>
      <c r="I760" s="11">
        <v>1</v>
      </c>
      <c r="J760" s="11">
        <v>0</v>
      </c>
      <c r="K760" s="11">
        <v>100</v>
      </c>
      <c r="L760" s="12" t="s">
        <v>14</v>
      </c>
      <c r="M760" s="12" t="s">
        <v>14</v>
      </c>
    </row>
    <row r="761" spans="1:13" ht="28.8" x14ac:dyDescent="0.25">
      <c r="A761" s="11">
        <v>159</v>
      </c>
      <c r="B761" s="11">
        <v>8</v>
      </c>
      <c r="C761" s="12" t="s">
        <v>877</v>
      </c>
      <c r="D761" s="11">
        <v>7.5</v>
      </c>
      <c r="E761" s="11">
        <v>7.5</v>
      </c>
      <c r="F761" s="11">
        <v>1</v>
      </c>
      <c r="G761" s="11">
        <v>1</v>
      </c>
      <c r="H761" s="12" t="s">
        <v>1562</v>
      </c>
      <c r="I761" s="11">
        <v>1</v>
      </c>
      <c r="J761" s="11">
        <v>0</v>
      </c>
      <c r="K761" s="11">
        <v>100</v>
      </c>
      <c r="L761" s="12" t="s">
        <v>14</v>
      </c>
      <c r="M761" s="12" t="s">
        <v>14</v>
      </c>
    </row>
    <row r="762" spans="1:13" ht="14.4" x14ac:dyDescent="0.25">
      <c r="A762" s="11">
        <v>160</v>
      </c>
      <c r="B762" s="11">
        <v>4</v>
      </c>
      <c r="C762" s="12" t="s">
        <v>883</v>
      </c>
      <c r="D762" s="11">
        <v>7.5</v>
      </c>
      <c r="E762" s="11">
        <v>7.5</v>
      </c>
      <c r="F762" s="11">
        <v>1</v>
      </c>
      <c r="G762" s="11">
        <v>1</v>
      </c>
      <c r="H762" s="12" t="s">
        <v>1562</v>
      </c>
      <c r="I762" s="11">
        <v>1</v>
      </c>
      <c r="J762" s="11">
        <v>0</v>
      </c>
      <c r="K762" s="11">
        <v>100</v>
      </c>
      <c r="L762" s="12" t="s">
        <v>14</v>
      </c>
      <c r="M762" s="12" t="s">
        <v>14</v>
      </c>
    </row>
    <row r="763" spans="1:13" ht="14.4" x14ac:dyDescent="0.25">
      <c r="A763" s="11">
        <v>160</v>
      </c>
      <c r="B763" s="11">
        <v>5</v>
      </c>
      <c r="C763" s="12" t="s">
        <v>881</v>
      </c>
      <c r="D763" s="11">
        <v>3</v>
      </c>
      <c r="E763" s="11">
        <v>3</v>
      </c>
      <c r="F763" s="11">
        <v>1</v>
      </c>
      <c r="G763" s="11">
        <v>1</v>
      </c>
      <c r="H763" s="12" t="s">
        <v>1562</v>
      </c>
      <c r="I763" s="11">
        <v>1</v>
      </c>
      <c r="J763" s="11">
        <v>1</v>
      </c>
      <c r="K763" s="11">
        <v>25</v>
      </c>
      <c r="L763" s="12" t="s">
        <v>14</v>
      </c>
      <c r="M763" s="12" t="s">
        <v>14</v>
      </c>
    </row>
    <row r="764" spans="1:13" ht="14.4" x14ac:dyDescent="0.25">
      <c r="A764" s="11">
        <v>160</v>
      </c>
      <c r="B764" s="11">
        <v>6</v>
      </c>
      <c r="C764" s="12" t="s">
        <v>880</v>
      </c>
      <c r="D764" s="11">
        <v>3</v>
      </c>
      <c r="E764" s="11">
        <v>3</v>
      </c>
      <c r="F764" s="11">
        <v>1</v>
      </c>
      <c r="G764" s="11">
        <v>1</v>
      </c>
      <c r="H764" s="12" t="s">
        <v>1562</v>
      </c>
      <c r="I764" s="11">
        <v>1</v>
      </c>
      <c r="J764" s="11">
        <v>1</v>
      </c>
      <c r="K764" s="11">
        <v>25</v>
      </c>
      <c r="L764" s="12" t="s">
        <v>14</v>
      </c>
      <c r="M764" s="12" t="s">
        <v>14</v>
      </c>
    </row>
    <row r="765" spans="1:13" ht="14.4" x14ac:dyDescent="0.25">
      <c r="A765" s="11">
        <v>160</v>
      </c>
      <c r="B765" s="11">
        <v>7</v>
      </c>
      <c r="C765" s="12" t="s">
        <v>879</v>
      </c>
      <c r="D765" s="11">
        <v>7.5</v>
      </c>
      <c r="E765" s="11">
        <v>7.5</v>
      </c>
      <c r="F765" s="11">
        <v>1</v>
      </c>
      <c r="G765" s="11">
        <v>1</v>
      </c>
      <c r="H765" s="12" t="s">
        <v>1562</v>
      </c>
      <c r="I765" s="11">
        <v>1</v>
      </c>
      <c r="J765" s="11">
        <v>0</v>
      </c>
      <c r="K765" s="11">
        <v>100</v>
      </c>
      <c r="L765" s="12" t="s">
        <v>14</v>
      </c>
      <c r="M765" s="12" t="s">
        <v>14</v>
      </c>
    </row>
    <row r="766" spans="1:13" ht="28.8" x14ac:dyDescent="0.25">
      <c r="A766" s="11">
        <v>160</v>
      </c>
      <c r="B766" s="11">
        <v>8</v>
      </c>
      <c r="C766" s="12" t="s">
        <v>877</v>
      </c>
      <c r="D766" s="11">
        <v>7.5</v>
      </c>
      <c r="E766" s="11">
        <v>7.5</v>
      </c>
      <c r="F766" s="11">
        <v>1</v>
      </c>
      <c r="G766" s="11">
        <v>1</v>
      </c>
      <c r="H766" s="12" t="s">
        <v>1562</v>
      </c>
      <c r="I766" s="11">
        <v>1</v>
      </c>
      <c r="J766" s="11">
        <v>0</v>
      </c>
      <c r="K766" s="11">
        <v>100</v>
      </c>
      <c r="L766" s="12" t="s">
        <v>14</v>
      </c>
      <c r="M766" s="12" t="s">
        <v>14</v>
      </c>
    </row>
    <row r="767" spans="1:13" ht="14.4" x14ac:dyDescent="0.25">
      <c r="A767" s="11">
        <v>161</v>
      </c>
      <c r="B767" s="11">
        <v>4</v>
      </c>
      <c r="C767" s="12" t="s">
        <v>883</v>
      </c>
      <c r="D767" s="11">
        <v>7.5</v>
      </c>
      <c r="E767" s="11">
        <v>7.5</v>
      </c>
      <c r="F767" s="11">
        <v>1</v>
      </c>
      <c r="G767" s="11">
        <v>1</v>
      </c>
      <c r="H767" s="12" t="s">
        <v>1562</v>
      </c>
      <c r="I767" s="11">
        <v>1</v>
      </c>
      <c r="J767" s="11">
        <v>0</v>
      </c>
      <c r="K767" s="11">
        <v>100</v>
      </c>
      <c r="L767" s="12" t="s">
        <v>14</v>
      </c>
      <c r="M767" s="12" t="s">
        <v>14</v>
      </c>
    </row>
    <row r="768" spans="1:13" ht="14.4" x14ac:dyDescent="0.25">
      <c r="A768" s="11">
        <v>161</v>
      </c>
      <c r="B768" s="11">
        <v>5</v>
      </c>
      <c r="C768" s="12" t="s">
        <v>881</v>
      </c>
      <c r="D768" s="11">
        <v>3</v>
      </c>
      <c r="E768" s="11">
        <v>3</v>
      </c>
      <c r="F768" s="11">
        <v>1</v>
      </c>
      <c r="G768" s="11">
        <v>1</v>
      </c>
      <c r="H768" s="12" t="s">
        <v>1562</v>
      </c>
      <c r="I768" s="11">
        <v>1</v>
      </c>
      <c r="J768" s="11">
        <v>1</v>
      </c>
      <c r="K768" s="11">
        <v>25</v>
      </c>
      <c r="L768" s="12" t="s">
        <v>14</v>
      </c>
      <c r="M768" s="12" t="s">
        <v>14</v>
      </c>
    </row>
    <row r="769" spans="1:13" ht="14.4" x14ac:dyDescent="0.25">
      <c r="A769" s="11">
        <v>161</v>
      </c>
      <c r="B769" s="11">
        <v>6</v>
      </c>
      <c r="C769" s="12" t="s">
        <v>880</v>
      </c>
      <c r="D769" s="11">
        <v>3</v>
      </c>
      <c r="E769" s="11">
        <v>3</v>
      </c>
      <c r="F769" s="11">
        <v>1</v>
      </c>
      <c r="G769" s="11">
        <v>1</v>
      </c>
      <c r="H769" s="12" t="s">
        <v>1562</v>
      </c>
      <c r="I769" s="11">
        <v>1</v>
      </c>
      <c r="J769" s="11">
        <v>1</v>
      </c>
      <c r="K769" s="11">
        <v>25</v>
      </c>
      <c r="L769" s="12" t="s">
        <v>14</v>
      </c>
      <c r="M769" s="12" t="s">
        <v>14</v>
      </c>
    </row>
    <row r="770" spans="1:13" ht="14.4" x14ac:dyDescent="0.25">
      <c r="A770" s="11">
        <v>161</v>
      </c>
      <c r="B770" s="11">
        <v>7</v>
      </c>
      <c r="C770" s="12" t="s">
        <v>879</v>
      </c>
      <c r="D770" s="11">
        <v>7.5</v>
      </c>
      <c r="E770" s="11">
        <v>7.5</v>
      </c>
      <c r="F770" s="11">
        <v>1</v>
      </c>
      <c r="G770" s="11">
        <v>1</v>
      </c>
      <c r="H770" s="12" t="s">
        <v>1562</v>
      </c>
      <c r="I770" s="11">
        <v>1</v>
      </c>
      <c r="J770" s="11">
        <v>0</v>
      </c>
      <c r="K770" s="11">
        <v>100</v>
      </c>
      <c r="L770" s="12" t="s">
        <v>14</v>
      </c>
      <c r="M770" s="12" t="s">
        <v>14</v>
      </c>
    </row>
    <row r="771" spans="1:13" ht="28.8" x14ac:dyDescent="0.25">
      <c r="A771" s="11">
        <v>161</v>
      </c>
      <c r="B771" s="11">
        <v>8</v>
      </c>
      <c r="C771" s="12" t="s">
        <v>877</v>
      </c>
      <c r="D771" s="11">
        <v>7.5</v>
      </c>
      <c r="E771" s="11">
        <v>7.5</v>
      </c>
      <c r="F771" s="11">
        <v>1</v>
      </c>
      <c r="G771" s="11">
        <v>1</v>
      </c>
      <c r="H771" s="12" t="s">
        <v>1562</v>
      </c>
      <c r="I771" s="11">
        <v>1</v>
      </c>
      <c r="J771" s="11">
        <v>0</v>
      </c>
      <c r="K771" s="11">
        <v>100</v>
      </c>
      <c r="L771" s="12" t="s">
        <v>14</v>
      </c>
      <c r="M771" s="12" t="s">
        <v>14</v>
      </c>
    </row>
    <row r="772" spans="1:13" ht="14.4" x14ac:dyDescent="0.25">
      <c r="A772" s="11">
        <v>163</v>
      </c>
      <c r="B772" s="11">
        <v>4</v>
      </c>
      <c r="C772" s="12" t="s">
        <v>883</v>
      </c>
      <c r="D772" s="11">
        <v>7.5</v>
      </c>
      <c r="E772" s="11">
        <v>7.5</v>
      </c>
      <c r="F772" s="11">
        <v>1</v>
      </c>
      <c r="G772" s="11">
        <v>1</v>
      </c>
      <c r="H772" s="12" t="s">
        <v>1562</v>
      </c>
      <c r="I772" s="11">
        <v>1</v>
      </c>
      <c r="J772" s="11">
        <v>0</v>
      </c>
      <c r="K772" s="11">
        <v>100</v>
      </c>
      <c r="L772" s="12" t="s">
        <v>14</v>
      </c>
      <c r="M772" s="12" t="s">
        <v>14</v>
      </c>
    </row>
    <row r="773" spans="1:13" ht="14.4" x14ac:dyDescent="0.25">
      <c r="A773" s="11">
        <v>163</v>
      </c>
      <c r="B773" s="11">
        <v>5</v>
      </c>
      <c r="C773" s="12" t="s">
        <v>881</v>
      </c>
      <c r="D773" s="11">
        <v>3</v>
      </c>
      <c r="E773" s="11">
        <v>3</v>
      </c>
      <c r="F773" s="11">
        <v>1</v>
      </c>
      <c r="G773" s="11">
        <v>1</v>
      </c>
      <c r="H773" s="12" t="s">
        <v>1562</v>
      </c>
      <c r="I773" s="11">
        <v>1</v>
      </c>
      <c r="J773" s="11">
        <v>1</v>
      </c>
      <c r="K773" s="11">
        <v>25</v>
      </c>
      <c r="L773" s="12" t="s">
        <v>14</v>
      </c>
      <c r="M773" s="12" t="s">
        <v>14</v>
      </c>
    </row>
    <row r="774" spans="1:13" ht="14.4" x14ac:dyDescent="0.25">
      <c r="A774" s="11">
        <v>163</v>
      </c>
      <c r="B774" s="11">
        <v>6</v>
      </c>
      <c r="C774" s="12" t="s">
        <v>880</v>
      </c>
      <c r="D774" s="11">
        <v>3</v>
      </c>
      <c r="E774" s="11">
        <v>3</v>
      </c>
      <c r="F774" s="11">
        <v>1</v>
      </c>
      <c r="G774" s="11">
        <v>1</v>
      </c>
      <c r="H774" s="12" t="s">
        <v>1562</v>
      </c>
      <c r="I774" s="11">
        <v>1</v>
      </c>
      <c r="J774" s="11">
        <v>1</v>
      </c>
      <c r="K774" s="11">
        <v>25</v>
      </c>
      <c r="L774" s="12" t="s">
        <v>14</v>
      </c>
      <c r="M774" s="12" t="s">
        <v>14</v>
      </c>
    </row>
    <row r="775" spans="1:13" ht="14.4" x14ac:dyDescent="0.25">
      <c r="A775" s="11">
        <v>163</v>
      </c>
      <c r="B775" s="11">
        <v>7</v>
      </c>
      <c r="C775" s="12" t="s">
        <v>879</v>
      </c>
      <c r="D775" s="11">
        <v>7.5</v>
      </c>
      <c r="E775" s="11">
        <v>7.5</v>
      </c>
      <c r="F775" s="11">
        <v>1</v>
      </c>
      <c r="G775" s="11">
        <v>1</v>
      </c>
      <c r="H775" s="12" t="s">
        <v>1562</v>
      </c>
      <c r="I775" s="11">
        <v>1</v>
      </c>
      <c r="J775" s="11">
        <v>0</v>
      </c>
      <c r="K775" s="11">
        <v>100</v>
      </c>
      <c r="L775" s="12" t="s">
        <v>14</v>
      </c>
      <c r="M775" s="12" t="s">
        <v>14</v>
      </c>
    </row>
    <row r="776" spans="1:13" ht="28.8" x14ac:dyDescent="0.25">
      <c r="A776" s="11">
        <v>163</v>
      </c>
      <c r="B776" s="11">
        <v>8</v>
      </c>
      <c r="C776" s="12" t="s">
        <v>877</v>
      </c>
      <c r="D776" s="11">
        <v>7.5</v>
      </c>
      <c r="E776" s="11">
        <v>7.5</v>
      </c>
      <c r="F776" s="11">
        <v>1</v>
      </c>
      <c r="G776" s="11">
        <v>1</v>
      </c>
      <c r="H776" s="12" t="s">
        <v>1562</v>
      </c>
      <c r="I776" s="11">
        <v>1</v>
      </c>
      <c r="J776" s="11">
        <v>0</v>
      </c>
      <c r="K776" s="11">
        <v>100</v>
      </c>
      <c r="L776" s="12" t="s">
        <v>14</v>
      </c>
      <c r="M776" s="12" t="s">
        <v>14</v>
      </c>
    </row>
    <row r="777" spans="1:13" ht="14.4" x14ac:dyDescent="0.25">
      <c r="A777" s="11">
        <v>164</v>
      </c>
      <c r="B777" s="11">
        <v>4</v>
      </c>
      <c r="C777" s="12" t="s">
        <v>883</v>
      </c>
      <c r="D777" s="11">
        <v>7.5</v>
      </c>
      <c r="E777" s="11">
        <v>7.5</v>
      </c>
      <c r="F777" s="11">
        <v>1</v>
      </c>
      <c r="G777" s="11">
        <v>1</v>
      </c>
      <c r="H777" s="12" t="s">
        <v>1562</v>
      </c>
      <c r="I777" s="11">
        <v>1</v>
      </c>
      <c r="J777" s="11">
        <v>0</v>
      </c>
      <c r="K777" s="11">
        <v>100</v>
      </c>
      <c r="L777" s="12" t="s">
        <v>14</v>
      </c>
      <c r="M777" s="12" t="s">
        <v>14</v>
      </c>
    </row>
    <row r="778" spans="1:13" ht="14.4" x14ac:dyDescent="0.25">
      <c r="A778" s="11">
        <v>164</v>
      </c>
      <c r="B778" s="11">
        <v>5</v>
      </c>
      <c r="C778" s="12" t="s">
        <v>881</v>
      </c>
      <c r="D778" s="11">
        <v>3</v>
      </c>
      <c r="E778" s="11">
        <v>3</v>
      </c>
      <c r="F778" s="11">
        <v>1</v>
      </c>
      <c r="G778" s="11">
        <v>1</v>
      </c>
      <c r="H778" s="12" t="s">
        <v>1562</v>
      </c>
      <c r="I778" s="11">
        <v>1</v>
      </c>
      <c r="J778" s="11">
        <v>1</v>
      </c>
      <c r="K778" s="11">
        <v>25</v>
      </c>
      <c r="L778" s="12" t="s">
        <v>14</v>
      </c>
      <c r="M778" s="12" t="s">
        <v>14</v>
      </c>
    </row>
    <row r="779" spans="1:13" ht="14.4" x14ac:dyDescent="0.25">
      <c r="A779" s="11">
        <v>164</v>
      </c>
      <c r="B779" s="11">
        <v>6</v>
      </c>
      <c r="C779" s="12" t="s">
        <v>880</v>
      </c>
      <c r="D779" s="11">
        <v>3</v>
      </c>
      <c r="E779" s="11">
        <v>3</v>
      </c>
      <c r="F779" s="11">
        <v>1</v>
      </c>
      <c r="G779" s="11">
        <v>1</v>
      </c>
      <c r="H779" s="12" t="s">
        <v>1562</v>
      </c>
      <c r="I779" s="11">
        <v>1</v>
      </c>
      <c r="J779" s="11">
        <v>1</v>
      </c>
      <c r="K779" s="11">
        <v>25</v>
      </c>
      <c r="L779" s="12" t="s">
        <v>14</v>
      </c>
      <c r="M779" s="12" t="s">
        <v>14</v>
      </c>
    </row>
    <row r="780" spans="1:13" ht="14.4" x14ac:dyDescent="0.25">
      <c r="A780" s="11">
        <v>164</v>
      </c>
      <c r="B780" s="11">
        <v>7</v>
      </c>
      <c r="C780" s="12" t="s">
        <v>879</v>
      </c>
      <c r="D780" s="11">
        <v>7.5</v>
      </c>
      <c r="E780" s="11">
        <v>7.5</v>
      </c>
      <c r="F780" s="11">
        <v>1</v>
      </c>
      <c r="G780" s="11">
        <v>1</v>
      </c>
      <c r="H780" s="12" t="s">
        <v>1562</v>
      </c>
      <c r="I780" s="11">
        <v>1</v>
      </c>
      <c r="J780" s="11">
        <v>0</v>
      </c>
      <c r="K780" s="11">
        <v>100</v>
      </c>
      <c r="L780" s="12" t="s">
        <v>14</v>
      </c>
      <c r="M780" s="12" t="s">
        <v>14</v>
      </c>
    </row>
    <row r="781" spans="1:13" ht="28.8" x14ac:dyDescent="0.25">
      <c r="A781" s="11">
        <v>164</v>
      </c>
      <c r="B781" s="11">
        <v>8</v>
      </c>
      <c r="C781" s="12" t="s">
        <v>877</v>
      </c>
      <c r="D781" s="11">
        <v>7.5</v>
      </c>
      <c r="E781" s="11">
        <v>7.5</v>
      </c>
      <c r="F781" s="11">
        <v>1</v>
      </c>
      <c r="G781" s="11">
        <v>1</v>
      </c>
      <c r="H781" s="12" t="s">
        <v>1562</v>
      </c>
      <c r="I781" s="11">
        <v>1</v>
      </c>
      <c r="J781" s="11">
        <v>0</v>
      </c>
      <c r="K781" s="11">
        <v>100</v>
      </c>
      <c r="L781" s="12" t="s">
        <v>14</v>
      </c>
      <c r="M781" s="12" t="s">
        <v>14</v>
      </c>
    </row>
    <row r="782" spans="1:13" ht="14.4" x14ac:dyDescent="0.25">
      <c r="A782" s="11">
        <v>165</v>
      </c>
      <c r="B782" s="11">
        <v>4</v>
      </c>
      <c r="C782" s="12" t="s">
        <v>883</v>
      </c>
      <c r="D782" s="11">
        <v>7.5</v>
      </c>
      <c r="E782" s="11">
        <v>7.5</v>
      </c>
      <c r="F782" s="11">
        <v>1</v>
      </c>
      <c r="G782" s="11">
        <v>1</v>
      </c>
      <c r="H782" s="12" t="s">
        <v>1562</v>
      </c>
      <c r="I782" s="11">
        <v>1</v>
      </c>
      <c r="J782" s="11">
        <v>0</v>
      </c>
      <c r="K782" s="11">
        <v>100</v>
      </c>
      <c r="L782" s="12" t="s">
        <v>14</v>
      </c>
      <c r="M782" s="12" t="s">
        <v>14</v>
      </c>
    </row>
    <row r="783" spans="1:13" ht="14.4" x14ac:dyDescent="0.25">
      <c r="A783" s="11">
        <v>165</v>
      </c>
      <c r="B783" s="11">
        <v>5</v>
      </c>
      <c r="C783" s="12" t="s">
        <v>881</v>
      </c>
      <c r="D783" s="11">
        <v>3</v>
      </c>
      <c r="E783" s="11">
        <v>3</v>
      </c>
      <c r="F783" s="11">
        <v>1</v>
      </c>
      <c r="G783" s="11">
        <v>1</v>
      </c>
      <c r="H783" s="12" t="s">
        <v>1562</v>
      </c>
      <c r="I783" s="11">
        <v>1</v>
      </c>
      <c r="J783" s="11">
        <v>1</v>
      </c>
      <c r="K783" s="11">
        <v>25</v>
      </c>
      <c r="L783" s="12" t="s">
        <v>14</v>
      </c>
      <c r="M783" s="12" t="s">
        <v>14</v>
      </c>
    </row>
    <row r="784" spans="1:13" ht="14.4" x14ac:dyDescent="0.25">
      <c r="A784" s="11">
        <v>165</v>
      </c>
      <c r="B784" s="11">
        <v>6</v>
      </c>
      <c r="C784" s="12" t="s">
        <v>880</v>
      </c>
      <c r="D784" s="11">
        <v>3</v>
      </c>
      <c r="E784" s="11">
        <v>3</v>
      </c>
      <c r="F784" s="11">
        <v>1</v>
      </c>
      <c r="G784" s="11">
        <v>1</v>
      </c>
      <c r="H784" s="12" t="s">
        <v>1562</v>
      </c>
      <c r="I784" s="11">
        <v>1</v>
      </c>
      <c r="J784" s="11">
        <v>1</v>
      </c>
      <c r="K784" s="11">
        <v>25</v>
      </c>
      <c r="L784" s="12" t="s">
        <v>14</v>
      </c>
      <c r="M784" s="12" t="s">
        <v>14</v>
      </c>
    </row>
    <row r="785" spans="1:13" ht="14.4" x14ac:dyDescent="0.25">
      <c r="A785" s="11">
        <v>165</v>
      </c>
      <c r="B785" s="11">
        <v>7</v>
      </c>
      <c r="C785" s="12" t="s">
        <v>879</v>
      </c>
      <c r="D785" s="11">
        <v>7.5</v>
      </c>
      <c r="E785" s="11">
        <v>7.5</v>
      </c>
      <c r="F785" s="11">
        <v>1</v>
      </c>
      <c r="G785" s="11">
        <v>1</v>
      </c>
      <c r="H785" s="12" t="s">
        <v>1562</v>
      </c>
      <c r="I785" s="11">
        <v>1</v>
      </c>
      <c r="J785" s="11">
        <v>0</v>
      </c>
      <c r="K785" s="11">
        <v>100</v>
      </c>
      <c r="L785" s="12" t="s">
        <v>14</v>
      </c>
      <c r="M785" s="12" t="s">
        <v>14</v>
      </c>
    </row>
    <row r="786" spans="1:13" ht="28.8" x14ac:dyDescent="0.25">
      <c r="A786" s="11">
        <v>165</v>
      </c>
      <c r="B786" s="11">
        <v>8</v>
      </c>
      <c r="C786" s="12" t="s">
        <v>877</v>
      </c>
      <c r="D786" s="11">
        <v>7.5</v>
      </c>
      <c r="E786" s="11">
        <v>7.5</v>
      </c>
      <c r="F786" s="11">
        <v>1</v>
      </c>
      <c r="G786" s="11">
        <v>1</v>
      </c>
      <c r="H786" s="12" t="s">
        <v>1562</v>
      </c>
      <c r="I786" s="11">
        <v>1</v>
      </c>
      <c r="J786" s="11">
        <v>0</v>
      </c>
      <c r="K786" s="11">
        <v>100</v>
      </c>
      <c r="L786" s="12" t="s">
        <v>14</v>
      </c>
      <c r="M786" s="12" t="s">
        <v>14</v>
      </c>
    </row>
    <row r="787" spans="1:13" ht="14.4" x14ac:dyDescent="0.25">
      <c r="A787" s="11">
        <v>166</v>
      </c>
      <c r="B787" s="11">
        <v>4</v>
      </c>
      <c r="C787" s="12" t="s">
        <v>883</v>
      </c>
      <c r="D787" s="11">
        <v>7.5</v>
      </c>
      <c r="E787" s="11">
        <v>7.5</v>
      </c>
      <c r="F787" s="11">
        <v>1</v>
      </c>
      <c r="G787" s="11">
        <v>1</v>
      </c>
      <c r="H787" s="12" t="s">
        <v>1562</v>
      </c>
      <c r="I787" s="11">
        <v>1</v>
      </c>
      <c r="J787" s="11">
        <v>0</v>
      </c>
      <c r="K787" s="11">
        <v>100</v>
      </c>
      <c r="L787" s="12" t="s">
        <v>14</v>
      </c>
      <c r="M787" s="12" t="s">
        <v>14</v>
      </c>
    </row>
    <row r="788" spans="1:13" ht="14.4" x14ac:dyDescent="0.25">
      <c r="A788" s="11">
        <v>166</v>
      </c>
      <c r="B788" s="11">
        <v>5</v>
      </c>
      <c r="C788" s="12" t="s">
        <v>881</v>
      </c>
      <c r="D788" s="11">
        <v>3</v>
      </c>
      <c r="E788" s="11">
        <v>3</v>
      </c>
      <c r="F788" s="11">
        <v>1</v>
      </c>
      <c r="G788" s="11">
        <v>1</v>
      </c>
      <c r="H788" s="12" t="s">
        <v>1562</v>
      </c>
      <c r="I788" s="11">
        <v>1</v>
      </c>
      <c r="J788" s="11">
        <v>1</v>
      </c>
      <c r="K788" s="11">
        <v>25</v>
      </c>
      <c r="L788" s="12" t="s">
        <v>14</v>
      </c>
      <c r="M788" s="12" t="s">
        <v>14</v>
      </c>
    </row>
    <row r="789" spans="1:13" ht="14.4" x14ac:dyDescent="0.25">
      <c r="A789" s="11">
        <v>166</v>
      </c>
      <c r="B789" s="11">
        <v>6</v>
      </c>
      <c r="C789" s="12" t="s">
        <v>880</v>
      </c>
      <c r="D789" s="11">
        <v>3</v>
      </c>
      <c r="E789" s="11">
        <v>3</v>
      </c>
      <c r="F789" s="11">
        <v>1</v>
      </c>
      <c r="G789" s="11">
        <v>1</v>
      </c>
      <c r="H789" s="12" t="s">
        <v>1562</v>
      </c>
      <c r="I789" s="11">
        <v>1</v>
      </c>
      <c r="J789" s="11">
        <v>1</v>
      </c>
      <c r="K789" s="11">
        <v>25</v>
      </c>
      <c r="L789" s="12" t="s">
        <v>14</v>
      </c>
      <c r="M789" s="12" t="s">
        <v>14</v>
      </c>
    </row>
    <row r="790" spans="1:13" ht="14.4" x14ac:dyDescent="0.25">
      <c r="A790" s="11">
        <v>166</v>
      </c>
      <c r="B790" s="11">
        <v>7</v>
      </c>
      <c r="C790" s="12" t="s">
        <v>879</v>
      </c>
      <c r="D790" s="11">
        <v>7.5</v>
      </c>
      <c r="E790" s="11">
        <v>7.5</v>
      </c>
      <c r="F790" s="11">
        <v>1</v>
      </c>
      <c r="G790" s="11">
        <v>1</v>
      </c>
      <c r="H790" s="12" t="s">
        <v>1562</v>
      </c>
      <c r="I790" s="11">
        <v>1</v>
      </c>
      <c r="J790" s="11">
        <v>0</v>
      </c>
      <c r="K790" s="11">
        <v>100</v>
      </c>
      <c r="L790" s="12" t="s">
        <v>14</v>
      </c>
      <c r="M790" s="12" t="s">
        <v>14</v>
      </c>
    </row>
    <row r="791" spans="1:13" ht="28.8" x14ac:dyDescent="0.25">
      <c r="A791" s="11">
        <v>166</v>
      </c>
      <c r="B791" s="11">
        <v>8</v>
      </c>
      <c r="C791" s="12" t="s">
        <v>877</v>
      </c>
      <c r="D791" s="11">
        <v>7.5</v>
      </c>
      <c r="E791" s="11">
        <v>7.5</v>
      </c>
      <c r="F791" s="11">
        <v>1</v>
      </c>
      <c r="G791" s="11">
        <v>1</v>
      </c>
      <c r="H791" s="12" t="s">
        <v>1562</v>
      </c>
      <c r="I791" s="11">
        <v>1</v>
      </c>
      <c r="J791" s="11">
        <v>0</v>
      </c>
      <c r="K791" s="11">
        <v>100</v>
      </c>
      <c r="L791" s="12" t="s">
        <v>14</v>
      </c>
      <c r="M791" s="12" t="s">
        <v>14</v>
      </c>
    </row>
    <row r="792" spans="1:13" ht="14.4" x14ac:dyDescent="0.25">
      <c r="A792" s="11">
        <v>167</v>
      </c>
      <c r="B792" s="11">
        <v>4</v>
      </c>
      <c r="C792" s="12" t="s">
        <v>883</v>
      </c>
      <c r="D792" s="11">
        <v>7.5</v>
      </c>
      <c r="E792" s="11">
        <v>7.5</v>
      </c>
      <c r="F792" s="11">
        <v>1</v>
      </c>
      <c r="G792" s="11">
        <v>1</v>
      </c>
      <c r="H792" s="12" t="s">
        <v>1562</v>
      </c>
      <c r="I792" s="11">
        <v>1</v>
      </c>
      <c r="J792" s="11">
        <v>0</v>
      </c>
      <c r="K792" s="11">
        <v>100</v>
      </c>
      <c r="L792" s="12" t="s">
        <v>14</v>
      </c>
      <c r="M792" s="12" t="s">
        <v>14</v>
      </c>
    </row>
    <row r="793" spans="1:13" ht="14.4" x14ac:dyDescent="0.25">
      <c r="A793" s="11">
        <v>167</v>
      </c>
      <c r="B793" s="11">
        <v>5</v>
      </c>
      <c r="C793" s="12" t="s">
        <v>881</v>
      </c>
      <c r="D793" s="11">
        <v>3</v>
      </c>
      <c r="E793" s="11">
        <v>3</v>
      </c>
      <c r="F793" s="11">
        <v>1</v>
      </c>
      <c r="G793" s="11">
        <v>1</v>
      </c>
      <c r="H793" s="12" t="s">
        <v>1562</v>
      </c>
      <c r="I793" s="11">
        <v>1</v>
      </c>
      <c r="J793" s="11">
        <v>1</v>
      </c>
      <c r="K793" s="11">
        <v>25</v>
      </c>
      <c r="L793" s="12" t="s">
        <v>14</v>
      </c>
      <c r="M793" s="12" t="s">
        <v>14</v>
      </c>
    </row>
    <row r="794" spans="1:13" ht="14.4" x14ac:dyDescent="0.25">
      <c r="A794" s="11">
        <v>167</v>
      </c>
      <c r="B794" s="11">
        <v>6</v>
      </c>
      <c r="C794" s="12" t="s">
        <v>880</v>
      </c>
      <c r="D794" s="11">
        <v>3</v>
      </c>
      <c r="E794" s="11">
        <v>3</v>
      </c>
      <c r="F794" s="11">
        <v>1</v>
      </c>
      <c r="G794" s="11">
        <v>1</v>
      </c>
      <c r="H794" s="12" t="s">
        <v>1562</v>
      </c>
      <c r="I794" s="11">
        <v>1</v>
      </c>
      <c r="J794" s="11">
        <v>1</v>
      </c>
      <c r="K794" s="11">
        <v>25</v>
      </c>
      <c r="L794" s="12" t="s">
        <v>14</v>
      </c>
      <c r="M794" s="12" t="s">
        <v>14</v>
      </c>
    </row>
    <row r="795" spans="1:13" ht="14.4" x14ac:dyDescent="0.25">
      <c r="A795" s="11">
        <v>167</v>
      </c>
      <c r="B795" s="11">
        <v>7</v>
      </c>
      <c r="C795" s="12" t="s">
        <v>879</v>
      </c>
      <c r="D795" s="11">
        <v>7.5</v>
      </c>
      <c r="E795" s="11">
        <v>7.5</v>
      </c>
      <c r="F795" s="11">
        <v>1</v>
      </c>
      <c r="G795" s="11">
        <v>1</v>
      </c>
      <c r="H795" s="12" t="s">
        <v>1562</v>
      </c>
      <c r="I795" s="11">
        <v>1</v>
      </c>
      <c r="J795" s="11">
        <v>0</v>
      </c>
      <c r="K795" s="11">
        <v>100</v>
      </c>
      <c r="L795" s="12" t="s">
        <v>14</v>
      </c>
      <c r="M795" s="12" t="s">
        <v>14</v>
      </c>
    </row>
    <row r="796" spans="1:13" ht="28.8" x14ac:dyDescent="0.25">
      <c r="A796" s="11">
        <v>167</v>
      </c>
      <c r="B796" s="11">
        <v>8</v>
      </c>
      <c r="C796" s="12" t="s">
        <v>877</v>
      </c>
      <c r="D796" s="11">
        <v>7.5</v>
      </c>
      <c r="E796" s="11">
        <v>7.5</v>
      </c>
      <c r="F796" s="11">
        <v>1</v>
      </c>
      <c r="G796" s="11">
        <v>1</v>
      </c>
      <c r="H796" s="12" t="s">
        <v>1562</v>
      </c>
      <c r="I796" s="11">
        <v>1</v>
      </c>
      <c r="J796" s="11">
        <v>0</v>
      </c>
      <c r="K796" s="11">
        <v>100</v>
      </c>
      <c r="L796" s="12" t="s">
        <v>14</v>
      </c>
      <c r="M796" s="12" t="s">
        <v>14</v>
      </c>
    </row>
    <row r="797" spans="1:13" ht="14.4" x14ac:dyDescent="0.25">
      <c r="A797" s="11">
        <v>168</v>
      </c>
      <c r="B797" s="11">
        <v>4</v>
      </c>
      <c r="C797" s="12" t="s">
        <v>883</v>
      </c>
      <c r="D797" s="11">
        <v>7.5</v>
      </c>
      <c r="E797" s="11">
        <v>7.5</v>
      </c>
      <c r="F797" s="11">
        <v>1</v>
      </c>
      <c r="G797" s="11">
        <v>1</v>
      </c>
      <c r="H797" s="12" t="s">
        <v>1562</v>
      </c>
      <c r="I797" s="11">
        <v>1</v>
      </c>
      <c r="J797" s="11">
        <v>0</v>
      </c>
      <c r="K797" s="11">
        <v>100</v>
      </c>
      <c r="L797" s="12" t="s">
        <v>14</v>
      </c>
      <c r="M797" s="12" t="s">
        <v>14</v>
      </c>
    </row>
    <row r="798" spans="1:13" ht="14.4" x14ac:dyDescent="0.25">
      <c r="A798" s="11">
        <v>168</v>
      </c>
      <c r="B798" s="11">
        <v>5</v>
      </c>
      <c r="C798" s="12" t="s">
        <v>881</v>
      </c>
      <c r="D798" s="11">
        <v>3</v>
      </c>
      <c r="E798" s="11">
        <v>3</v>
      </c>
      <c r="F798" s="11">
        <v>1</v>
      </c>
      <c r="G798" s="11">
        <v>1</v>
      </c>
      <c r="H798" s="12" t="s">
        <v>1562</v>
      </c>
      <c r="I798" s="11">
        <v>1</v>
      </c>
      <c r="J798" s="11">
        <v>1</v>
      </c>
      <c r="K798" s="11">
        <v>25</v>
      </c>
      <c r="L798" s="12" t="s">
        <v>14</v>
      </c>
      <c r="M798" s="12" t="s">
        <v>14</v>
      </c>
    </row>
    <row r="799" spans="1:13" ht="14.4" x14ac:dyDescent="0.25">
      <c r="A799" s="11">
        <v>168</v>
      </c>
      <c r="B799" s="11">
        <v>6</v>
      </c>
      <c r="C799" s="12" t="s">
        <v>880</v>
      </c>
      <c r="D799" s="11">
        <v>3</v>
      </c>
      <c r="E799" s="11">
        <v>3</v>
      </c>
      <c r="F799" s="11">
        <v>1</v>
      </c>
      <c r="G799" s="11">
        <v>1</v>
      </c>
      <c r="H799" s="12" t="s">
        <v>1562</v>
      </c>
      <c r="I799" s="11">
        <v>1</v>
      </c>
      <c r="J799" s="11">
        <v>1</v>
      </c>
      <c r="K799" s="11">
        <v>25</v>
      </c>
      <c r="L799" s="12" t="s">
        <v>14</v>
      </c>
      <c r="M799" s="12" t="s">
        <v>14</v>
      </c>
    </row>
    <row r="800" spans="1:13" ht="14.4" x14ac:dyDescent="0.25">
      <c r="A800" s="11">
        <v>168</v>
      </c>
      <c r="B800" s="11">
        <v>7</v>
      </c>
      <c r="C800" s="12" t="s">
        <v>879</v>
      </c>
      <c r="D800" s="11">
        <v>7.5</v>
      </c>
      <c r="E800" s="11">
        <v>7.5</v>
      </c>
      <c r="F800" s="11">
        <v>1</v>
      </c>
      <c r="G800" s="11">
        <v>1</v>
      </c>
      <c r="H800" s="12" t="s">
        <v>1562</v>
      </c>
      <c r="I800" s="11">
        <v>1</v>
      </c>
      <c r="J800" s="11">
        <v>0</v>
      </c>
      <c r="K800" s="11">
        <v>100</v>
      </c>
      <c r="L800" s="12" t="s">
        <v>14</v>
      </c>
      <c r="M800" s="12" t="s">
        <v>14</v>
      </c>
    </row>
    <row r="801" spans="1:13" ht="28.8" x14ac:dyDescent="0.25">
      <c r="A801" s="11">
        <v>168</v>
      </c>
      <c r="B801" s="11">
        <v>8</v>
      </c>
      <c r="C801" s="12" t="s">
        <v>877</v>
      </c>
      <c r="D801" s="11">
        <v>7.5</v>
      </c>
      <c r="E801" s="11">
        <v>7.5</v>
      </c>
      <c r="F801" s="11">
        <v>1</v>
      </c>
      <c r="G801" s="11">
        <v>1</v>
      </c>
      <c r="H801" s="12" t="s">
        <v>1562</v>
      </c>
      <c r="I801" s="11">
        <v>1</v>
      </c>
      <c r="J801" s="11">
        <v>0</v>
      </c>
      <c r="K801" s="11">
        <v>100</v>
      </c>
      <c r="L801" s="12" t="s">
        <v>14</v>
      </c>
      <c r="M801" s="12" t="s">
        <v>14</v>
      </c>
    </row>
    <row r="802" spans="1:13" ht="14.4" x14ac:dyDescent="0.25">
      <c r="A802" s="11">
        <v>170</v>
      </c>
      <c r="B802" s="11">
        <v>4</v>
      </c>
      <c r="C802" s="12" t="s">
        <v>883</v>
      </c>
      <c r="D802" s="11">
        <v>7.5</v>
      </c>
      <c r="E802" s="11">
        <v>7.5</v>
      </c>
      <c r="F802" s="11">
        <v>1</v>
      </c>
      <c r="G802" s="11">
        <v>1</v>
      </c>
      <c r="H802" s="12" t="s">
        <v>1562</v>
      </c>
      <c r="I802" s="11">
        <v>1</v>
      </c>
      <c r="J802" s="11">
        <v>0</v>
      </c>
      <c r="K802" s="11">
        <v>100</v>
      </c>
      <c r="L802" s="12" t="s">
        <v>14</v>
      </c>
      <c r="M802" s="12" t="s">
        <v>14</v>
      </c>
    </row>
    <row r="803" spans="1:13" ht="14.4" x14ac:dyDescent="0.25">
      <c r="A803" s="11">
        <v>170</v>
      </c>
      <c r="B803" s="11">
        <v>5</v>
      </c>
      <c r="C803" s="12" t="s">
        <v>881</v>
      </c>
      <c r="D803" s="11">
        <v>3</v>
      </c>
      <c r="E803" s="11">
        <v>3</v>
      </c>
      <c r="F803" s="11">
        <v>1</v>
      </c>
      <c r="G803" s="11">
        <v>1</v>
      </c>
      <c r="H803" s="12" t="s">
        <v>1562</v>
      </c>
      <c r="I803" s="11">
        <v>1</v>
      </c>
      <c r="J803" s="11">
        <v>1</v>
      </c>
      <c r="K803" s="11">
        <v>25</v>
      </c>
      <c r="L803" s="12" t="s">
        <v>14</v>
      </c>
      <c r="M803" s="12" t="s">
        <v>14</v>
      </c>
    </row>
    <row r="804" spans="1:13" ht="14.4" x14ac:dyDescent="0.25">
      <c r="A804" s="11">
        <v>170</v>
      </c>
      <c r="B804" s="11">
        <v>6</v>
      </c>
      <c r="C804" s="12" t="s">
        <v>880</v>
      </c>
      <c r="D804" s="11">
        <v>3</v>
      </c>
      <c r="E804" s="11">
        <v>3</v>
      </c>
      <c r="F804" s="11">
        <v>1</v>
      </c>
      <c r="G804" s="11">
        <v>1</v>
      </c>
      <c r="H804" s="12" t="s">
        <v>1562</v>
      </c>
      <c r="I804" s="11">
        <v>1</v>
      </c>
      <c r="J804" s="11">
        <v>1</v>
      </c>
      <c r="K804" s="11">
        <v>25</v>
      </c>
      <c r="L804" s="12" t="s">
        <v>14</v>
      </c>
      <c r="M804" s="12" t="s">
        <v>14</v>
      </c>
    </row>
    <row r="805" spans="1:13" ht="14.4" x14ac:dyDescent="0.25">
      <c r="A805" s="11">
        <v>170</v>
      </c>
      <c r="B805" s="11">
        <v>7</v>
      </c>
      <c r="C805" s="12" t="s">
        <v>879</v>
      </c>
      <c r="D805" s="11">
        <v>7.5</v>
      </c>
      <c r="E805" s="11">
        <v>7.5</v>
      </c>
      <c r="F805" s="11">
        <v>1</v>
      </c>
      <c r="G805" s="11">
        <v>1</v>
      </c>
      <c r="H805" s="12" t="s">
        <v>1562</v>
      </c>
      <c r="I805" s="11">
        <v>1</v>
      </c>
      <c r="J805" s="11">
        <v>0</v>
      </c>
      <c r="K805" s="11">
        <v>100</v>
      </c>
      <c r="L805" s="12" t="s">
        <v>14</v>
      </c>
      <c r="M805" s="12" t="s">
        <v>14</v>
      </c>
    </row>
    <row r="806" spans="1:13" ht="28.8" x14ac:dyDescent="0.25">
      <c r="A806" s="11">
        <v>170</v>
      </c>
      <c r="B806" s="11">
        <v>8</v>
      </c>
      <c r="C806" s="12" t="s">
        <v>877</v>
      </c>
      <c r="D806" s="11">
        <v>7.5</v>
      </c>
      <c r="E806" s="11">
        <v>7.5</v>
      </c>
      <c r="F806" s="11">
        <v>1</v>
      </c>
      <c r="G806" s="11">
        <v>1</v>
      </c>
      <c r="H806" s="12" t="s">
        <v>1562</v>
      </c>
      <c r="I806" s="11">
        <v>1</v>
      </c>
      <c r="J806" s="11">
        <v>0</v>
      </c>
      <c r="K806" s="11">
        <v>100</v>
      </c>
      <c r="L806" s="12" t="s">
        <v>14</v>
      </c>
      <c r="M806" s="12" t="s">
        <v>14</v>
      </c>
    </row>
    <row r="807" spans="1:13" ht="14.4" x14ac:dyDescent="0.25">
      <c r="A807" s="11">
        <v>171</v>
      </c>
      <c r="B807" s="11">
        <v>4</v>
      </c>
      <c r="C807" s="12" t="s">
        <v>883</v>
      </c>
      <c r="D807" s="11">
        <v>7.5</v>
      </c>
      <c r="E807" s="11">
        <v>7.5</v>
      </c>
      <c r="F807" s="11">
        <v>1</v>
      </c>
      <c r="G807" s="11">
        <v>1</v>
      </c>
      <c r="H807" s="12" t="s">
        <v>1562</v>
      </c>
      <c r="I807" s="11">
        <v>1</v>
      </c>
      <c r="J807" s="11">
        <v>0</v>
      </c>
      <c r="K807" s="11">
        <v>100</v>
      </c>
      <c r="L807" s="12" t="s">
        <v>14</v>
      </c>
      <c r="M807" s="12" t="s">
        <v>14</v>
      </c>
    </row>
    <row r="808" spans="1:13" ht="14.4" x14ac:dyDescent="0.25">
      <c r="A808" s="11">
        <v>171</v>
      </c>
      <c r="B808" s="11">
        <v>5</v>
      </c>
      <c r="C808" s="12" t="s">
        <v>881</v>
      </c>
      <c r="D808" s="11">
        <v>3</v>
      </c>
      <c r="E808" s="11">
        <v>3</v>
      </c>
      <c r="F808" s="11">
        <v>1</v>
      </c>
      <c r="G808" s="11">
        <v>1</v>
      </c>
      <c r="H808" s="12" t="s">
        <v>1562</v>
      </c>
      <c r="I808" s="11">
        <v>1</v>
      </c>
      <c r="J808" s="11">
        <v>1</v>
      </c>
      <c r="K808" s="11">
        <v>25</v>
      </c>
      <c r="L808" s="12" t="s">
        <v>14</v>
      </c>
      <c r="M808" s="12" t="s">
        <v>14</v>
      </c>
    </row>
    <row r="809" spans="1:13" ht="14.4" x14ac:dyDescent="0.25">
      <c r="A809" s="11">
        <v>171</v>
      </c>
      <c r="B809" s="11">
        <v>6</v>
      </c>
      <c r="C809" s="12" t="s">
        <v>880</v>
      </c>
      <c r="D809" s="11">
        <v>3</v>
      </c>
      <c r="E809" s="11">
        <v>3</v>
      </c>
      <c r="F809" s="11">
        <v>1</v>
      </c>
      <c r="G809" s="11">
        <v>1</v>
      </c>
      <c r="H809" s="12" t="s">
        <v>1562</v>
      </c>
      <c r="I809" s="11">
        <v>1</v>
      </c>
      <c r="J809" s="11">
        <v>1</v>
      </c>
      <c r="K809" s="11">
        <v>25</v>
      </c>
      <c r="L809" s="12" t="s">
        <v>14</v>
      </c>
      <c r="M809" s="12" t="s">
        <v>14</v>
      </c>
    </row>
    <row r="810" spans="1:13" ht="14.4" x14ac:dyDescent="0.25">
      <c r="A810" s="11">
        <v>171</v>
      </c>
      <c r="B810" s="11">
        <v>7</v>
      </c>
      <c r="C810" s="12" t="s">
        <v>879</v>
      </c>
      <c r="D810" s="11">
        <v>7.5</v>
      </c>
      <c r="E810" s="11">
        <v>7.5</v>
      </c>
      <c r="F810" s="11">
        <v>1</v>
      </c>
      <c r="G810" s="11">
        <v>1</v>
      </c>
      <c r="H810" s="12" t="s">
        <v>1562</v>
      </c>
      <c r="I810" s="11">
        <v>1</v>
      </c>
      <c r="J810" s="11">
        <v>0</v>
      </c>
      <c r="K810" s="11">
        <v>100</v>
      </c>
      <c r="L810" s="12" t="s">
        <v>14</v>
      </c>
      <c r="M810" s="12" t="s">
        <v>14</v>
      </c>
    </row>
    <row r="811" spans="1:13" ht="28.8" x14ac:dyDescent="0.25">
      <c r="A811" s="11">
        <v>171</v>
      </c>
      <c r="B811" s="11">
        <v>8</v>
      </c>
      <c r="C811" s="12" t="s">
        <v>877</v>
      </c>
      <c r="D811" s="11">
        <v>7.5</v>
      </c>
      <c r="E811" s="11">
        <v>7.5</v>
      </c>
      <c r="F811" s="11">
        <v>1</v>
      </c>
      <c r="G811" s="11">
        <v>1</v>
      </c>
      <c r="H811" s="12" t="s">
        <v>1562</v>
      </c>
      <c r="I811" s="11">
        <v>1</v>
      </c>
      <c r="J811" s="11">
        <v>0</v>
      </c>
      <c r="K811" s="11">
        <v>100</v>
      </c>
      <c r="L811" s="12" t="s">
        <v>14</v>
      </c>
      <c r="M811" s="12" t="s">
        <v>14</v>
      </c>
    </row>
    <row r="812" spans="1:13" ht="14.4" x14ac:dyDescent="0.25">
      <c r="A812" s="11">
        <v>172</v>
      </c>
      <c r="B812" s="11">
        <v>4</v>
      </c>
      <c r="C812" s="12" t="s">
        <v>883</v>
      </c>
      <c r="D812" s="11">
        <v>7.5</v>
      </c>
      <c r="E812" s="11">
        <v>7.5</v>
      </c>
      <c r="F812" s="11">
        <v>1</v>
      </c>
      <c r="G812" s="11">
        <v>1</v>
      </c>
      <c r="H812" s="12" t="s">
        <v>1562</v>
      </c>
      <c r="I812" s="11">
        <v>1</v>
      </c>
      <c r="J812" s="11">
        <v>0</v>
      </c>
      <c r="K812" s="11">
        <v>100</v>
      </c>
      <c r="L812" s="12" t="s">
        <v>14</v>
      </c>
      <c r="M812" s="12" t="s">
        <v>14</v>
      </c>
    </row>
    <row r="813" spans="1:13" ht="14.4" x14ac:dyDescent="0.25">
      <c r="A813" s="11">
        <v>172</v>
      </c>
      <c r="B813" s="11">
        <v>5</v>
      </c>
      <c r="C813" s="12" t="s">
        <v>881</v>
      </c>
      <c r="D813" s="11">
        <v>3</v>
      </c>
      <c r="E813" s="11">
        <v>3</v>
      </c>
      <c r="F813" s="11">
        <v>1</v>
      </c>
      <c r="G813" s="11">
        <v>1</v>
      </c>
      <c r="H813" s="12" t="s">
        <v>1562</v>
      </c>
      <c r="I813" s="11">
        <v>1</v>
      </c>
      <c r="J813" s="11">
        <v>1</v>
      </c>
      <c r="K813" s="11">
        <v>25</v>
      </c>
      <c r="L813" s="12" t="s">
        <v>14</v>
      </c>
      <c r="M813" s="12" t="s">
        <v>14</v>
      </c>
    </row>
    <row r="814" spans="1:13" ht="14.4" x14ac:dyDescent="0.25">
      <c r="A814" s="11">
        <v>172</v>
      </c>
      <c r="B814" s="11">
        <v>6</v>
      </c>
      <c r="C814" s="12" t="s">
        <v>880</v>
      </c>
      <c r="D814" s="11">
        <v>3</v>
      </c>
      <c r="E814" s="11">
        <v>3</v>
      </c>
      <c r="F814" s="11">
        <v>1</v>
      </c>
      <c r="G814" s="11">
        <v>1</v>
      </c>
      <c r="H814" s="12" t="s">
        <v>1562</v>
      </c>
      <c r="I814" s="11">
        <v>1</v>
      </c>
      <c r="J814" s="11">
        <v>1</v>
      </c>
      <c r="K814" s="11">
        <v>25</v>
      </c>
      <c r="L814" s="12" t="s">
        <v>14</v>
      </c>
      <c r="M814" s="12" t="s">
        <v>14</v>
      </c>
    </row>
    <row r="815" spans="1:13" ht="14.4" x14ac:dyDescent="0.25">
      <c r="A815" s="11">
        <v>172</v>
      </c>
      <c r="B815" s="11">
        <v>7</v>
      </c>
      <c r="C815" s="12" t="s">
        <v>879</v>
      </c>
      <c r="D815" s="11">
        <v>7.5</v>
      </c>
      <c r="E815" s="11">
        <v>7.5</v>
      </c>
      <c r="F815" s="11">
        <v>1</v>
      </c>
      <c r="G815" s="11">
        <v>1</v>
      </c>
      <c r="H815" s="12" t="s">
        <v>1562</v>
      </c>
      <c r="I815" s="11">
        <v>1</v>
      </c>
      <c r="J815" s="11">
        <v>0</v>
      </c>
      <c r="K815" s="11">
        <v>100</v>
      </c>
      <c r="L815" s="12" t="s">
        <v>14</v>
      </c>
      <c r="M815" s="12" t="s">
        <v>14</v>
      </c>
    </row>
    <row r="816" spans="1:13" ht="28.8" x14ac:dyDescent="0.25">
      <c r="A816" s="11">
        <v>172</v>
      </c>
      <c r="B816" s="11">
        <v>8</v>
      </c>
      <c r="C816" s="12" t="s">
        <v>877</v>
      </c>
      <c r="D816" s="11">
        <v>7.5</v>
      </c>
      <c r="E816" s="11">
        <v>7.5</v>
      </c>
      <c r="F816" s="11">
        <v>1</v>
      </c>
      <c r="G816" s="11">
        <v>1</v>
      </c>
      <c r="H816" s="12" t="s">
        <v>1562</v>
      </c>
      <c r="I816" s="11">
        <v>1</v>
      </c>
      <c r="J816" s="11">
        <v>0</v>
      </c>
      <c r="K816" s="11">
        <v>100</v>
      </c>
      <c r="L816" s="12" t="s">
        <v>14</v>
      </c>
      <c r="M816" s="12" t="s">
        <v>14</v>
      </c>
    </row>
    <row r="817" spans="1:13" ht="14.4" x14ac:dyDescent="0.25">
      <c r="A817" s="11">
        <v>173</v>
      </c>
      <c r="B817" s="11">
        <v>4</v>
      </c>
      <c r="C817" s="12" t="s">
        <v>883</v>
      </c>
      <c r="D817" s="11">
        <v>7.5</v>
      </c>
      <c r="E817" s="11">
        <v>7.5</v>
      </c>
      <c r="F817" s="11">
        <v>1</v>
      </c>
      <c r="G817" s="11">
        <v>1</v>
      </c>
      <c r="H817" s="12" t="s">
        <v>1562</v>
      </c>
      <c r="I817" s="11">
        <v>1</v>
      </c>
      <c r="J817" s="11">
        <v>0</v>
      </c>
      <c r="K817" s="11">
        <v>100</v>
      </c>
      <c r="L817" s="12" t="s">
        <v>14</v>
      </c>
      <c r="M817" s="12" t="s">
        <v>14</v>
      </c>
    </row>
    <row r="818" spans="1:13" ht="14.4" x14ac:dyDescent="0.25">
      <c r="A818" s="11">
        <v>173</v>
      </c>
      <c r="B818" s="11">
        <v>5</v>
      </c>
      <c r="C818" s="12" t="s">
        <v>881</v>
      </c>
      <c r="D818" s="11">
        <v>3</v>
      </c>
      <c r="E818" s="11">
        <v>3</v>
      </c>
      <c r="F818" s="11">
        <v>1</v>
      </c>
      <c r="G818" s="11">
        <v>1</v>
      </c>
      <c r="H818" s="12" t="s">
        <v>1562</v>
      </c>
      <c r="I818" s="11">
        <v>1</v>
      </c>
      <c r="J818" s="11">
        <v>1</v>
      </c>
      <c r="K818" s="11">
        <v>25</v>
      </c>
      <c r="L818" s="12" t="s">
        <v>14</v>
      </c>
      <c r="M818" s="12" t="s">
        <v>14</v>
      </c>
    </row>
    <row r="819" spans="1:13" ht="14.4" x14ac:dyDescent="0.25">
      <c r="A819" s="11">
        <v>173</v>
      </c>
      <c r="B819" s="11">
        <v>6</v>
      </c>
      <c r="C819" s="12" t="s">
        <v>880</v>
      </c>
      <c r="D819" s="11">
        <v>3</v>
      </c>
      <c r="E819" s="11">
        <v>3</v>
      </c>
      <c r="F819" s="11">
        <v>1</v>
      </c>
      <c r="G819" s="11">
        <v>1</v>
      </c>
      <c r="H819" s="12" t="s">
        <v>1562</v>
      </c>
      <c r="I819" s="11">
        <v>1</v>
      </c>
      <c r="J819" s="11">
        <v>1</v>
      </c>
      <c r="K819" s="11">
        <v>25</v>
      </c>
      <c r="L819" s="12" t="s">
        <v>14</v>
      </c>
      <c r="M819" s="12" t="s">
        <v>14</v>
      </c>
    </row>
    <row r="820" spans="1:13" ht="14.4" x14ac:dyDescent="0.25">
      <c r="A820" s="11">
        <v>173</v>
      </c>
      <c r="B820" s="11">
        <v>7</v>
      </c>
      <c r="C820" s="12" t="s">
        <v>879</v>
      </c>
      <c r="D820" s="11">
        <v>7.5</v>
      </c>
      <c r="E820" s="11">
        <v>7.5</v>
      </c>
      <c r="F820" s="11">
        <v>1</v>
      </c>
      <c r="G820" s="11">
        <v>1</v>
      </c>
      <c r="H820" s="12" t="s">
        <v>1562</v>
      </c>
      <c r="I820" s="11">
        <v>1</v>
      </c>
      <c r="J820" s="11">
        <v>0</v>
      </c>
      <c r="K820" s="11">
        <v>100</v>
      </c>
      <c r="L820" s="12" t="s">
        <v>14</v>
      </c>
      <c r="M820" s="12" t="s">
        <v>14</v>
      </c>
    </row>
    <row r="821" spans="1:13" ht="28.8" x14ac:dyDescent="0.25">
      <c r="A821" s="11">
        <v>173</v>
      </c>
      <c r="B821" s="11">
        <v>8</v>
      </c>
      <c r="C821" s="12" t="s">
        <v>877</v>
      </c>
      <c r="D821" s="11">
        <v>7.5</v>
      </c>
      <c r="E821" s="11">
        <v>7.5</v>
      </c>
      <c r="F821" s="11">
        <v>1</v>
      </c>
      <c r="G821" s="11">
        <v>1</v>
      </c>
      <c r="H821" s="12" t="s">
        <v>1562</v>
      </c>
      <c r="I821" s="11">
        <v>1</v>
      </c>
      <c r="J821" s="11">
        <v>0</v>
      </c>
      <c r="K821" s="11">
        <v>100</v>
      </c>
      <c r="L821" s="12" t="s">
        <v>14</v>
      </c>
      <c r="M821" s="12" t="s">
        <v>14</v>
      </c>
    </row>
    <row r="822" spans="1:13" ht="14.4" x14ac:dyDescent="0.25">
      <c r="A822" s="11">
        <v>174</v>
      </c>
      <c r="B822" s="11">
        <v>4</v>
      </c>
      <c r="C822" s="12" t="s">
        <v>883</v>
      </c>
      <c r="D822" s="11">
        <v>7.5</v>
      </c>
      <c r="E822" s="11">
        <v>7.5</v>
      </c>
      <c r="F822" s="11">
        <v>1</v>
      </c>
      <c r="G822" s="11">
        <v>1</v>
      </c>
      <c r="H822" s="12" t="s">
        <v>1562</v>
      </c>
      <c r="I822" s="11">
        <v>1</v>
      </c>
      <c r="J822" s="11">
        <v>0</v>
      </c>
      <c r="K822" s="11">
        <v>100</v>
      </c>
      <c r="L822" s="12" t="s">
        <v>14</v>
      </c>
      <c r="M822" s="12" t="s">
        <v>14</v>
      </c>
    </row>
    <row r="823" spans="1:13" ht="14.4" x14ac:dyDescent="0.25">
      <c r="A823" s="11">
        <v>174</v>
      </c>
      <c r="B823" s="11">
        <v>5</v>
      </c>
      <c r="C823" s="12" t="s">
        <v>881</v>
      </c>
      <c r="D823" s="11">
        <v>3</v>
      </c>
      <c r="E823" s="11">
        <v>3</v>
      </c>
      <c r="F823" s="11">
        <v>1</v>
      </c>
      <c r="G823" s="11">
        <v>1</v>
      </c>
      <c r="H823" s="12" t="s">
        <v>1562</v>
      </c>
      <c r="I823" s="11">
        <v>1</v>
      </c>
      <c r="J823" s="11">
        <v>1</v>
      </c>
      <c r="K823" s="11">
        <v>25</v>
      </c>
      <c r="L823" s="12" t="s">
        <v>14</v>
      </c>
      <c r="M823" s="12" t="s">
        <v>14</v>
      </c>
    </row>
    <row r="824" spans="1:13" ht="14.4" x14ac:dyDescent="0.25">
      <c r="A824" s="11">
        <v>174</v>
      </c>
      <c r="B824" s="11">
        <v>6</v>
      </c>
      <c r="C824" s="12" t="s">
        <v>880</v>
      </c>
      <c r="D824" s="11">
        <v>3</v>
      </c>
      <c r="E824" s="11">
        <v>3</v>
      </c>
      <c r="F824" s="11">
        <v>1</v>
      </c>
      <c r="G824" s="11">
        <v>1</v>
      </c>
      <c r="H824" s="12" t="s">
        <v>1562</v>
      </c>
      <c r="I824" s="11">
        <v>1</v>
      </c>
      <c r="J824" s="11">
        <v>1</v>
      </c>
      <c r="K824" s="11">
        <v>25</v>
      </c>
      <c r="L824" s="12" t="s">
        <v>14</v>
      </c>
      <c r="M824" s="12" t="s">
        <v>14</v>
      </c>
    </row>
    <row r="825" spans="1:13" ht="14.4" x14ac:dyDescent="0.25">
      <c r="A825" s="11">
        <v>174</v>
      </c>
      <c r="B825" s="11">
        <v>7</v>
      </c>
      <c r="C825" s="12" t="s">
        <v>879</v>
      </c>
      <c r="D825" s="11">
        <v>7.5</v>
      </c>
      <c r="E825" s="11">
        <v>7.5</v>
      </c>
      <c r="F825" s="11">
        <v>1</v>
      </c>
      <c r="G825" s="11">
        <v>1</v>
      </c>
      <c r="H825" s="12" t="s">
        <v>1562</v>
      </c>
      <c r="I825" s="11">
        <v>1</v>
      </c>
      <c r="J825" s="11">
        <v>0</v>
      </c>
      <c r="K825" s="11">
        <v>100</v>
      </c>
      <c r="L825" s="12" t="s">
        <v>14</v>
      </c>
      <c r="M825" s="12" t="s">
        <v>14</v>
      </c>
    </row>
    <row r="826" spans="1:13" ht="28.8" x14ac:dyDescent="0.25">
      <c r="A826" s="11">
        <v>174</v>
      </c>
      <c r="B826" s="11">
        <v>8</v>
      </c>
      <c r="C826" s="12" t="s">
        <v>877</v>
      </c>
      <c r="D826" s="11">
        <v>7.5</v>
      </c>
      <c r="E826" s="11">
        <v>7.5</v>
      </c>
      <c r="F826" s="11">
        <v>1</v>
      </c>
      <c r="G826" s="11">
        <v>1</v>
      </c>
      <c r="H826" s="12" t="s">
        <v>1562</v>
      </c>
      <c r="I826" s="11">
        <v>1</v>
      </c>
      <c r="J826" s="11">
        <v>0</v>
      </c>
      <c r="K826" s="11">
        <v>100</v>
      </c>
      <c r="L826" s="12" t="s">
        <v>14</v>
      </c>
      <c r="M826" s="12" t="s">
        <v>14</v>
      </c>
    </row>
    <row r="827" spans="1:13" ht="14.4" x14ac:dyDescent="0.25">
      <c r="A827" s="11">
        <v>175</v>
      </c>
      <c r="B827" s="11">
        <v>4</v>
      </c>
      <c r="C827" s="12" t="s">
        <v>883</v>
      </c>
      <c r="D827" s="11">
        <v>7.5</v>
      </c>
      <c r="E827" s="11">
        <v>7.5</v>
      </c>
      <c r="F827" s="11">
        <v>1</v>
      </c>
      <c r="G827" s="11">
        <v>1</v>
      </c>
      <c r="H827" s="12" t="s">
        <v>1562</v>
      </c>
      <c r="I827" s="11">
        <v>1</v>
      </c>
      <c r="J827" s="11">
        <v>0</v>
      </c>
      <c r="K827" s="11">
        <v>100</v>
      </c>
      <c r="L827" s="12" t="s">
        <v>14</v>
      </c>
      <c r="M827" s="12" t="s">
        <v>14</v>
      </c>
    </row>
    <row r="828" spans="1:13" ht="14.4" x14ac:dyDescent="0.25">
      <c r="A828" s="11">
        <v>175</v>
      </c>
      <c r="B828" s="11">
        <v>5</v>
      </c>
      <c r="C828" s="12" t="s">
        <v>881</v>
      </c>
      <c r="D828" s="11">
        <v>3</v>
      </c>
      <c r="E828" s="11">
        <v>3</v>
      </c>
      <c r="F828" s="11">
        <v>1</v>
      </c>
      <c r="G828" s="11">
        <v>1</v>
      </c>
      <c r="H828" s="12" t="s">
        <v>1562</v>
      </c>
      <c r="I828" s="11">
        <v>1</v>
      </c>
      <c r="J828" s="11">
        <v>1</v>
      </c>
      <c r="K828" s="11">
        <v>25</v>
      </c>
      <c r="L828" s="12" t="s">
        <v>14</v>
      </c>
      <c r="M828" s="12" t="s">
        <v>14</v>
      </c>
    </row>
    <row r="829" spans="1:13" ht="14.4" x14ac:dyDescent="0.25">
      <c r="A829" s="11">
        <v>175</v>
      </c>
      <c r="B829" s="11">
        <v>6</v>
      </c>
      <c r="C829" s="12" t="s">
        <v>880</v>
      </c>
      <c r="D829" s="11">
        <v>3</v>
      </c>
      <c r="E829" s="11">
        <v>3</v>
      </c>
      <c r="F829" s="11">
        <v>1</v>
      </c>
      <c r="G829" s="11">
        <v>1</v>
      </c>
      <c r="H829" s="12" t="s">
        <v>1562</v>
      </c>
      <c r="I829" s="11">
        <v>1</v>
      </c>
      <c r="J829" s="11">
        <v>1</v>
      </c>
      <c r="K829" s="11">
        <v>25</v>
      </c>
      <c r="L829" s="12" t="s">
        <v>14</v>
      </c>
      <c r="M829" s="12" t="s">
        <v>14</v>
      </c>
    </row>
    <row r="830" spans="1:13" ht="14.4" x14ac:dyDescent="0.25">
      <c r="A830" s="11">
        <v>175</v>
      </c>
      <c r="B830" s="11">
        <v>7</v>
      </c>
      <c r="C830" s="12" t="s">
        <v>879</v>
      </c>
      <c r="D830" s="11">
        <v>7.5</v>
      </c>
      <c r="E830" s="11">
        <v>7.5</v>
      </c>
      <c r="F830" s="11">
        <v>1</v>
      </c>
      <c r="G830" s="11">
        <v>1</v>
      </c>
      <c r="H830" s="12" t="s">
        <v>1562</v>
      </c>
      <c r="I830" s="11">
        <v>1</v>
      </c>
      <c r="J830" s="11">
        <v>0</v>
      </c>
      <c r="K830" s="11">
        <v>100</v>
      </c>
      <c r="L830" s="12" t="s">
        <v>14</v>
      </c>
      <c r="M830" s="12" t="s">
        <v>14</v>
      </c>
    </row>
    <row r="831" spans="1:13" ht="28.8" x14ac:dyDescent="0.25">
      <c r="A831" s="11">
        <v>175</v>
      </c>
      <c r="B831" s="11">
        <v>8</v>
      </c>
      <c r="C831" s="12" t="s">
        <v>877</v>
      </c>
      <c r="D831" s="11">
        <v>7.5</v>
      </c>
      <c r="E831" s="11">
        <v>7.5</v>
      </c>
      <c r="F831" s="11">
        <v>1</v>
      </c>
      <c r="G831" s="11">
        <v>1</v>
      </c>
      <c r="H831" s="12" t="s">
        <v>1562</v>
      </c>
      <c r="I831" s="11">
        <v>1</v>
      </c>
      <c r="J831" s="11">
        <v>0</v>
      </c>
      <c r="K831" s="11">
        <v>100</v>
      </c>
      <c r="L831" s="12" t="s">
        <v>14</v>
      </c>
      <c r="M831" s="12" t="s">
        <v>14</v>
      </c>
    </row>
    <row r="832" spans="1:13" ht="14.4" x14ac:dyDescent="0.25">
      <c r="A832" s="11">
        <v>176</v>
      </c>
      <c r="B832" s="11">
        <v>4</v>
      </c>
      <c r="C832" s="12" t="s">
        <v>883</v>
      </c>
      <c r="D832" s="11">
        <v>7.5</v>
      </c>
      <c r="E832" s="11">
        <v>7.5</v>
      </c>
      <c r="F832" s="11">
        <v>1</v>
      </c>
      <c r="G832" s="11">
        <v>1</v>
      </c>
      <c r="H832" s="12" t="s">
        <v>1562</v>
      </c>
      <c r="I832" s="11">
        <v>1</v>
      </c>
      <c r="J832" s="11">
        <v>0</v>
      </c>
      <c r="K832" s="11">
        <v>100</v>
      </c>
      <c r="L832" s="12" t="s">
        <v>14</v>
      </c>
      <c r="M832" s="12" t="s">
        <v>14</v>
      </c>
    </row>
    <row r="833" spans="1:13" ht="14.4" x14ac:dyDescent="0.25">
      <c r="A833" s="11">
        <v>176</v>
      </c>
      <c r="B833" s="11">
        <v>5</v>
      </c>
      <c r="C833" s="12" t="s">
        <v>881</v>
      </c>
      <c r="D833" s="11">
        <v>3</v>
      </c>
      <c r="E833" s="11">
        <v>3</v>
      </c>
      <c r="F833" s="11">
        <v>1</v>
      </c>
      <c r="G833" s="11">
        <v>1</v>
      </c>
      <c r="H833" s="12" t="s">
        <v>1562</v>
      </c>
      <c r="I833" s="11">
        <v>1</v>
      </c>
      <c r="J833" s="11">
        <v>1</v>
      </c>
      <c r="K833" s="11">
        <v>25</v>
      </c>
      <c r="L833" s="12" t="s">
        <v>14</v>
      </c>
      <c r="M833" s="12" t="s">
        <v>14</v>
      </c>
    </row>
    <row r="834" spans="1:13" ht="14.4" x14ac:dyDescent="0.25">
      <c r="A834" s="11">
        <v>176</v>
      </c>
      <c r="B834" s="11">
        <v>6</v>
      </c>
      <c r="C834" s="12" t="s">
        <v>880</v>
      </c>
      <c r="D834" s="11">
        <v>3</v>
      </c>
      <c r="E834" s="11">
        <v>3</v>
      </c>
      <c r="F834" s="11">
        <v>1</v>
      </c>
      <c r="G834" s="11">
        <v>1</v>
      </c>
      <c r="H834" s="12" t="s">
        <v>1562</v>
      </c>
      <c r="I834" s="11">
        <v>1</v>
      </c>
      <c r="J834" s="11">
        <v>1</v>
      </c>
      <c r="K834" s="11">
        <v>25</v>
      </c>
      <c r="L834" s="12" t="s">
        <v>14</v>
      </c>
      <c r="M834" s="12" t="s">
        <v>14</v>
      </c>
    </row>
    <row r="835" spans="1:13" ht="14.4" x14ac:dyDescent="0.25">
      <c r="A835" s="11">
        <v>176</v>
      </c>
      <c r="B835" s="11">
        <v>7</v>
      </c>
      <c r="C835" s="12" t="s">
        <v>879</v>
      </c>
      <c r="D835" s="11">
        <v>7.5</v>
      </c>
      <c r="E835" s="11">
        <v>7.5</v>
      </c>
      <c r="F835" s="11">
        <v>1</v>
      </c>
      <c r="G835" s="11">
        <v>1</v>
      </c>
      <c r="H835" s="12" t="s">
        <v>1562</v>
      </c>
      <c r="I835" s="11">
        <v>1</v>
      </c>
      <c r="J835" s="11">
        <v>0</v>
      </c>
      <c r="K835" s="11">
        <v>100</v>
      </c>
      <c r="L835" s="12" t="s">
        <v>14</v>
      </c>
      <c r="M835" s="12" t="s">
        <v>14</v>
      </c>
    </row>
    <row r="836" spans="1:13" ht="28.8" x14ac:dyDescent="0.25">
      <c r="A836" s="11">
        <v>176</v>
      </c>
      <c r="B836" s="11">
        <v>8</v>
      </c>
      <c r="C836" s="12" t="s">
        <v>877</v>
      </c>
      <c r="D836" s="11">
        <v>7.5</v>
      </c>
      <c r="E836" s="11">
        <v>7.5</v>
      </c>
      <c r="F836" s="11">
        <v>1</v>
      </c>
      <c r="G836" s="11">
        <v>1</v>
      </c>
      <c r="H836" s="12" t="s">
        <v>1562</v>
      </c>
      <c r="I836" s="11">
        <v>1</v>
      </c>
      <c r="J836" s="11">
        <v>0</v>
      </c>
      <c r="K836" s="11">
        <v>100</v>
      </c>
      <c r="L836" s="12" t="s">
        <v>14</v>
      </c>
      <c r="M836" s="12" t="s">
        <v>14</v>
      </c>
    </row>
    <row r="837" spans="1:13" ht="14.4" x14ac:dyDescent="0.25">
      <c r="A837" s="11">
        <v>178</v>
      </c>
      <c r="B837" s="11">
        <v>4</v>
      </c>
      <c r="C837" s="12" t="s">
        <v>883</v>
      </c>
      <c r="D837" s="11">
        <v>7.5</v>
      </c>
      <c r="E837" s="11">
        <v>7.5</v>
      </c>
      <c r="F837" s="11">
        <v>1</v>
      </c>
      <c r="G837" s="11">
        <v>1</v>
      </c>
      <c r="H837" s="12" t="s">
        <v>1562</v>
      </c>
      <c r="I837" s="11">
        <v>1</v>
      </c>
      <c r="J837" s="11">
        <v>0</v>
      </c>
      <c r="K837" s="11">
        <v>100</v>
      </c>
      <c r="L837" s="12" t="s">
        <v>14</v>
      </c>
      <c r="M837" s="12" t="s">
        <v>14</v>
      </c>
    </row>
    <row r="838" spans="1:13" ht="14.4" x14ac:dyDescent="0.25">
      <c r="A838" s="11">
        <v>178</v>
      </c>
      <c r="B838" s="11">
        <v>5</v>
      </c>
      <c r="C838" s="12" t="s">
        <v>881</v>
      </c>
      <c r="D838" s="11">
        <v>3</v>
      </c>
      <c r="E838" s="11">
        <v>3</v>
      </c>
      <c r="F838" s="11">
        <v>1</v>
      </c>
      <c r="G838" s="11">
        <v>1</v>
      </c>
      <c r="H838" s="12" t="s">
        <v>1562</v>
      </c>
      <c r="I838" s="11">
        <v>1</v>
      </c>
      <c r="J838" s="11">
        <v>1</v>
      </c>
      <c r="K838" s="11">
        <v>25</v>
      </c>
      <c r="L838" s="12" t="s">
        <v>14</v>
      </c>
      <c r="M838" s="12" t="s">
        <v>14</v>
      </c>
    </row>
    <row r="839" spans="1:13" ht="14.4" x14ac:dyDescent="0.25">
      <c r="A839" s="11">
        <v>178</v>
      </c>
      <c r="B839" s="11">
        <v>6</v>
      </c>
      <c r="C839" s="12" t="s">
        <v>880</v>
      </c>
      <c r="D839" s="11">
        <v>3</v>
      </c>
      <c r="E839" s="11">
        <v>3</v>
      </c>
      <c r="F839" s="11">
        <v>1</v>
      </c>
      <c r="G839" s="11">
        <v>1</v>
      </c>
      <c r="H839" s="12" t="s">
        <v>1562</v>
      </c>
      <c r="I839" s="11">
        <v>1</v>
      </c>
      <c r="J839" s="11">
        <v>1</v>
      </c>
      <c r="K839" s="11">
        <v>25</v>
      </c>
      <c r="L839" s="12" t="s">
        <v>14</v>
      </c>
      <c r="M839" s="12" t="s">
        <v>14</v>
      </c>
    </row>
    <row r="840" spans="1:13" ht="14.4" x14ac:dyDescent="0.25">
      <c r="A840" s="11">
        <v>178</v>
      </c>
      <c r="B840" s="11">
        <v>7</v>
      </c>
      <c r="C840" s="12" t="s">
        <v>879</v>
      </c>
      <c r="D840" s="11">
        <v>7.5</v>
      </c>
      <c r="E840" s="11">
        <v>7.5</v>
      </c>
      <c r="F840" s="11">
        <v>1</v>
      </c>
      <c r="G840" s="11">
        <v>1</v>
      </c>
      <c r="H840" s="12" t="s">
        <v>1562</v>
      </c>
      <c r="I840" s="11">
        <v>1</v>
      </c>
      <c r="J840" s="11">
        <v>0</v>
      </c>
      <c r="K840" s="11">
        <v>100</v>
      </c>
      <c r="L840" s="12" t="s">
        <v>14</v>
      </c>
      <c r="M840" s="12" t="s">
        <v>14</v>
      </c>
    </row>
    <row r="841" spans="1:13" ht="28.8" x14ac:dyDescent="0.25">
      <c r="A841" s="11">
        <v>178</v>
      </c>
      <c r="B841" s="11">
        <v>8</v>
      </c>
      <c r="C841" s="12" t="s">
        <v>877</v>
      </c>
      <c r="D841" s="11">
        <v>7.5</v>
      </c>
      <c r="E841" s="11">
        <v>7.5</v>
      </c>
      <c r="F841" s="11">
        <v>1</v>
      </c>
      <c r="G841" s="11">
        <v>1</v>
      </c>
      <c r="H841" s="12" t="s">
        <v>1562</v>
      </c>
      <c r="I841" s="11">
        <v>1</v>
      </c>
      <c r="J841" s="11">
        <v>0</v>
      </c>
      <c r="K841" s="11">
        <v>100</v>
      </c>
      <c r="L841" s="12" t="s">
        <v>14</v>
      </c>
      <c r="M841" s="12" t="s">
        <v>14</v>
      </c>
    </row>
    <row r="842" spans="1:13" ht="14.4" x14ac:dyDescent="0.25">
      <c r="A842" s="11">
        <v>179</v>
      </c>
      <c r="B842" s="11">
        <v>4</v>
      </c>
      <c r="C842" s="12" t="s">
        <v>883</v>
      </c>
      <c r="D842" s="11">
        <v>7.5</v>
      </c>
      <c r="E842" s="11">
        <v>7.5</v>
      </c>
      <c r="F842" s="11">
        <v>1</v>
      </c>
      <c r="G842" s="11">
        <v>1</v>
      </c>
      <c r="H842" s="12" t="s">
        <v>1562</v>
      </c>
      <c r="I842" s="11">
        <v>1</v>
      </c>
      <c r="J842" s="11">
        <v>0</v>
      </c>
      <c r="K842" s="11">
        <v>100</v>
      </c>
      <c r="L842" s="12" t="s">
        <v>14</v>
      </c>
      <c r="M842" s="12" t="s">
        <v>14</v>
      </c>
    </row>
    <row r="843" spans="1:13" ht="14.4" x14ac:dyDescent="0.25">
      <c r="A843" s="11">
        <v>179</v>
      </c>
      <c r="B843" s="11">
        <v>5</v>
      </c>
      <c r="C843" s="12" t="s">
        <v>881</v>
      </c>
      <c r="D843" s="11">
        <v>3</v>
      </c>
      <c r="E843" s="11">
        <v>3</v>
      </c>
      <c r="F843" s="11">
        <v>1</v>
      </c>
      <c r="G843" s="11">
        <v>1</v>
      </c>
      <c r="H843" s="12" t="s">
        <v>1562</v>
      </c>
      <c r="I843" s="11">
        <v>1</v>
      </c>
      <c r="J843" s="11">
        <v>1</v>
      </c>
      <c r="K843" s="11">
        <v>25</v>
      </c>
      <c r="L843" s="12" t="s">
        <v>14</v>
      </c>
      <c r="M843" s="12" t="s">
        <v>14</v>
      </c>
    </row>
    <row r="844" spans="1:13" ht="14.4" x14ac:dyDescent="0.25">
      <c r="A844" s="11">
        <v>179</v>
      </c>
      <c r="B844" s="11">
        <v>6</v>
      </c>
      <c r="C844" s="12" t="s">
        <v>880</v>
      </c>
      <c r="D844" s="11">
        <v>3</v>
      </c>
      <c r="E844" s="11">
        <v>3</v>
      </c>
      <c r="F844" s="11">
        <v>1</v>
      </c>
      <c r="G844" s="11">
        <v>1</v>
      </c>
      <c r="H844" s="12" t="s">
        <v>1562</v>
      </c>
      <c r="I844" s="11">
        <v>1</v>
      </c>
      <c r="J844" s="11">
        <v>1</v>
      </c>
      <c r="K844" s="11">
        <v>25</v>
      </c>
      <c r="L844" s="12" t="s">
        <v>14</v>
      </c>
      <c r="M844" s="12" t="s">
        <v>14</v>
      </c>
    </row>
    <row r="845" spans="1:13" ht="14.4" x14ac:dyDescent="0.25">
      <c r="A845" s="11">
        <v>179</v>
      </c>
      <c r="B845" s="11">
        <v>7</v>
      </c>
      <c r="C845" s="12" t="s">
        <v>879</v>
      </c>
      <c r="D845" s="11">
        <v>7.5</v>
      </c>
      <c r="E845" s="11">
        <v>7.5</v>
      </c>
      <c r="F845" s="11">
        <v>1</v>
      </c>
      <c r="G845" s="11">
        <v>1</v>
      </c>
      <c r="H845" s="12" t="s">
        <v>1562</v>
      </c>
      <c r="I845" s="11">
        <v>1</v>
      </c>
      <c r="J845" s="11">
        <v>0</v>
      </c>
      <c r="K845" s="11">
        <v>100</v>
      </c>
      <c r="L845" s="12" t="s">
        <v>14</v>
      </c>
      <c r="M845" s="12" t="s">
        <v>14</v>
      </c>
    </row>
    <row r="846" spans="1:13" ht="28.8" x14ac:dyDescent="0.25">
      <c r="A846" s="11">
        <v>179</v>
      </c>
      <c r="B846" s="11">
        <v>8</v>
      </c>
      <c r="C846" s="12" t="s">
        <v>877</v>
      </c>
      <c r="D846" s="11">
        <v>7.5</v>
      </c>
      <c r="E846" s="11">
        <v>7.5</v>
      </c>
      <c r="F846" s="11">
        <v>1</v>
      </c>
      <c r="G846" s="11">
        <v>1</v>
      </c>
      <c r="H846" s="12" t="s">
        <v>1562</v>
      </c>
      <c r="I846" s="11">
        <v>1</v>
      </c>
      <c r="J846" s="11">
        <v>0</v>
      </c>
      <c r="K846" s="11">
        <v>100</v>
      </c>
      <c r="L846" s="12" t="s">
        <v>14</v>
      </c>
      <c r="M846" s="12" t="s">
        <v>14</v>
      </c>
    </row>
    <row r="847" spans="1:13" ht="14.4" x14ac:dyDescent="0.25">
      <c r="A847" s="11">
        <v>180</v>
      </c>
      <c r="B847" s="11">
        <v>4</v>
      </c>
      <c r="C847" s="12" t="s">
        <v>883</v>
      </c>
      <c r="D847" s="11">
        <v>7.5</v>
      </c>
      <c r="E847" s="11">
        <v>7.5</v>
      </c>
      <c r="F847" s="11">
        <v>1</v>
      </c>
      <c r="G847" s="11">
        <v>1</v>
      </c>
      <c r="H847" s="12" t="s">
        <v>1562</v>
      </c>
      <c r="I847" s="11">
        <v>1</v>
      </c>
      <c r="J847" s="11">
        <v>0</v>
      </c>
      <c r="K847" s="11">
        <v>100</v>
      </c>
      <c r="L847" s="12" t="s">
        <v>14</v>
      </c>
      <c r="M847" s="12" t="s">
        <v>14</v>
      </c>
    </row>
    <row r="848" spans="1:13" ht="14.4" x14ac:dyDescent="0.25">
      <c r="A848" s="11">
        <v>180</v>
      </c>
      <c r="B848" s="11">
        <v>5</v>
      </c>
      <c r="C848" s="12" t="s">
        <v>881</v>
      </c>
      <c r="D848" s="11">
        <v>3</v>
      </c>
      <c r="E848" s="11">
        <v>3</v>
      </c>
      <c r="F848" s="11">
        <v>1</v>
      </c>
      <c r="G848" s="11">
        <v>1</v>
      </c>
      <c r="H848" s="12" t="s">
        <v>1562</v>
      </c>
      <c r="I848" s="11">
        <v>1</v>
      </c>
      <c r="J848" s="11">
        <v>1</v>
      </c>
      <c r="K848" s="11">
        <v>25</v>
      </c>
      <c r="L848" s="12" t="s">
        <v>14</v>
      </c>
      <c r="M848" s="12" t="s">
        <v>14</v>
      </c>
    </row>
    <row r="849" spans="1:13" ht="14.4" x14ac:dyDescent="0.25">
      <c r="A849" s="11">
        <v>180</v>
      </c>
      <c r="B849" s="11">
        <v>6</v>
      </c>
      <c r="C849" s="12" t="s">
        <v>880</v>
      </c>
      <c r="D849" s="11">
        <v>3</v>
      </c>
      <c r="E849" s="11">
        <v>3</v>
      </c>
      <c r="F849" s="11">
        <v>1</v>
      </c>
      <c r="G849" s="11">
        <v>1</v>
      </c>
      <c r="H849" s="12" t="s">
        <v>1562</v>
      </c>
      <c r="I849" s="11">
        <v>1</v>
      </c>
      <c r="J849" s="11">
        <v>1</v>
      </c>
      <c r="K849" s="11">
        <v>25</v>
      </c>
      <c r="L849" s="12" t="s">
        <v>14</v>
      </c>
      <c r="M849" s="12" t="s">
        <v>14</v>
      </c>
    </row>
    <row r="850" spans="1:13" ht="14.4" x14ac:dyDescent="0.25">
      <c r="A850" s="11">
        <v>180</v>
      </c>
      <c r="B850" s="11">
        <v>7</v>
      </c>
      <c r="C850" s="12" t="s">
        <v>879</v>
      </c>
      <c r="D850" s="11">
        <v>7.5</v>
      </c>
      <c r="E850" s="11">
        <v>7.5</v>
      </c>
      <c r="F850" s="11">
        <v>1</v>
      </c>
      <c r="G850" s="11">
        <v>1</v>
      </c>
      <c r="H850" s="12" t="s">
        <v>1562</v>
      </c>
      <c r="I850" s="11">
        <v>1</v>
      </c>
      <c r="J850" s="11">
        <v>0</v>
      </c>
      <c r="K850" s="11">
        <v>100</v>
      </c>
      <c r="L850" s="12" t="s">
        <v>14</v>
      </c>
      <c r="M850" s="12" t="s">
        <v>14</v>
      </c>
    </row>
    <row r="851" spans="1:13" ht="28.8" x14ac:dyDescent="0.25">
      <c r="A851" s="11">
        <v>180</v>
      </c>
      <c r="B851" s="11">
        <v>8</v>
      </c>
      <c r="C851" s="12" t="s">
        <v>877</v>
      </c>
      <c r="D851" s="11">
        <v>7.5</v>
      </c>
      <c r="E851" s="11">
        <v>7.5</v>
      </c>
      <c r="F851" s="11">
        <v>1</v>
      </c>
      <c r="G851" s="11">
        <v>1</v>
      </c>
      <c r="H851" s="12" t="s">
        <v>1562</v>
      </c>
      <c r="I851" s="11">
        <v>1</v>
      </c>
      <c r="J851" s="11">
        <v>0</v>
      </c>
      <c r="K851" s="11">
        <v>100</v>
      </c>
      <c r="L851" s="12" t="s">
        <v>14</v>
      </c>
      <c r="M851" s="12" t="s">
        <v>14</v>
      </c>
    </row>
    <row r="852" spans="1:13" ht="14.4" x14ac:dyDescent="0.25">
      <c r="A852" s="11">
        <v>181</v>
      </c>
      <c r="B852" s="11">
        <v>4</v>
      </c>
      <c r="C852" s="12" t="s">
        <v>883</v>
      </c>
      <c r="D852" s="11">
        <v>7.5</v>
      </c>
      <c r="E852" s="11">
        <v>7.5</v>
      </c>
      <c r="F852" s="11">
        <v>1</v>
      </c>
      <c r="G852" s="11">
        <v>1</v>
      </c>
      <c r="H852" s="12" t="s">
        <v>1562</v>
      </c>
      <c r="I852" s="11">
        <v>1</v>
      </c>
      <c r="J852" s="11">
        <v>0</v>
      </c>
      <c r="K852" s="11">
        <v>100</v>
      </c>
      <c r="L852" s="12" t="s">
        <v>14</v>
      </c>
      <c r="M852" s="12" t="s">
        <v>14</v>
      </c>
    </row>
    <row r="853" spans="1:13" ht="14.4" x14ac:dyDescent="0.25">
      <c r="A853" s="11">
        <v>181</v>
      </c>
      <c r="B853" s="11">
        <v>5</v>
      </c>
      <c r="C853" s="12" t="s">
        <v>881</v>
      </c>
      <c r="D853" s="11">
        <v>3</v>
      </c>
      <c r="E853" s="11">
        <v>3</v>
      </c>
      <c r="F853" s="11">
        <v>1</v>
      </c>
      <c r="G853" s="11">
        <v>1</v>
      </c>
      <c r="H853" s="12" t="s">
        <v>1562</v>
      </c>
      <c r="I853" s="11">
        <v>1</v>
      </c>
      <c r="J853" s="11">
        <v>1</v>
      </c>
      <c r="K853" s="11">
        <v>25</v>
      </c>
      <c r="L853" s="12" t="s">
        <v>14</v>
      </c>
      <c r="M853" s="12" t="s">
        <v>14</v>
      </c>
    </row>
    <row r="854" spans="1:13" ht="14.4" x14ac:dyDescent="0.25">
      <c r="A854" s="11">
        <v>181</v>
      </c>
      <c r="B854" s="11">
        <v>6</v>
      </c>
      <c r="C854" s="12" t="s">
        <v>880</v>
      </c>
      <c r="D854" s="11">
        <v>3</v>
      </c>
      <c r="E854" s="11">
        <v>3</v>
      </c>
      <c r="F854" s="11">
        <v>1</v>
      </c>
      <c r="G854" s="11">
        <v>1</v>
      </c>
      <c r="H854" s="12" t="s">
        <v>1562</v>
      </c>
      <c r="I854" s="11">
        <v>1</v>
      </c>
      <c r="J854" s="11">
        <v>1</v>
      </c>
      <c r="K854" s="11">
        <v>25</v>
      </c>
      <c r="L854" s="12" t="s">
        <v>14</v>
      </c>
      <c r="M854" s="12" t="s">
        <v>14</v>
      </c>
    </row>
    <row r="855" spans="1:13" ht="14.4" x14ac:dyDescent="0.25">
      <c r="A855" s="11">
        <v>181</v>
      </c>
      <c r="B855" s="11">
        <v>7</v>
      </c>
      <c r="C855" s="12" t="s">
        <v>879</v>
      </c>
      <c r="D855" s="11">
        <v>7.5</v>
      </c>
      <c r="E855" s="11">
        <v>7.5</v>
      </c>
      <c r="F855" s="11">
        <v>1</v>
      </c>
      <c r="G855" s="11">
        <v>1</v>
      </c>
      <c r="H855" s="12" t="s">
        <v>1562</v>
      </c>
      <c r="I855" s="11">
        <v>1</v>
      </c>
      <c r="J855" s="11">
        <v>0</v>
      </c>
      <c r="K855" s="11">
        <v>100</v>
      </c>
      <c r="L855" s="12" t="s">
        <v>14</v>
      </c>
      <c r="M855" s="12" t="s">
        <v>14</v>
      </c>
    </row>
    <row r="856" spans="1:13" ht="28.8" x14ac:dyDescent="0.25">
      <c r="A856" s="11">
        <v>181</v>
      </c>
      <c r="B856" s="11">
        <v>8</v>
      </c>
      <c r="C856" s="12" t="s">
        <v>877</v>
      </c>
      <c r="D856" s="11">
        <v>7.5</v>
      </c>
      <c r="E856" s="11">
        <v>7.5</v>
      </c>
      <c r="F856" s="11">
        <v>1</v>
      </c>
      <c r="G856" s="11">
        <v>1</v>
      </c>
      <c r="H856" s="12" t="s">
        <v>1562</v>
      </c>
      <c r="I856" s="11">
        <v>1</v>
      </c>
      <c r="J856" s="11">
        <v>0</v>
      </c>
      <c r="K856" s="11">
        <v>100</v>
      </c>
      <c r="L856" s="12" t="s">
        <v>14</v>
      </c>
      <c r="M856" s="12" t="s">
        <v>14</v>
      </c>
    </row>
    <row r="857" spans="1:13" ht="14.4" x14ac:dyDescent="0.25">
      <c r="A857" s="11">
        <v>182</v>
      </c>
      <c r="B857" s="11">
        <v>4</v>
      </c>
      <c r="C857" s="12" t="s">
        <v>883</v>
      </c>
      <c r="D857" s="11">
        <v>7.5</v>
      </c>
      <c r="E857" s="11">
        <v>7.5</v>
      </c>
      <c r="F857" s="11">
        <v>1</v>
      </c>
      <c r="G857" s="11">
        <v>1</v>
      </c>
      <c r="H857" s="12" t="s">
        <v>1562</v>
      </c>
      <c r="I857" s="11">
        <v>1</v>
      </c>
      <c r="J857" s="11">
        <v>0</v>
      </c>
      <c r="K857" s="11">
        <v>100</v>
      </c>
      <c r="L857" s="12" t="s">
        <v>14</v>
      </c>
      <c r="M857" s="12" t="s">
        <v>14</v>
      </c>
    </row>
    <row r="858" spans="1:13" ht="14.4" x14ac:dyDescent="0.25">
      <c r="A858" s="11">
        <v>182</v>
      </c>
      <c r="B858" s="11">
        <v>5</v>
      </c>
      <c r="C858" s="12" t="s">
        <v>881</v>
      </c>
      <c r="D858" s="11">
        <v>3</v>
      </c>
      <c r="E858" s="11">
        <v>3</v>
      </c>
      <c r="F858" s="11">
        <v>1</v>
      </c>
      <c r="G858" s="11">
        <v>1</v>
      </c>
      <c r="H858" s="12" t="s">
        <v>1562</v>
      </c>
      <c r="I858" s="11">
        <v>1</v>
      </c>
      <c r="J858" s="11">
        <v>1</v>
      </c>
      <c r="K858" s="11">
        <v>25</v>
      </c>
      <c r="L858" s="12" t="s">
        <v>14</v>
      </c>
      <c r="M858" s="12" t="s">
        <v>14</v>
      </c>
    </row>
    <row r="859" spans="1:13" ht="14.4" x14ac:dyDescent="0.25">
      <c r="A859" s="11">
        <v>182</v>
      </c>
      <c r="B859" s="11">
        <v>6</v>
      </c>
      <c r="C859" s="12" t="s">
        <v>880</v>
      </c>
      <c r="D859" s="11">
        <v>3</v>
      </c>
      <c r="E859" s="11">
        <v>3</v>
      </c>
      <c r="F859" s="11">
        <v>1</v>
      </c>
      <c r="G859" s="11">
        <v>1</v>
      </c>
      <c r="H859" s="12" t="s">
        <v>1562</v>
      </c>
      <c r="I859" s="11">
        <v>1</v>
      </c>
      <c r="J859" s="11">
        <v>1</v>
      </c>
      <c r="K859" s="11">
        <v>25</v>
      </c>
      <c r="L859" s="12" t="s">
        <v>14</v>
      </c>
      <c r="M859" s="12" t="s">
        <v>14</v>
      </c>
    </row>
    <row r="860" spans="1:13" ht="14.4" x14ac:dyDescent="0.25">
      <c r="A860" s="11">
        <v>182</v>
      </c>
      <c r="B860" s="11">
        <v>7</v>
      </c>
      <c r="C860" s="12" t="s">
        <v>879</v>
      </c>
      <c r="D860" s="11">
        <v>7.5</v>
      </c>
      <c r="E860" s="11">
        <v>7.5</v>
      </c>
      <c r="F860" s="11">
        <v>1</v>
      </c>
      <c r="G860" s="11">
        <v>1</v>
      </c>
      <c r="H860" s="12" t="s">
        <v>1562</v>
      </c>
      <c r="I860" s="11">
        <v>1</v>
      </c>
      <c r="J860" s="11">
        <v>0</v>
      </c>
      <c r="K860" s="11">
        <v>100</v>
      </c>
      <c r="L860" s="12" t="s">
        <v>14</v>
      </c>
      <c r="M860" s="12" t="s">
        <v>14</v>
      </c>
    </row>
    <row r="861" spans="1:13" ht="28.8" x14ac:dyDescent="0.25">
      <c r="A861" s="11">
        <v>182</v>
      </c>
      <c r="B861" s="11">
        <v>8</v>
      </c>
      <c r="C861" s="12" t="s">
        <v>877</v>
      </c>
      <c r="D861" s="11">
        <v>7.5</v>
      </c>
      <c r="E861" s="11">
        <v>7.5</v>
      </c>
      <c r="F861" s="11">
        <v>1</v>
      </c>
      <c r="G861" s="11">
        <v>1</v>
      </c>
      <c r="H861" s="12" t="s">
        <v>1562</v>
      </c>
      <c r="I861" s="11">
        <v>1</v>
      </c>
      <c r="J861" s="11">
        <v>0</v>
      </c>
      <c r="K861" s="11">
        <v>100</v>
      </c>
      <c r="L861" s="12" t="s">
        <v>14</v>
      </c>
      <c r="M861" s="12" t="s">
        <v>14</v>
      </c>
    </row>
    <row r="862" spans="1:13" ht="14.4" x14ac:dyDescent="0.25">
      <c r="A862" s="11">
        <v>183</v>
      </c>
      <c r="B862" s="11">
        <v>4</v>
      </c>
      <c r="C862" s="12" t="s">
        <v>883</v>
      </c>
      <c r="D862" s="11">
        <v>7.5</v>
      </c>
      <c r="E862" s="11">
        <v>7.5</v>
      </c>
      <c r="F862" s="11">
        <v>1</v>
      </c>
      <c r="G862" s="11">
        <v>1</v>
      </c>
      <c r="H862" s="12" t="s">
        <v>1562</v>
      </c>
      <c r="I862" s="11">
        <v>1</v>
      </c>
      <c r="J862" s="11">
        <v>0</v>
      </c>
      <c r="K862" s="11">
        <v>100</v>
      </c>
      <c r="L862" s="12" t="s">
        <v>14</v>
      </c>
      <c r="M862" s="12" t="s">
        <v>14</v>
      </c>
    </row>
    <row r="863" spans="1:13" ht="14.4" x14ac:dyDescent="0.25">
      <c r="A863" s="11">
        <v>183</v>
      </c>
      <c r="B863" s="11">
        <v>5</v>
      </c>
      <c r="C863" s="12" t="s">
        <v>881</v>
      </c>
      <c r="D863" s="11">
        <v>3</v>
      </c>
      <c r="E863" s="11">
        <v>3</v>
      </c>
      <c r="F863" s="11">
        <v>1</v>
      </c>
      <c r="G863" s="11">
        <v>1</v>
      </c>
      <c r="H863" s="12" t="s">
        <v>1562</v>
      </c>
      <c r="I863" s="11">
        <v>1</v>
      </c>
      <c r="J863" s="11">
        <v>1</v>
      </c>
      <c r="K863" s="11">
        <v>25</v>
      </c>
      <c r="L863" s="12" t="s">
        <v>14</v>
      </c>
      <c r="M863" s="12" t="s">
        <v>14</v>
      </c>
    </row>
    <row r="864" spans="1:13" ht="14.4" x14ac:dyDescent="0.25">
      <c r="A864" s="11">
        <v>183</v>
      </c>
      <c r="B864" s="11">
        <v>6</v>
      </c>
      <c r="C864" s="12" t="s">
        <v>880</v>
      </c>
      <c r="D864" s="11">
        <v>3</v>
      </c>
      <c r="E864" s="11">
        <v>3</v>
      </c>
      <c r="F864" s="11">
        <v>1</v>
      </c>
      <c r="G864" s="11">
        <v>1</v>
      </c>
      <c r="H864" s="12" t="s">
        <v>1562</v>
      </c>
      <c r="I864" s="11">
        <v>1</v>
      </c>
      <c r="J864" s="11">
        <v>1</v>
      </c>
      <c r="K864" s="11">
        <v>25</v>
      </c>
      <c r="L864" s="12" t="s">
        <v>14</v>
      </c>
      <c r="M864" s="12" t="s">
        <v>14</v>
      </c>
    </row>
    <row r="865" spans="1:13" ht="14.4" x14ac:dyDescent="0.25">
      <c r="A865" s="11">
        <v>183</v>
      </c>
      <c r="B865" s="11">
        <v>7</v>
      </c>
      <c r="C865" s="12" t="s">
        <v>879</v>
      </c>
      <c r="D865" s="11">
        <v>7.5</v>
      </c>
      <c r="E865" s="11">
        <v>7.5</v>
      </c>
      <c r="F865" s="11">
        <v>1</v>
      </c>
      <c r="G865" s="11">
        <v>1</v>
      </c>
      <c r="H865" s="12" t="s">
        <v>1562</v>
      </c>
      <c r="I865" s="11">
        <v>1</v>
      </c>
      <c r="J865" s="11">
        <v>0</v>
      </c>
      <c r="K865" s="11">
        <v>100</v>
      </c>
      <c r="L865" s="12" t="s">
        <v>14</v>
      </c>
      <c r="M865" s="12" t="s">
        <v>14</v>
      </c>
    </row>
    <row r="866" spans="1:13" ht="28.8" x14ac:dyDescent="0.25">
      <c r="A866" s="11">
        <v>183</v>
      </c>
      <c r="B866" s="11">
        <v>8</v>
      </c>
      <c r="C866" s="12" t="s">
        <v>877</v>
      </c>
      <c r="D866" s="11">
        <v>7.5</v>
      </c>
      <c r="E866" s="11">
        <v>7.5</v>
      </c>
      <c r="F866" s="11">
        <v>1</v>
      </c>
      <c r="G866" s="11">
        <v>1</v>
      </c>
      <c r="H866" s="12" t="s">
        <v>1562</v>
      </c>
      <c r="I866" s="11">
        <v>1</v>
      </c>
      <c r="J866" s="11">
        <v>0</v>
      </c>
      <c r="K866" s="11">
        <v>100</v>
      </c>
      <c r="L866" s="12" t="s">
        <v>14</v>
      </c>
      <c r="M866" s="12" t="s">
        <v>14</v>
      </c>
    </row>
    <row r="867" spans="1:13" ht="14.4" x14ac:dyDescent="0.25">
      <c r="A867" s="11">
        <v>184</v>
      </c>
      <c r="B867" s="11">
        <v>4</v>
      </c>
      <c r="C867" s="12" t="s">
        <v>883</v>
      </c>
      <c r="D867" s="11">
        <v>7.5</v>
      </c>
      <c r="E867" s="11">
        <v>7.5</v>
      </c>
      <c r="F867" s="11">
        <v>1</v>
      </c>
      <c r="G867" s="11">
        <v>1</v>
      </c>
      <c r="H867" s="12" t="s">
        <v>1562</v>
      </c>
      <c r="I867" s="11">
        <v>1</v>
      </c>
      <c r="J867" s="11">
        <v>0</v>
      </c>
      <c r="K867" s="11">
        <v>100</v>
      </c>
      <c r="L867" s="12" t="s">
        <v>14</v>
      </c>
      <c r="M867" s="12" t="s">
        <v>14</v>
      </c>
    </row>
    <row r="868" spans="1:13" ht="14.4" x14ac:dyDescent="0.25">
      <c r="A868" s="11">
        <v>184</v>
      </c>
      <c r="B868" s="11">
        <v>5</v>
      </c>
      <c r="C868" s="12" t="s">
        <v>881</v>
      </c>
      <c r="D868" s="11">
        <v>3</v>
      </c>
      <c r="E868" s="11">
        <v>3</v>
      </c>
      <c r="F868" s="11">
        <v>1</v>
      </c>
      <c r="G868" s="11">
        <v>1</v>
      </c>
      <c r="H868" s="12" t="s">
        <v>1562</v>
      </c>
      <c r="I868" s="11">
        <v>1</v>
      </c>
      <c r="J868" s="11">
        <v>1</v>
      </c>
      <c r="K868" s="11">
        <v>25</v>
      </c>
      <c r="L868" s="12" t="s">
        <v>14</v>
      </c>
      <c r="M868" s="12" t="s">
        <v>14</v>
      </c>
    </row>
    <row r="869" spans="1:13" ht="14.4" x14ac:dyDescent="0.25">
      <c r="A869" s="11">
        <v>184</v>
      </c>
      <c r="B869" s="11">
        <v>6</v>
      </c>
      <c r="C869" s="12" t="s">
        <v>880</v>
      </c>
      <c r="D869" s="11">
        <v>3</v>
      </c>
      <c r="E869" s="11">
        <v>3</v>
      </c>
      <c r="F869" s="11">
        <v>1</v>
      </c>
      <c r="G869" s="11">
        <v>1</v>
      </c>
      <c r="H869" s="12" t="s">
        <v>1562</v>
      </c>
      <c r="I869" s="11">
        <v>1</v>
      </c>
      <c r="J869" s="11">
        <v>1</v>
      </c>
      <c r="K869" s="11">
        <v>25</v>
      </c>
      <c r="L869" s="12" t="s">
        <v>14</v>
      </c>
      <c r="M869" s="12" t="s">
        <v>14</v>
      </c>
    </row>
    <row r="870" spans="1:13" ht="14.4" x14ac:dyDescent="0.25">
      <c r="A870" s="11">
        <v>184</v>
      </c>
      <c r="B870" s="11">
        <v>7</v>
      </c>
      <c r="C870" s="12" t="s">
        <v>879</v>
      </c>
      <c r="D870" s="11">
        <v>7.5</v>
      </c>
      <c r="E870" s="11">
        <v>7.5</v>
      </c>
      <c r="F870" s="11">
        <v>1</v>
      </c>
      <c r="G870" s="11">
        <v>1</v>
      </c>
      <c r="H870" s="12" t="s">
        <v>1562</v>
      </c>
      <c r="I870" s="11">
        <v>1</v>
      </c>
      <c r="J870" s="11">
        <v>0</v>
      </c>
      <c r="K870" s="11">
        <v>100</v>
      </c>
      <c r="L870" s="12" t="s">
        <v>14</v>
      </c>
      <c r="M870" s="12" t="s">
        <v>14</v>
      </c>
    </row>
    <row r="871" spans="1:13" ht="28.8" x14ac:dyDescent="0.25">
      <c r="A871" s="11">
        <v>184</v>
      </c>
      <c r="B871" s="11">
        <v>8</v>
      </c>
      <c r="C871" s="12" t="s">
        <v>877</v>
      </c>
      <c r="D871" s="11">
        <v>7.5</v>
      </c>
      <c r="E871" s="11">
        <v>7.5</v>
      </c>
      <c r="F871" s="11">
        <v>1</v>
      </c>
      <c r="G871" s="11">
        <v>1</v>
      </c>
      <c r="H871" s="12" t="s">
        <v>1562</v>
      </c>
      <c r="I871" s="11">
        <v>1</v>
      </c>
      <c r="J871" s="11">
        <v>0</v>
      </c>
      <c r="K871" s="11">
        <v>100</v>
      </c>
      <c r="L871" s="12" t="s">
        <v>14</v>
      </c>
      <c r="M871" s="12" t="s">
        <v>14</v>
      </c>
    </row>
    <row r="872" spans="1:13" ht="14.4" x14ac:dyDescent="0.25">
      <c r="A872" s="11">
        <v>185</v>
      </c>
      <c r="B872" s="11">
        <v>4</v>
      </c>
      <c r="C872" s="12" t="s">
        <v>883</v>
      </c>
      <c r="D872" s="11">
        <v>7.5</v>
      </c>
      <c r="E872" s="11">
        <v>7.5</v>
      </c>
      <c r="F872" s="11">
        <v>1</v>
      </c>
      <c r="G872" s="11">
        <v>1</v>
      </c>
      <c r="H872" s="12" t="s">
        <v>1562</v>
      </c>
      <c r="I872" s="11">
        <v>1</v>
      </c>
      <c r="J872" s="11">
        <v>0</v>
      </c>
      <c r="K872" s="11">
        <v>100</v>
      </c>
      <c r="L872" s="12" t="s">
        <v>14</v>
      </c>
      <c r="M872" s="12" t="s">
        <v>14</v>
      </c>
    </row>
    <row r="873" spans="1:13" ht="14.4" x14ac:dyDescent="0.25">
      <c r="A873" s="11">
        <v>185</v>
      </c>
      <c r="B873" s="11">
        <v>5</v>
      </c>
      <c r="C873" s="12" t="s">
        <v>881</v>
      </c>
      <c r="D873" s="11">
        <v>3</v>
      </c>
      <c r="E873" s="11">
        <v>3</v>
      </c>
      <c r="F873" s="11">
        <v>1</v>
      </c>
      <c r="G873" s="11">
        <v>1</v>
      </c>
      <c r="H873" s="12" t="s">
        <v>1562</v>
      </c>
      <c r="I873" s="11">
        <v>1</v>
      </c>
      <c r="J873" s="11">
        <v>1</v>
      </c>
      <c r="K873" s="11">
        <v>25</v>
      </c>
      <c r="L873" s="12" t="s">
        <v>14</v>
      </c>
      <c r="M873" s="12" t="s">
        <v>14</v>
      </c>
    </row>
    <row r="874" spans="1:13" ht="14.4" x14ac:dyDescent="0.25">
      <c r="A874" s="11">
        <v>185</v>
      </c>
      <c r="B874" s="11">
        <v>6</v>
      </c>
      <c r="C874" s="12" t="s">
        <v>880</v>
      </c>
      <c r="D874" s="11">
        <v>3</v>
      </c>
      <c r="E874" s="11">
        <v>3</v>
      </c>
      <c r="F874" s="11">
        <v>1</v>
      </c>
      <c r="G874" s="11">
        <v>1</v>
      </c>
      <c r="H874" s="12" t="s">
        <v>1562</v>
      </c>
      <c r="I874" s="11">
        <v>1</v>
      </c>
      <c r="J874" s="11">
        <v>1</v>
      </c>
      <c r="K874" s="11">
        <v>25</v>
      </c>
      <c r="L874" s="12" t="s">
        <v>14</v>
      </c>
      <c r="M874" s="12" t="s">
        <v>14</v>
      </c>
    </row>
    <row r="875" spans="1:13" ht="14.4" x14ac:dyDescent="0.25">
      <c r="A875" s="11">
        <v>185</v>
      </c>
      <c r="B875" s="11">
        <v>7</v>
      </c>
      <c r="C875" s="12" t="s">
        <v>879</v>
      </c>
      <c r="D875" s="11">
        <v>7.5</v>
      </c>
      <c r="E875" s="11">
        <v>7.5</v>
      </c>
      <c r="F875" s="11">
        <v>1</v>
      </c>
      <c r="G875" s="11">
        <v>1</v>
      </c>
      <c r="H875" s="12" t="s">
        <v>1562</v>
      </c>
      <c r="I875" s="11">
        <v>1</v>
      </c>
      <c r="J875" s="11">
        <v>0</v>
      </c>
      <c r="K875" s="11">
        <v>100</v>
      </c>
      <c r="L875" s="12" t="s">
        <v>14</v>
      </c>
      <c r="M875" s="12" t="s">
        <v>14</v>
      </c>
    </row>
    <row r="876" spans="1:13" ht="28.8" x14ac:dyDescent="0.25">
      <c r="A876" s="11">
        <v>185</v>
      </c>
      <c r="B876" s="11">
        <v>8</v>
      </c>
      <c r="C876" s="12" t="s">
        <v>877</v>
      </c>
      <c r="D876" s="11">
        <v>7.5</v>
      </c>
      <c r="E876" s="11">
        <v>7.5</v>
      </c>
      <c r="F876" s="11">
        <v>1</v>
      </c>
      <c r="G876" s="11">
        <v>1</v>
      </c>
      <c r="H876" s="12" t="s">
        <v>1562</v>
      </c>
      <c r="I876" s="11">
        <v>1</v>
      </c>
      <c r="J876" s="11">
        <v>0</v>
      </c>
      <c r="K876" s="11">
        <v>100</v>
      </c>
      <c r="L876" s="12" t="s">
        <v>14</v>
      </c>
      <c r="M876" s="12" t="s">
        <v>14</v>
      </c>
    </row>
    <row r="877" spans="1:13" ht="14.4" x14ac:dyDescent="0.25">
      <c r="A877" s="11">
        <v>186</v>
      </c>
      <c r="B877" s="11">
        <v>4</v>
      </c>
      <c r="C877" s="12" t="s">
        <v>883</v>
      </c>
      <c r="D877" s="11">
        <v>7.5</v>
      </c>
      <c r="E877" s="11">
        <v>7.5</v>
      </c>
      <c r="F877" s="11">
        <v>1</v>
      </c>
      <c r="G877" s="11">
        <v>1</v>
      </c>
      <c r="H877" s="12" t="s">
        <v>1562</v>
      </c>
      <c r="I877" s="11">
        <v>1</v>
      </c>
      <c r="J877" s="11">
        <v>0</v>
      </c>
      <c r="K877" s="11">
        <v>100</v>
      </c>
      <c r="L877" s="12" t="s">
        <v>14</v>
      </c>
      <c r="M877" s="12" t="s">
        <v>14</v>
      </c>
    </row>
    <row r="878" spans="1:13" ht="14.4" x14ac:dyDescent="0.25">
      <c r="A878" s="11">
        <v>186</v>
      </c>
      <c r="B878" s="11">
        <v>5</v>
      </c>
      <c r="C878" s="12" t="s">
        <v>881</v>
      </c>
      <c r="D878" s="11">
        <v>3</v>
      </c>
      <c r="E878" s="11">
        <v>3</v>
      </c>
      <c r="F878" s="11">
        <v>1</v>
      </c>
      <c r="G878" s="11">
        <v>1</v>
      </c>
      <c r="H878" s="12" t="s">
        <v>1562</v>
      </c>
      <c r="I878" s="11">
        <v>1</v>
      </c>
      <c r="J878" s="11">
        <v>1</v>
      </c>
      <c r="K878" s="11">
        <v>25</v>
      </c>
      <c r="L878" s="12" t="s">
        <v>14</v>
      </c>
      <c r="M878" s="12" t="s">
        <v>14</v>
      </c>
    </row>
    <row r="879" spans="1:13" ht="14.4" x14ac:dyDescent="0.25">
      <c r="A879" s="11">
        <v>186</v>
      </c>
      <c r="B879" s="11">
        <v>6</v>
      </c>
      <c r="C879" s="12" t="s">
        <v>880</v>
      </c>
      <c r="D879" s="11">
        <v>3</v>
      </c>
      <c r="E879" s="11">
        <v>3</v>
      </c>
      <c r="F879" s="11">
        <v>1</v>
      </c>
      <c r="G879" s="11">
        <v>1</v>
      </c>
      <c r="H879" s="12" t="s">
        <v>1562</v>
      </c>
      <c r="I879" s="11">
        <v>1</v>
      </c>
      <c r="J879" s="11">
        <v>1</v>
      </c>
      <c r="K879" s="11">
        <v>25</v>
      </c>
      <c r="L879" s="12" t="s">
        <v>14</v>
      </c>
      <c r="M879" s="12" t="s">
        <v>14</v>
      </c>
    </row>
    <row r="880" spans="1:13" ht="14.4" x14ac:dyDescent="0.25">
      <c r="A880" s="11">
        <v>186</v>
      </c>
      <c r="B880" s="11">
        <v>7</v>
      </c>
      <c r="C880" s="12" t="s">
        <v>879</v>
      </c>
      <c r="D880" s="11">
        <v>7.5</v>
      </c>
      <c r="E880" s="11">
        <v>7.5</v>
      </c>
      <c r="F880" s="11">
        <v>1</v>
      </c>
      <c r="G880" s="11">
        <v>1</v>
      </c>
      <c r="H880" s="12" t="s">
        <v>1562</v>
      </c>
      <c r="I880" s="11">
        <v>1</v>
      </c>
      <c r="J880" s="11">
        <v>0</v>
      </c>
      <c r="K880" s="11">
        <v>100</v>
      </c>
      <c r="L880" s="12" t="s">
        <v>14</v>
      </c>
      <c r="M880" s="12" t="s">
        <v>14</v>
      </c>
    </row>
    <row r="881" spans="1:13" ht="28.8" x14ac:dyDescent="0.25">
      <c r="A881" s="11">
        <v>186</v>
      </c>
      <c r="B881" s="11">
        <v>8</v>
      </c>
      <c r="C881" s="12" t="s">
        <v>877</v>
      </c>
      <c r="D881" s="11">
        <v>7.5</v>
      </c>
      <c r="E881" s="11">
        <v>7.5</v>
      </c>
      <c r="F881" s="11">
        <v>1</v>
      </c>
      <c r="G881" s="11">
        <v>1</v>
      </c>
      <c r="H881" s="12" t="s">
        <v>1562</v>
      </c>
      <c r="I881" s="11">
        <v>1</v>
      </c>
      <c r="J881" s="11">
        <v>0</v>
      </c>
      <c r="K881" s="11">
        <v>100</v>
      </c>
      <c r="L881" s="12" t="s">
        <v>14</v>
      </c>
      <c r="M881" s="12" t="s">
        <v>14</v>
      </c>
    </row>
    <row r="882" spans="1:13" ht="14.4" x14ac:dyDescent="0.25">
      <c r="A882" s="11">
        <v>188</v>
      </c>
      <c r="B882" s="11">
        <v>4</v>
      </c>
      <c r="C882" s="12" t="s">
        <v>883</v>
      </c>
      <c r="D882" s="11">
        <v>7.5</v>
      </c>
      <c r="E882" s="11">
        <v>7.5</v>
      </c>
      <c r="F882" s="11">
        <v>1</v>
      </c>
      <c r="G882" s="11">
        <v>1</v>
      </c>
      <c r="H882" s="12" t="s">
        <v>1562</v>
      </c>
      <c r="I882" s="11">
        <v>1</v>
      </c>
      <c r="J882" s="11">
        <v>0</v>
      </c>
      <c r="K882" s="11">
        <v>100</v>
      </c>
      <c r="L882" s="12" t="s">
        <v>14</v>
      </c>
      <c r="M882" s="12" t="s">
        <v>14</v>
      </c>
    </row>
    <row r="883" spans="1:13" ht="14.4" x14ac:dyDescent="0.25">
      <c r="A883" s="11">
        <v>188</v>
      </c>
      <c r="B883" s="11">
        <v>5</v>
      </c>
      <c r="C883" s="12" t="s">
        <v>881</v>
      </c>
      <c r="D883" s="11">
        <v>3</v>
      </c>
      <c r="E883" s="11">
        <v>3</v>
      </c>
      <c r="F883" s="11">
        <v>1</v>
      </c>
      <c r="G883" s="11">
        <v>1</v>
      </c>
      <c r="H883" s="12" t="s">
        <v>1562</v>
      </c>
      <c r="I883" s="11">
        <v>1</v>
      </c>
      <c r="J883" s="11">
        <v>1</v>
      </c>
      <c r="K883" s="11">
        <v>25</v>
      </c>
      <c r="L883" s="12" t="s">
        <v>14</v>
      </c>
      <c r="M883" s="12" t="s">
        <v>14</v>
      </c>
    </row>
    <row r="884" spans="1:13" ht="14.4" x14ac:dyDescent="0.25">
      <c r="A884" s="11">
        <v>188</v>
      </c>
      <c r="B884" s="11">
        <v>6</v>
      </c>
      <c r="C884" s="12" t="s">
        <v>880</v>
      </c>
      <c r="D884" s="11">
        <v>3</v>
      </c>
      <c r="E884" s="11">
        <v>3</v>
      </c>
      <c r="F884" s="11">
        <v>1</v>
      </c>
      <c r="G884" s="11">
        <v>1</v>
      </c>
      <c r="H884" s="12" t="s">
        <v>1562</v>
      </c>
      <c r="I884" s="11">
        <v>1</v>
      </c>
      <c r="J884" s="11">
        <v>1</v>
      </c>
      <c r="K884" s="11">
        <v>25</v>
      </c>
      <c r="L884" s="12" t="s">
        <v>14</v>
      </c>
      <c r="M884" s="12" t="s">
        <v>14</v>
      </c>
    </row>
    <row r="885" spans="1:13" ht="14.4" x14ac:dyDescent="0.25">
      <c r="A885" s="11">
        <v>188</v>
      </c>
      <c r="B885" s="11">
        <v>7</v>
      </c>
      <c r="C885" s="12" t="s">
        <v>879</v>
      </c>
      <c r="D885" s="11">
        <v>7.5</v>
      </c>
      <c r="E885" s="11">
        <v>7.5</v>
      </c>
      <c r="F885" s="11">
        <v>1</v>
      </c>
      <c r="G885" s="11">
        <v>1</v>
      </c>
      <c r="H885" s="12" t="s">
        <v>1562</v>
      </c>
      <c r="I885" s="11">
        <v>1</v>
      </c>
      <c r="J885" s="11">
        <v>0</v>
      </c>
      <c r="K885" s="11">
        <v>100</v>
      </c>
      <c r="L885" s="12" t="s">
        <v>14</v>
      </c>
      <c r="M885" s="12" t="s">
        <v>14</v>
      </c>
    </row>
    <row r="886" spans="1:13" ht="28.8" x14ac:dyDescent="0.25">
      <c r="A886" s="11">
        <v>188</v>
      </c>
      <c r="B886" s="11">
        <v>8</v>
      </c>
      <c r="C886" s="12" t="s">
        <v>877</v>
      </c>
      <c r="D886" s="11">
        <v>7.5</v>
      </c>
      <c r="E886" s="11">
        <v>7.5</v>
      </c>
      <c r="F886" s="11">
        <v>1</v>
      </c>
      <c r="G886" s="11">
        <v>1</v>
      </c>
      <c r="H886" s="12" t="s">
        <v>1562</v>
      </c>
      <c r="I886" s="11">
        <v>1</v>
      </c>
      <c r="J886" s="11">
        <v>0</v>
      </c>
      <c r="K886" s="11">
        <v>100</v>
      </c>
      <c r="L886" s="12" t="s">
        <v>14</v>
      </c>
      <c r="M886" s="12" t="s">
        <v>14</v>
      </c>
    </row>
    <row r="887" spans="1:13" ht="14.4" x14ac:dyDescent="0.25">
      <c r="A887" s="11">
        <v>189</v>
      </c>
      <c r="B887" s="11">
        <v>4</v>
      </c>
      <c r="C887" s="12" t="s">
        <v>883</v>
      </c>
      <c r="D887" s="11">
        <v>7.5</v>
      </c>
      <c r="E887" s="11">
        <v>7.5</v>
      </c>
      <c r="F887" s="11">
        <v>1</v>
      </c>
      <c r="G887" s="11">
        <v>1</v>
      </c>
      <c r="H887" s="12" t="s">
        <v>1562</v>
      </c>
      <c r="I887" s="11">
        <v>1</v>
      </c>
      <c r="J887" s="11">
        <v>0</v>
      </c>
      <c r="K887" s="11">
        <v>100</v>
      </c>
      <c r="L887" s="12" t="s">
        <v>14</v>
      </c>
      <c r="M887" s="12" t="s">
        <v>14</v>
      </c>
    </row>
    <row r="888" spans="1:13" ht="14.4" x14ac:dyDescent="0.25">
      <c r="A888" s="11">
        <v>189</v>
      </c>
      <c r="B888" s="11">
        <v>5</v>
      </c>
      <c r="C888" s="12" t="s">
        <v>881</v>
      </c>
      <c r="D888" s="11">
        <v>3</v>
      </c>
      <c r="E888" s="11">
        <v>3</v>
      </c>
      <c r="F888" s="11">
        <v>1</v>
      </c>
      <c r="G888" s="11">
        <v>1</v>
      </c>
      <c r="H888" s="12" t="s">
        <v>1562</v>
      </c>
      <c r="I888" s="11">
        <v>1</v>
      </c>
      <c r="J888" s="11">
        <v>1</v>
      </c>
      <c r="K888" s="11">
        <v>25</v>
      </c>
      <c r="L888" s="12" t="s">
        <v>14</v>
      </c>
      <c r="M888" s="12" t="s">
        <v>14</v>
      </c>
    </row>
    <row r="889" spans="1:13" ht="14.4" x14ac:dyDescent="0.25">
      <c r="A889" s="11">
        <v>189</v>
      </c>
      <c r="B889" s="11">
        <v>6</v>
      </c>
      <c r="C889" s="12" t="s">
        <v>880</v>
      </c>
      <c r="D889" s="11">
        <v>3</v>
      </c>
      <c r="E889" s="11">
        <v>3</v>
      </c>
      <c r="F889" s="11">
        <v>1</v>
      </c>
      <c r="G889" s="11">
        <v>1</v>
      </c>
      <c r="H889" s="12" t="s">
        <v>1562</v>
      </c>
      <c r="I889" s="11">
        <v>1</v>
      </c>
      <c r="J889" s="11">
        <v>1</v>
      </c>
      <c r="K889" s="11">
        <v>25</v>
      </c>
      <c r="L889" s="12" t="s">
        <v>14</v>
      </c>
      <c r="M889" s="12" t="s">
        <v>14</v>
      </c>
    </row>
    <row r="890" spans="1:13" ht="14.4" x14ac:dyDescent="0.25">
      <c r="A890" s="11">
        <v>189</v>
      </c>
      <c r="B890" s="11">
        <v>7</v>
      </c>
      <c r="C890" s="12" t="s">
        <v>879</v>
      </c>
      <c r="D890" s="11">
        <v>7.5</v>
      </c>
      <c r="E890" s="11">
        <v>7.5</v>
      </c>
      <c r="F890" s="11">
        <v>1</v>
      </c>
      <c r="G890" s="11">
        <v>1</v>
      </c>
      <c r="H890" s="12" t="s">
        <v>1562</v>
      </c>
      <c r="I890" s="11">
        <v>1</v>
      </c>
      <c r="J890" s="11">
        <v>0</v>
      </c>
      <c r="K890" s="11">
        <v>100</v>
      </c>
      <c r="L890" s="12" t="s">
        <v>14</v>
      </c>
      <c r="M890" s="12" t="s">
        <v>14</v>
      </c>
    </row>
    <row r="891" spans="1:13" ht="28.8" x14ac:dyDescent="0.25">
      <c r="A891" s="11">
        <v>189</v>
      </c>
      <c r="B891" s="11">
        <v>8</v>
      </c>
      <c r="C891" s="12" t="s">
        <v>877</v>
      </c>
      <c r="D891" s="11">
        <v>7.5</v>
      </c>
      <c r="E891" s="11">
        <v>7.5</v>
      </c>
      <c r="F891" s="11">
        <v>1</v>
      </c>
      <c r="G891" s="11">
        <v>1</v>
      </c>
      <c r="H891" s="12" t="s">
        <v>1562</v>
      </c>
      <c r="I891" s="11">
        <v>1</v>
      </c>
      <c r="J891" s="11">
        <v>0</v>
      </c>
      <c r="K891" s="11">
        <v>100</v>
      </c>
      <c r="L891" s="12" t="s">
        <v>14</v>
      </c>
      <c r="M891" s="12" t="s">
        <v>14</v>
      </c>
    </row>
    <row r="892" spans="1:13" ht="14.4" x14ac:dyDescent="0.25">
      <c r="A892" s="11">
        <v>190</v>
      </c>
      <c r="B892" s="11">
        <v>4</v>
      </c>
      <c r="C892" s="12" t="s">
        <v>883</v>
      </c>
      <c r="D892" s="11">
        <v>7.5</v>
      </c>
      <c r="E892" s="11">
        <v>7.5</v>
      </c>
      <c r="F892" s="11">
        <v>1</v>
      </c>
      <c r="G892" s="11">
        <v>1</v>
      </c>
      <c r="H892" s="12" t="s">
        <v>1562</v>
      </c>
      <c r="I892" s="11">
        <v>1</v>
      </c>
      <c r="J892" s="11">
        <v>0</v>
      </c>
      <c r="K892" s="11">
        <v>100</v>
      </c>
      <c r="L892" s="12" t="s">
        <v>14</v>
      </c>
      <c r="M892" s="12" t="s">
        <v>14</v>
      </c>
    </row>
    <row r="893" spans="1:13" ht="14.4" x14ac:dyDescent="0.25">
      <c r="A893" s="11">
        <v>190</v>
      </c>
      <c r="B893" s="11">
        <v>5</v>
      </c>
      <c r="C893" s="12" t="s">
        <v>881</v>
      </c>
      <c r="D893" s="11">
        <v>3</v>
      </c>
      <c r="E893" s="11">
        <v>3</v>
      </c>
      <c r="F893" s="11">
        <v>1</v>
      </c>
      <c r="G893" s="11">
        <v>1</v>
      </c>
      <c r="H893" s="12" t="s">
        <v>1562</v>
      </c>
      <c r="I893" s="11">
        <v>1</v>
      </c>
      <c r="J893" s="11">
        <v>1</v>
      </c>
      <c r="K893" s="11">
        <v>25</v>
      </c>
      <c r="L893" s="12" t="s">
        <v>14</v>
      </c>
      <c r="M893" s="12" t="s">
        <v>14</v>
      </c>
    </row>
    <row r="894" spans="1:13" ht="14.4" x14ac:dyDescent="0.25">
      <c r="A894" s="11">
        <v>190</v>
      </c>
      <c r="B894" s="11">
        <v>6</v>
      </c>
      <c r="C894" s="12" t="s">
        <v>880</v>
      </c>
      <c r="D894" s="11">
        <v>3</v>
      </c>
      <c r="E894" s="11">
        <v>3</v>
      </c>
      <c r="F894" s="11">
        <v>1</v>
      </c>
      <c r="G894" s="11">
        <v>1</v>
      </c>
      <c r="H894" s="12" t="s">
        <v>1562</v>
      </c>
      <c r="I894" s="11">
        <v>1</v>
      </c>
      <c r="J894" s="11">
        <v>1</v>
      </c>
      <c r="K894" s="11">
        <v>25</v>
      </c>
      <c r="L894" s="12" t="s">
        <v>14</v>
      </c>
      <c r="M894" s="12" t="s">
        <v>14</v>
      </c>
    </row>
    <row r="895" spans="1:13" ht="14.4" x14ac:dyDescent="0.25">
      <c r="A895" s="11">
        <v>190</v>
      </c>
      <c r="B895" s="11">
        <v>7</v>
      </c>
      <c r="C895" s="12" t="s">
        <v>879</v>
      </c>
      <c r="D895" s="11">
        <v>7.5</v>
      </c>
      <c r="E895" s="11">
        <v>7.5</v>
      </c>
      <c r="F895" s="11">
        <v>1</v>
      </c>
      <c r="G895" s="11">
        <v>1</v>
      </c>
      <c r="H895" s="12" t="s">
        <v>1562</v>
      </c>
      <c r="I895" s="11">
        <v>1</v>
      </c>
      <c r="J895" s="11">
        <v>0</v>
      </c>
      <c r="K895" s="11">
        <v>100</v>
      </c>
      <c r="L895" s="12" t="s">
        <v>14</v>
      </c>
      <c r="M895" s="12" t="s">
        <v>14</v>
      </c>
    </row>
    <row r="896" spans="1:13" ht="28.8" x14ac:dyDescent="0.25">
      <c r="A896" s="11">
        <v>190</v>
      </c>
      <c r="B896" s="11">
        <v>8</v>
      </c>
      <c r="C896" s="12" t="s">
        <v>877</v>
      </c>
      <c r="D896" s="11">
        <v>7.5</v>
      </c>
      <c r="E896" s="11">
        <v>7.5</v>
      </c>
      <c r="F896" s="11">
        <v>1</v>
      </c>
      <c r="G896" s="11">
        <v>1</v>
      </c>
      <c r="H896" s="12" t="s">
        <v>1562</v>
      </c>
      <c r="I896" s="11">
        <v>1</v>
      </c>
      <c r="J896" s="11">
        <v>0</v>
      </c>
      <c r="K896" s="11">
        <v>100</v>
      </c>
      <c r="L896" s="12" t="s">
        <v>14</v>
      </c>
      <c r="M896" s="12" t="s">
        <v>14</v>
      </c>
    </row>
    <row r="897" spans="1:13" ht="14.4" x14ac:dyDescent="0.25">
      <c r="A897" s="11">
        <v>191</v>
      </c>
      <c r="B897" s="11">
        <v>4</v>
      </c>
      <c r="C897" s="12" t="s">
        <v>883</v>
      </c>
      <c r="D897" s="11">
        <v>7.5</v>
      </c>
      <c r="E897" s="11">
        <v>7.5</v>
      </c>
      <c r="F897" s="11">
        <v>1</v>
      </c>
      <c r="G897" s="11">
        <v>1</v>
      </c>
      <c r="H897" s="12" t="s">
        <v>1562</v>
      </c>
      <c r="I897" s="11">
        <v>1</v>
      </c>
      <c r="J897" s="11">
        <v>0</v>
      </c>
      <c r="K897" s="11">
        <v>100</v>
      </c>
      <c r="L897" s="12" t="s">
        <v>14</v>
      </c>
      <c r="M897" s="12" t="s">
        <v>14</v>
      </c>
    </row>
    <row r="898" spans="1:13" ht="14.4" x14ac:dyDescent="0.25">
      <c r="A898" s="11">
        <v>191</v>
      </c>
      <c r="B898" s="11">
        <v>5</v>
      </c>
      <c r="C898" s="12" t="s">
        <v>881</v>
      </c>
      <c r="D898" s="11">
        <v>3</v>
      </c>
      <c r="E898" s="11">
        <v>3</v>
      </c>
      <c r="F898" s="11">
        <v>1</v>
      </c>
      <c r="G898" s="11">
        <v>1</v>
      </c>
      <c r="H898" s="12" t="s">
        <v>1562</v>
      </c>
      <c r="I898" s="11">
        <v>1</v>
      </c>
      <c r="J898" s="11">
        <v>1</v>
      </c>
      <c r="K898" s="11">
        <v>25</v>
      </c>
      <c r="L898" s="12" t="s">
        <v>14</v>
      </c>
      <c r="M898" s="12" t="s">
        <v>14</v>
      </c>
    </row>
    <row r="899" spans="1:13" ht="14.4" x14ac:dyDescent="0.25">
      <c r="A899" s="11">
        <v>191</v>
      </c>
      <c r="B899" s="11">
        <v>6</v>
      </c>
      <c r="C899" s="12" t="s">
        <v>880</v>
      </c>
      <c r="D899" s="11">
        <v>3</v>
      </c>
      <c r="E899" s="11">
        <v>3</v>
      </c>
      <c r="F899" s="11">
        <v>1</v>
      </c>
      <c r="G899" s="11">
        <v>1</v>
      </c>
      <c r="H899" s="12" t="s">
        <v>1562</v>
      </c>
      <c r="I899" s="11">
        <v>1</v>
      </c>
      <c r="J899" s="11">
        <v>1</v>
      </c>
      <c r="K899" s="11">
        <v>25</v>
      </c>
      <c r="L899" s="12" t="s">
        <v>14</v>
      </c>
      <c r="M899" s="12" t="s">
        <v>14</v>
      </c>
    </row>
    <row r="900" spans="1:13" ht="14.4" x14ac:dyDescent="0.25">
      <c r="A900" s="11">
        <v>191</v>
      </c>
      <c r="B900" s="11">
        <v>7</v>
      </c>
      <c r="C900" s="12" t="s">
        <v>879</v>
      </c>
      <c r="D900" s="11">
        <v>7.5</v>
      </c>
      <c r="E900" s="11">
        <v>7.5</v>
      </c>
      <c r="F900" s="11">
        <v>1</v>
      </c>
      <c r="G900" s="11">
        <v>1</v>
      </c>
      <c r="H900" s="12" t="s">
        <v>1562</v>
      </c>
      <c r="I900" s="11">
        <v>1</v>
      </c>
      <c r="J900" s="11">
        <v>0</v>
      </c>
      <c r="K900" s="11">
        <v>100</v>
      </c>
      <c r="L900" s="12" t="s">
        <v>14</v>
      </c>
      <c r="M900" s="12" t="s">
        <v>14</v>
      </c>
    </row>
    <row r="901" spans="1:13" ht="28.8" x14ac:dyDescent="0.25">
      <c r="A901" s="11">
        <v>191</v>
      </c>
      <c r="B901" s="11">
        <v>8</v>
      </c>
      <c r="C901" s="12" t="s">
        <v>877</v>
      </c>
      <c r="D901" s="11">
        <v>7.5</v>
      </c>
      <c r="E901" s="11">
        <v>7.5</v>
      </c>
      <c r="F901" s="11">
        <v>1</v>
      </c>
      <c r="G901" s="11">
        <v>1</v>
      </c>
      <c r="H901" s="12" t="s">
        <v>1562</v>
      </c>
      <c r="I901" s="11">
        <v>1</v>
      </c>
      <c r="J901" s="11">
        <v>0</v>
      </c>
      <c r="K901" s="11">
        <v>100</v>
      </c>
      <c r="L901" s="12" t="s">
        <v>14</v>
      </c>
      <c r="M901" s="12" t="s">
        <v>14</v>
      </c>
    </row>
    <row r="902" spans="1:13" ht="14.4" x14ac:dyDescent="0.25">
      <c r="A902" s="11">
        <v>192</v>
      </c>
      <c r="B902" s="11">
        <v>4</v>
      </c>
      <c r="C902" s="12" t="s">
        <v>883</v>
      </c>
      <c r="D902" s="11">
        <v>7.5</v>
      </c>
      <c r="E902" s="11">
        <v>7.5</v>
      </c>
      <c r="F902" s="11">
        <v>1</v>
      </c>
      <c r="G902" s="11">
        <v>1</v>
      </c>
      <c r="H902" s="12" t="s">
        <v>1562</v>
      </c>
      <c r="I902" s="11">
        <v>1</v>
      </c>
      <c r="J902" s="11">
        <v>0</v>
      </c>
      <c r="K902" s="11">
        <v>100</v>
      </c>
      <c r="L902" s="12" t="s">
        <v>14</v>
      </c>
      <c r="M902" s="12" t="s">
        <v>14</v>
      </c>
    </row>
    <row r="903" spans="1:13" ht="14.4" x14ac:dyDescent="0.25">
      <c r="A903" s="11">
        <v>192</v>
      </c>
      <c r="B903" s="11">
        <v>5</v>
      </c>
      <c r="C903" s="12" t="s">
        <v>881</v>
      </c>
      <c r="D903" s="11">
        <v>3</v>
      </c>
      <c r="E903" s="11">
        <v>3</v>
      </c>
      <c r="F903" s="11">
        <v>1</v>
      </c>
      <c r="G903" s="11">
        <v>1</v>
      </c>
      <c r="H903" s="12" t="s">
        <v>1562</v>
      </c>
      <c r="I903" s="11">
        <v>1</v>
      </c>
      <c r="J903" s="11">
        <v>1</v>
      </c>
      <c r="K903" s="11">
        <v>25</v>
      </c>
      <c r="L903" s="12" t="s">
        <v>14</v>
      </c>
      <c r="M903" s="12" t="s">
        <v>14</v>
      </c>
    </row>
    <row r="904" spans="1:13" ht="14.4" x14ac:dyDescent="0.25">
      <c r="A904" s="11">
        <v>192</v>
      </c>
      <c r="B904" s="11">
        <v>6</v>
      </c>
      <c r="C904" s="12" t="s">
        <v>880</v>
      </c>
      <c r="D904" s="11">
        <v>3</v>
      </c>
      <c r="E904" s="11">
        <v>3</v>
      </c>
      <c r="F904" s="11">
        <v>1</v>
      </c>
      <c r="G904" s="11">
        <v>1</v>
      </c>
      <c r="H904" s="12" t="s">
        <v>1562</v>
      </c>
      <c r="I904" s="11">
        <v>1</v>
      </c>
      <c r="J904" s="11">
        <v>1</v>
      </c>
      <c r="K904" s="11">
        <v>25</v>
      </c>
      <c r="L904" s="12" t="s">
        <v>14</v>
      </c>
      <c r="M904" s="12" t="s">
        <v>14</v>
      </c>
    </row>
    <row r="905" spans="1:13" ht="14.4" x14ac:dyDescent="0.25">
      <c r="A905" s="11">
        <v>192</v>
      </c>
      <c r="B905" s="11">
        <v>7</v>
      </c>
      <c r="C905" s="12" t="s">
        <v>879</v>
      </c>
      <c r="D905" s="11">
        <v>7.5</v>
      </c>
      <c r="E905" s="11">
        <v>7.5</v>
      </c>
      <c r="F905" s="11">
        <v>1</v>
      </c>
      <c r="G905" s="11">
        <v>1</v>
      </c>
      <c r="H905" s="12" t="s">
        <v>1562</v>
      </c>
      <c r="I905" s="11">
        <v>1</v>
      </c>
      <c r="J905" s="11">
        <v>0</v>
      </c>
      <c r="K905" s="11">
        <v>100</v>
      </c>
      <c r="L905" s="12" t="s">
        <v>14</v>
      </c>
      <c r="M905" s="12" t="s">
        <v>14</v>
      </c>
    </row>
    <row r="906" spans="1:13" ht="28.8" x14ac:dyDescent="0.25">
      <c r="A906" s="11">
        <v>192</v>
      </c>
      <c r="B906" s="11">
        <v>8</v>
      </c>
      <c r="C906" s="12" t="s">
        <v>877</v>
      </c>
      <c r="D906" s="11">
        <v>7.5</v>
      </c>
      <c r="E906" s="11">
        <v>7.5</v>
      </c>
      <c r="F906" s="11">
        <v>1</v>
      </c>
      <c r="G906" s="11">
        <v>1</v>
      </c>
      <c r="H906" s="12" t="s">
        <v>1562</v>
      </c>
      <c r="I906" s="11">
        <v>1</v>
      </c>
      <c r="J906" s="11">
        <v>0</v>
      </c>
      <c r="K906" s="11">
        <v>100</v>
      </c>
      <c r="L906" s="12" t="s">
        <v>14</v>
      </c>
      <c r="M906" s="12" t="s">
        <v>14</v>
      </c>
    </row>
    <row r="907" spans="1:13" ht="14.4" x14ac:dyDescent="0.25">
      <c r="A907" s="11">
        <v>193</v>
      </c>
      <c r="B907" s="11">
        <v>4</v>
      </c>
      <c r="C907" s="12" t="s">
        <v>883</v>
      </c>
      <c r="D907" s="11">
        <v>7.5</v>
      </c>
      <c r="E907" s="11">
        <v>7.5</v>
      </c>
      <c r="F907" s="11">
        <v>1</v>
      </c>
      <c r="G907" s="11">
        <v>1</v>
      </c>
      <c r="H907" s="12" t="s">
        <v>1562</v>
      </c>
      <c r="I907" s="11">
        <v>1</v>
      </c>
      <c r="J907" s="11">
        <v>0</v>
      </c>
      <c r="K907" s="11">
        <v>100</v>
      </c>
      <c r="L907" s="12" t="s">
        <v>14</v>
      </c>
      <c r="M907" s="12" t="s">
        <v>14</v>
      </c>
    </row>
    <row r="908" spans="1:13" ht="14.4" x14ac:dyDescent="0.25">
      <c r="A908" s="11">
        <v>193</v>
      </c>
      <c r="B908" s="11">
        <v>5</v>
      </c>
      <c r="C908" s="12" t="s">
        <v>881</v>
      </c>
      <c r="D908" s="11">
        <v>3</v>
      </c>
      <c r="E908" s="11">
        <v>3</v>
      </c>
      <c r="F908" s="11">
        <v>1</v>
      </c>
      <c r="G908" s="11">
        <v>1</v>
      </c>
      <c r="H908" s="12" t="s">
        <v>1562</v>
      </c>
      <c r="I908" s="11">
        <v>1</v>
      </c>
      <c r="J908" s="11">
        <v>1</v>
      </c>
      <c r="K908" s="11">
        <v>25</v>
      </c>
      <c r="L908" s="12" t="s">
        <v>14</v>
      </c>
      <c r="M908" s="12" t="s">
        <v>14</v>
      </c>
    </row>
    <row r="909" spans="1:13" ht="14.4" x14ac:dyDescent="0.25">
      <c r="A909" s="11">
        <v>193</v>
      </c>
      <c r="B909" s="11">
        <v>6</v>
      </c>
      <c r="C909" s="12" t="s">
        <v>880</v>
      </c>
      <c r="D909" s="11">
        <v>3</v>
      </c>
      <c r="E909" s="11">
        <v>3</v>
      </c>
      <c r="F909" s="11">
        <v>1</v>
      </c>
      <c r="G909" s="11">
        <v>1</v>
      </c>
      <c r="H909" s="12" t="s">
        <v>1562</v>
      </c>
      <c r="I909" s="11">
        <v>1</v>
      </c>
      <c r="J909" s="11">
        <v>1</v>
      </c>
      <c r="K909" s="11">
        <v>25</v>
      </c>
      <c r="L909" s="12" t="s">
        <v>14</v>
      </c>
      <c r="M909" s="12" t="s">
        <v>14</v>
      </c>
    </row>
    <row r="910" spans="1:13" ht="14.4" x14ac:dyDescent="0.25">
      <c r="A910" s="11">
        <v>193</v>
      </c>
      <c r="B910" s="11">
        <v>7</v>
      </c>
      <c r="C910" s="12" t="s">
        <v>879</v>
      </c>
      <c r="D910" s="11">
        <v>7.5</v>
      </c>
      <c r="E910" s="11">
        <v>7.5</v>
      </c>
      <c r="F910" s="11">
        <v>1</v>
      </c>
      <c r="G910" s="11">
        <v>1</v>
      </c>
      <c r="H910" s="12" t="s">
        <v>1562</v>
      </c>
      <c r="I910" s="11">
        <v>1</v>
      </c>
      <c r="J910" s="11">
        <v>0</v>
      </c>
      <c r="K910" s="11">
        <v>100</v>
      </c>
      <c r="L910" s="12" t="s">
        <v>14</v>
      </c>
      <c r="M910" s="12" t="s">
        <v>14</v>
      </c>
    </row>
    <row r="911" spans="1:13" ht="28.8" x14ac:dyDescent="0.25">
      <c r="A911" s="11">
        <v>193</v>
      </c>
      <c r="B911" s="11">
        <v>8</v>
      </c>
      <c r="C911" s="12" t="s">
        <v>877</v>
      </c>
      <c r="D911" s="11">
        <v>7.5</v>
      </c>
      <c r="E911" s="11">
        <v>7.5</v>
      </c>
      <c r="F911" s="11">
        <v>1</v>
      </c>
      <c r="G911" s="11">
        <v>1</v>
      </c>
      <c r="H911" s="12" t="s">
        <v>1562</v>
      </c>
      <c r="I911" s="11">
        <v>1</v>
      </c>
      <c r="J911" s="11">
        <v>0</v>
      </c>
      <c r="K911" s="11">
        <v>100</v>
      </c>
      <c r="L911" s="12" t="s">
        <v>14</v>
      </c>
      <c r="M911" s="12" t="s">
        <v>14</v>
      </c>
    </row>
    <row r="912" spans="1:13" ht="14.4" x14ac:dyDescent="0.25">
      <c r="A912" s="11">
        <v>194</v>
      </c>
      <c r="B912" s="11">
        <v>4</v>
      </c>
      <c r="C912" s="12" t="s">
        <v>883</v>
      </c>
      <c r="D912" s="11">
        <v>7.5</v>
      </c>
      <c r="E912" s="11">
        <v>7.5</v>
      </c>
      <c r="F912" s="11">
        <v>1</v>
      </c>
      <c r="G912" s="11">
        <v>1</v>
      </c>
      <c r="H912" s="12" t="s">
        <v>1562</v>
      </c>
      <c r="I912" s="11">
        <v>1</v>
      </c>
      <c r="J912" s="11">
        <v>0</v>
      </c>
      <c r="K912" s="11">
        <v>100</v>
      </c>
      <c r="L912" s="12" t="s">
        <v>14</v>
      </c>
      <c r="M912" s="12" t="s">
        <v>14</v>
      </c>
    </row>
    <row r="913" spans="1:13" ht="14.4" x14ac:dyDescent="0.25">
      <c r="A913" s="11">
        <v>194</v>
      </c>
      <c r="B913" s="11">
        <v>5</v>
      </c>
      <c r="C913" s="12" t="s">
        <v>881</v>
      </c>
      <c r="D913" s="11">
        <v>3</v>
      </c>
      <c r="E913" s="11">
        <v>3</v>
      </c>
      <c r="F913" s="11">
        <v>1</v>
      </c>
      <c r="G913" s="11">
        <v>1</v>
      </c>
      <c r="H913" s="12" t="s">
        <v>1562</v>
      </c>
      <c r="I913" s="11">
        <v>1</v>
      </c>
      <c r="J913" s="11">
        <v>1</v>
      </c>
      <c r="K913" s="11">
        <v>25</v>
      </c>
      <c r="L913" s="12" t="s">
        <v>14</v>
      </c>
      <c r="M913" s="12" t="s">
        <v>14</v>
      </c>
    </row>
    <row r="914" spans="1:13" ht="14.4" x14ac:dyDescent="0.25">
      <c r="A914" s="11">
        <v>194</v>
      </c>
      <c r="B914" s="11">
        <v>6</v>
      </c>
      <c r="C914" s="12" t="s">
        <v>880</v>
      </c>
      <c r="D914" s="11">
        <v>3</v>
      </c>
      <c r="E914" s="11">
        <v>3</v>
      </c>
      <c r="F914" s="11">
        <v>1</v>
      </c>
      <c r="G914" s="11">
        <v>1</v>
      </c>
      <c r="H914" s="12" t="s">
        <v>1562</v>
      </c>
      <c r="I914" s="11">
        <v>1</v>
      </c>
      <c r="J914" s="11">
        <v>1</v>
      </c>
      <c r="K914" s="11">
        <v>25</v>
      </c>
      <c r="L914" s="12" t="s">
        <v>14</v>
      </c>
      <c r="M914" s="12" t="s">
        <v>14</v>
      </c>
    </row>
    <row r="915" spans="1:13" ht="14.4" x14ac:dyDescent="0.25">
      <c r="A915" s="11">
        <v>194</v>
      </c>
      <c r="B915" s="11">
        <v>7</v>
      </c>
      <c r="C915" s="12" t="s">
        <v>879</v>
      </c>
      <c r="D915" s="11">
        <v>7.5</v>
      </c>
      <c r="E915" s="11">
        <v>7.5</v>
      </c>
      <c r="F915" s="11">
        <v>1</v>
      </c>
      <c r="G915" s="11">
        <v>1</v>
      </c>
      <c r="H915" s="12" t="s">
        <v>1562</v>
      </c>
      <c r="I915" s="11">
        <v>1</v>
      </c>
      <c r="J915" s="11">
        <v>0</v>
      </c>
      <c r="K915" s="11">
        <v>100</v>
      </c>
      <c r="L915" s="12" t="s">
        <v>14</v>
      </c>
      <c r="M915" s="12" t="s">
        <v>14</v>
      </c>
    </row>
    <row r="916" spans="1:13" ht="28.8" x14ac:dyDescent="0.25">
      <c r="A916" s="11">
        <v>194</v>
      </c>
      <c r="B916" s="11">
        <v>8</v>
      </c>
      <c r="C916" s="12" t="s">
        <v>877</v>
      </c>
      <c r="D916" s="11">
        <v>7.5</v>
      </c>
      <c r="E916" s="11">
        <v>7.5</v>
      </c>
      <c r="F916" s="11">
        <v>1</v>
      </c>
      <c r="G916" s="11">
        <v>1</v>
      </c>
      <c r="H916" s="12" t="s">
        <v>1562</v>
      </c>
      <c r="I916" s="11">
        <v>1</v>
      </c>
      <c r="J916" s="11">
        <v>0</v>
      </c>
      <c r="K916" s="11">
        <v>100</v>
      </c>
      <c r="L916" s="12" t="s">
        <v>14</v>
      </c>
      <c r="M916" s="12" t="s">
        <v>14</v>
      </c>
    </row>
    <row r="917" spans="1:13" ht="14.4" x14ac:dyDescent="0.25">
      <c r="A917" s="11">
        <v>195</v>
      </c>
      <c r="B917" s="11">
        <v>4</v>
      </c>
      <c r="C917" s="12" t="s">
        <v>883</v>
      </c>
      <c r="D917" s="11">
        <v>7.5</v>
      </c>
      <c r="E917" s="11">
        <v>7.5</v>
      </c>
      <c r="F917" s="11">
        <v>1</v>
      </c>
      <c r="G917" s="11">
        <v>1</v>
      </c>
      <c r="H917" s="12" t="s">
        <v>1562</v>
      </c>
      <c r="I917" s="11">
        <v>1</v>
      </c>
      <c r="J917" s="11">
        <v>0</v>
      </c>
      <c r="K917" s="11">
        <v>100</v>
      </c>
      <c r="L917" s="12" t="s">
        <v>14</v>
      </c>
      <c r="M917" s="12" t="s">
        <v>14</v>
      </c>
    </row>
    <row r="918" spans="1:13" ht="14.4" x14ac:dyDescent="0.25">
      <c r="A918" s="11">
        <v>195</v>
      </c>
      <c r="B918" s="11">
        <v>5</v>
      </c>
      <c r="C918" s="12" t="s">
        <v>881</v>
      </c>
      <c r="D918" s="11">
        <v>3</v>
      </c>
      <c r="E918" s="11">
        <v>3</v>
      </c>
      <c r="F918" s="11">
        <v>1</v>
      </c>
      <c r="G918" s="11">
        <v>1</v>
      </c>
      <c r="H918" s="12" t="s">
        <v>1562</v>
      </c>
      <c r="I918" s="11">
        <v>1</v>
      </c>
      <c r="J918" s="11">
        <v>1</v>
      </c>
      <c r="K918" s="11">
        <v>25</v>
      </c>
      <c r="L918" s="12" t="s">
        <v>14</v>
      </c>
      <c r="M918" s="12" t="s">
        <v>14</v>
      </c>
    </row>
    <row r="919" spans="1:13" ht="14.4" x14ac:dyDescent="0.25">
      <c r="A919" s="11">
        <v>195</v>
      </c>
      <c r="B919" s="11">
        <v>6</v>
      </c>
      <c r="C919" s="12" t="s">
        <v>880</v>
      </c>
      <c r="D919" s="11">
        <v>3</v>
      </c>
      <c r="E919" s="11">
        <v>3</v>
      </c>
      <c r="F919" s="11">
        <v>1</v>
      </c>
      <c r="G919" s="11">
        <v>1</v>
      </c>
      <c r="H919" s="12" t="s">
        <v>1562</v>
      </c>
      <c r="I919" s="11">
        <v>1</v>
      </c>
      <c r="J919" s="11">
        <v>1</v>
      </c>
      <c r="K919" s="11">
        <v>25</v>
      </c>
      <c r="L919" s="12" t="s">
        <v>14</v>
      </c>
      <c r="M919" s="12" t="s">
        <v>14</v>
      </c>
    </row>
    <row r="920" spans="1:13" ht="14.4" x14ac:dyDescent="0.25">
      <c r="A920" s="11">
        <v>195</v>
      </c>
      <c r="B920" s="11">
        <v>7</v>
      </c>
      <c r="C920" s="12" t="s">
        <v>879</v>
      </c>
      <c r="D920" s="11">
        <v>7.5</v>
      </c>
      <c r="E920" s="11">
        <v>7.5</v>
      </c>
      <c r="F920" s="11">
        <v>1</v>
      </c>
      <c r="G920" s="11">
        <v>1</v>
      </c>
      <c r="H920" s="12" t="s">
        <v>1562</v>
      </c>
      <c r="I920" s="11">
        <v>1</v>
      </c>
      <c r="J920" s="11">
        <v>0</v>
      </c>
      <c r="K920" s="11">
        <v>100</v>
      </c>
      <c r="L920" s="12" t="s">
        <v>14</v>
      </c>
      <c r="M920" s="12" t="s">
        <v>14</v>
      </c>
    </row>
    <row r="921" spans="1:13" ht="28.8" x14ac:dyDescent="0.25">
      <c r="A921" s="11">
        <v>195</v>
      </c>
      <c r="B921" s="11">
        <v>8</v>
      </c>
      <c r="C921" s="12" t="s">
        <v>877</v>
      </c>
      <c r="D921" s="11">
        <v>7.5</v>
      </c>
      <c r="E921" s="11">
        <v>7.5</v>
      </c>
      <c r="F921" s="11">
        <v>1</v>
      </c>
      <c r="G921" s="11">
        <v>1</v>
      </c>
      <c r="H921" s="12" t="s">
        <v>1562</v>
      </c>
      <c r="I921" s="11">
        <v>1</v>
      </c>
      <c r="J921" s="11">
        <v>0</v>
      </c>
      <c r="K921" s="11">
        <v>100</v>
      </c>
      <c r="L921" s="12" t="s">
        <v>14</v>
      </c>
      <c r="M921" s="12" t="s">
        <v>14</v>
      </c>
    </row>
    <row r="922" spans="1:13" ht="14.4" x14ac:dyDescent="0.25">
      <c r="A922" s="11">
        <v>196</v>
      </c>
      <c r="B922" s="11">
        <v>4</v>
      </c>
      <c r="C922" s="12" t="s">
        <v>883</v>
      </c>
      <c r="D922" s="11">
        <v>7.5</v>
      </c>
      <c r="E922" s="11">
        <v>7.5</v>
      </c>
      <c r="F922" s="11">
        <v>1</v>
      </c>
      <c r="G922" s="11">
        <v>1</v>
      </c>
      <c r="H922" s="12" t="s">
        <v>1562</v>
      </c>
      <c r="I922" s="11">
        <v>1</v>
      </c>
      <c r="J922" s="11">
        <v>0</v>
      </c>
      <c r="K922" s="11">
        <v>100</v>
      </c>
      <c r="L922" s="12" t="s">
        <v>14</v>
      </c>
      <c r="M922" s="12" t="s">
        <v>14</v>
      </c>
    </row>
    <row r="923" spans="1:13" ht="14.4" x14ac:dyDescent="0.25">
      <c r="A923" s="11">
        <v>196</v>
      </c>
      <c r="B923" s="11">
        <v>5</v>
      </c>
      <c r="C923" s="12" t="s">
        <v>881</v>
      </c>
      <c r="D923" s="11">
        <v>3</v>
      </c>
      <c r="E923" s="11">
        <v>3</v>
      </c>
      <c r="F923" s="11">
        <v>1</v>
      </c>
      <c r="G923" s="11">
        <v>1</v>
      </c>
      <c r="H923" s="12" t="s">
        <v>1562</v>
      </c>
      <c r="I923" s="11">
        <v>1</v>
      </c>
      <c r="J923" s="11">
        <v>1</v>
      </c>
      <c r="K923" s="11">
        <v>25</v>
      </c>
      <c r="L923" s="12" t="s">
        <v>14</v>
      </c>
      <c r="M923" s="12" t="s">
        <v>14</v>
      </c>
    </row>
    <row r="924" spans="1:13" ht="14.4" x14ac:dyDescent="0.25">
      <c r="A924" s="11">
        <v>196</v>
      </c>
      <c r="B924" s="11">
        <v>6</v>
      </c>
      <c r="C924" s="12" t="s">
        <v>880</v>
      </c>
      <c r="D924" s="11">
        <v>3</v>
      </c>
      <c r="E924" s="11">
        <v>3</v>
      </c>
      <c r="F924" s="11">
        <v>1</v>
      </c>
      <c r="G924" s="11">
        <v>1</v>
      </c>
      <c r="H924" s="12" t="s">
        <v>1562</v>
      </c>
      <c r="I924" s="11">
        <v>1</v>
      </c>
      <c r="J924" s="11">
        <v>1</v>
      </c>
      <c r="K924" s="11">
        <v>25</v>
      </c>
      <c r="L924" s="12" t="s">
        <v>14</v>
      </c>
      <c r="M924" s="12" t="s">
        <v>14</v>
      </c>
    </row>
    <row r="925" spans="1:13" ht="14.4" x14ac:dyDescent="0.25">
      <c r="A925" s="11">
        <v>196</v>
      </c>
      <c r="B925" s="11">
        <v>7</v>
      </c>
      <c r="C925" s="12" t="s">
        <v>879</v>
      </c>
      <c r="D925" s="11">
        <v>7.5</v>
      </c>
      <c r="E925" s="11">
        <v>7.5</v>
      </c>
      <c r="F925" s="11">
        <v>1</v>
      </c>
      <c r="G925" s="11">
        <v>1</v>
      </c>
      <c r="H925" s="12" t="s">
        <v>1562</v>
      </c>
      <c r="I925" s="11">
        <v>1</v>
      </c>
      <c r="J925" s="11">
        <v>0</v>
      </c>
      <c r="K925" s="11">
        <v>100</v>
      </c>
      <c r="L925" s="12" t="s">
        <v>14</v>
      </c>
      <c r="M925" s="12" t="s">
        <v>14</v>
      </c>
    </row>
    <row r="926" spans="1:13" ht="28.8" x14ac:dyDescent="0.25">
      <c r="A926" s="11">
        <v>196</v>
      </c>
      <c r="B926" s="11">
        <v>8</v>
      </c>
      <c r="C926" s="12" t="s">
        <v>877</v>
      </c>
      <c r="D926" s="11">
        <v>7.5</v>
      </c>
      <c r="E926" s="11">
        <v>7.5</v>
      </c>
      <c r="F926" s="11">
        <v>1</v>
      </c>
      <c r="G926" s="11">
        <v>1</v>
      </c>
      <c r="H926" s="12" t="s">
        <v>1562</v>
      </c>
      <c r="I926" s="11">
        <v>1</v>
      </c>
      <c r="J926" s="11">
        <v>0</v>
      </c>
      <c r="K926" s="11">
        <v>100</v>
      </c>
      <c r="L926" s="12" t="s">
        <v>14</v>
      </c>
      <c r="M926" s="12" t="s">
        <v>14</v>
      </c>
    </row>
    <row r="927" spans="1:13" ht="14.4" x14ac:dyDescent="0.25">
      <c r="A927" s="11">
        <v>197</v>
      </c>
      <c r="B927" s="11">
        <v>4</v>
      </c>
      <c r="C927" s="12" t="s">
        <v>883</v>
      </c>
      <c r="D927" s="11">
        <v>7.5</v>
      </c>
      <c r="E927" s="11">
        <v>7.5</v>
      </c>
      <c r="F927" s="11">
        <v>1</v>
      </c>
      <c r="G927" s="11">
        <v>1</v>
      </c>
      <c r="H927" s="12" t="s">
        <v>1562</v>
      </c>
      <c r="I927" s="11">
        <v>1</v>
      </c>
      <c r="J927" s="11">
        <v>0</v>
      </c>
      <c r="K927" s="11">
        <v>100</v>
      </c>
      <c r="L927" s="12" t="s">
        <v>14</v>
      </c>
      <c r="M927" s="12" t="s">
        <v>14</v>
      </c>
    </row>
    <row r="928" spans="1:13" ht="14.4" x14ac:dyDescent="0.25">
      <c r="A928" s="11">
        <v>197</v>
      </c>
      <c r="B928" s="11">
        <v>5</v>
      </c>
      <c r="C928" s="12" t="s">
        <v>881</v>
      </c>
      <c r="D928" s="11">
        <v>3</v>
      </c>
      <c r="E928" s="11">
        <v>3</v>
      </c>
      <c r="F928" s="11">
        <v>1</v>
      </c>
      <c r="G928" s="11">
        <v>1</v>
      </c>
      <c r="H928" s="12" t="s">
        <v>1562</v>
      </c>
      <c r="I928" s="11">
        <v>1</v>
      </c>
      <c r="J928" s="11">
        <v>1</v>
      </c>
      <c r="K928" s="11">
        <v>25</v>
      </c>
      <c r="L928" s="12" t="s">
        <v>14</v>
      </c>
      <c r="M928" s="12" t="s">
        <v>14</v>
      </c>
    </row>
    <row r="929" spans="1:13" ht="14.4" x14ac:dyDescent="0.25">
      <c r="A929" s="11">
        <v>197</v>
      </c>
      <c r="B929" s="11">
        <v>6</v>
      </c>
      <c r="C929" s="12" t="s">
        <v>880</v>
      </c>
      <c r="D929" s="11">
        <v>3</v>
      </c>
      <c r="E929" s="11">
        <v>3</v>
      </c>
      <c r="F929" s="11">
        <v>1</v>
      </c>
      <c r="G929" s="11">
        <v>1</v>
      </c>
      <c r="H929" s="12" t="s">
        <v>1562</v>
      </c>
      <c r="I929" s="11">
        <v>1</v>
      </c>
      <c r="J929" s="11">
        <v>1</v>
      </c>
      <c r="K929" s="11">
        <v>25</v>
      </c>
      <c r="L929" s="12" t="s">
        <v>14</v>
      </c>
      <c r="M929" s="12" t="s">
        <v>14</v>
      </c>
    </row>
    <row r="930" spans="1:13" ht="14.4" x14ac:dyDescent="0.25">
      <c r="A930" s="11">
        <v>197</v>
      </c>
      <c r="B930" s="11">
        <v>7</v>
      </c>
      <c r="C930" s="12" t="s">
        <v>879</v>
      </c>
      <c r="D930" s="11">
        <v>7.5</v>
      </c>
      <c r="E930" s="11">
        <v>7.5</v>
      </c>
      <c r="F930" s="11">
        <v>1</v>
      </c>
      <c r="G930" s="11">
        <v>1</v>
      </c>
      <c r="H930" s="12" t="s">
        <v>1562</v>
      </c>
      <c r="I930" s="11">
        <v>1</v>
      </c>
      <c r="J930" s="11">
        <v>0</v>
      </c>
      <c r="K930" s="11">
        <v>100</v>
      </c>
      <c r="L930" s="12" t="s">
        <v>14</v>
      </c>
      <c r="M930" s="12" t="s">
        <v>14</v>
      </c>
    </row>
    <row r="931" spans="1:13" ht="28.8" x14ac:dyDescent="0.25">
      <c r="A931" s="11">
        <v>197</v>
      </c>
      <c r="B931" s="11">
        <v>8</v>
      </c>
      <c r="C931" s="12" t="s">
        <v>877</v>
      </c>
      <c r="D931" s="11">
        <v>7.5</v>
      </c>
      <c r="E931" s="11">
        <v>7.5</v>
      </c>
      <c r="F931" s="11">
        <v>1</v>
      </c>
      <c r="G931" s="11">
        <v>1</v>
      </c>
      <c r="H931" s="12" t="s">
        <v>1562</v>
      </c>
      <c r="I931" s="11">
        <v>1</v>
      </c>
      <c r="J931" s="11">
        <v>0</v>
      </c>
      <c r="K931" s="11">
        <v>100</v>
      </c>
      <c r="L931" s="12" t="s">
        <v>14</v>
      </c>
      <c r="M931" s="12" t="s">
        <v>14</v>
      </c>
    </row>
    <row r="932" spans="1:13" ht="14.4" x14ac:dyDescent="0.25">
      <c r="A932" s="11">
        <v>198</v>
      </c>
      <c r="B932" s="11">
        <v>4</v>
      </c>
      <c r="C932" s="12" t="s">
        <v>883</v>
      </c>
      <c r="D932" s="11">
        <v>7.5</v>
      </c>
      <c r="E932" s="11">
        <v>7.5</v>
      </c>
      <c r="F932" s="11">
        <v>1</v>
      </c>
      <c r="G932" s="11">
        <v>1</v>
      </c>
      <c r="H932" s="12" t="s">
        <v>1562</v>
      </c>
      <c r="I932" s="11">
        <v>1</v>
      </c>
      <c r="J932" s="11">
        <v>0</v>
      </c>
      <c r="K932" s="11">
        <v>100</v>
      </c>
      <c r="L932" s="12" t="s">
        <v>14</v>
      </c>
      <c r="M932" s="12" t="s">
        <v>14</v>
      </c>
    </row>
    <row r="933" spans="1:13" ht="14.4" x14ac:dyDescent="0.25">
      <c r="A933" s="11">
        <v>198</v>
      </c>
      <c r="B933" s="11">
        <v>5</v>
      </c>
      <c r="C933" s="12" t="s">
        <v>881</v>
      </c>
      <c r="D933" s="11">
        <v>3</v>
      </c>
      <c r="E933" s="11">
        <v>3</v>
      </c>
      <c r="F933" s="11">
        <v>1</v>
      </c>
      <c r="G933" s="11">
        <v>1</v>
      </c>
      <c r="H933" s="12" t="s">
        <v>1562</v>
      </c>
      <c r="I933" s="11">
        <v>1</v>
      </c>
      <c r="J933" s="11">
        <v>1</v>
      </c>
      <c r="K933" s="11">
        <v>25</v>
      </c>
      <c r="L933" s="12" t="s">
        <v>14</v>
      </c>
      <c r="M933" s="12" t="s">
        <v>14</v>
      </c>
    </row>
    <row r="934" spans="1:13" ht="14.4" x14ac:dyDescent="0.25">
      <c r="A934" s="11">
        <v>198</v>
      </c>
      <c r="B934" s="11">
        <v>6</v>
      </c>
      <c r="C934" s="12" t="s">
        <v>880</v>
      </c>
      <c r="D934" s="11">
        <v>3</v>
      </c>
      <c r="E934" s="11">
        <v>3</v>
      </c>
      <c r="F934" s="11">
        <v>1</v>
      </c>
      <c r="G934" s="11">
        <v>1</v>
      </c>
      <c r="H934" s="12" t="s">
        <v>1562</v>
      </c>
      <c r="I934" s="11">
        <v>1</v>
      </c>
      <c r="J934" s="11">
        <v>1</v>
      </c>
      <c r="K934" s="11">
        <v>25</v>
      </c>
      <c r="L934" s="12" t="s">
        <v>14</v>
      </c>
      <c r="M934" s="12" t="s">
        <v>14</v>
      </c>
    </row>
    <row r="935" spans="1:13" ht="14.4" x14ac:dyDescent="0.25">
      <c r="A935" s="11">
        <v>198</v>
      </c>
      <c r="B935" s="11">
        <v>7</v>
      </c>
      <c r="C935" s="12" t="s">
        <v>879</v>
      </c>
      <c r="D935" s="11">
        <v>7.5</v>
      </c>
      <c r="E935" s="11">
        <v>7.5</v>
      </c>
      <c r="F935" s="11">
        <v>1</v>
      </c>
      <c r="G935" s="11">
        <v>1</v>
      </c>
      <c r="H935" s="12" t="s">
        <v>1562</v>
      </c>
      <c r="I935" s="11">
        <v>1</v>
      </c>
      <c r="J935" s="11">
        <v>0</v>
      </c>
      <c r="K935" s="11">
        <v>100</v>
      </c>
      <c r="L935" s="12" t="s">
        <v>14</v>
      </c>
      <c r="M935" s="12" t="s">
        <v>14</v>
      </c>
    </row>
    <row r="936" spans="1:13" ht="28.8" x14ac:dyDescent="0.25">
      <c r="A936" s="11">
        <v>198</v>
      </c>
      <c r="B936" s="11">
        <v>8</v>
      </c>
      <c r="C936" s="12" t="s">
        <v>877</v>
      </c>
      <c r="D936" s="11">
        <v>7.5</v>
      </c>
      <c r="E936" s="11">
        <v>7.5</v>
      </c>
      <c r="F936" s="11">
        <v>1</v>
      </c>
      <c r="G936" s="11">
        <v>1</v>
      </c>
      <c r="H936" s="12" t="s">
        <v>1562</v>
      </c>
      <c r="I936" s="11">
        <v>1</v>
      </c>
      <c r="J936" s="11">
        <v>0</v>
      </c>
      <c r="K936" s="11">
        <v>100</v>
      </c>
      <c r="L936" s="12" t="s">
        <v>14</v>
      </c>
      <c r="M936" s="12" t="s">
        <v>14</v>
      </c>
    </row>
    <row r="937" spans="1:13" ht="14.4" x14ac:dyDescent="0.25">
      <c r="A937" s="11">
        <v>199</v>
      </c>
      <c r="B937" s="11">
        <v>4</v>
      </c>
      <c r="C937" s="12" t="s">
        <v>883</v>
      </c>
      <c r="D937" s="11">
        <v>7.5</v>
      </c>
      <c r="E937" s="11">
        <v>7.5</v>
      </c>
      <c r="F937" s="11">
        <v>1</v>
      </c>
      <c r="G937" s="11">
        <v>1</v>
      </c>
      <c r="H937" s="12" t="s">
        <v>1562</v>
      </c>
      <c r="I937" s="11">
        <v>1</v>
      </c>
      <c r="J937" s="11">
        <v>0</v>
      </c>
      <c r="K937" s="11">
        <v>100</v>
      </c>
      <c r="L937" s="12" t="s">
        <v>14</v>
      </c>
      <c r="M937" s="12" t="s">
        <v>14</v>
      </c>
    </row>
    <row r="938" spans="1:13" ht="14.4" x14ac:dyDescent="0.25">
      <c r="A938" s="11">
        <v>199</v>
      </c>
      <c r="B938" s="11">
        <v>5</v>
      </c>
      <c r="C938" s="12" t="s">
        <v>881</v>
      </c>
      <c r="D938" s="11">
        <v>3</v>
      </c>
      <c r="E938" s="11">
        <v>3</v>
      </c>
      <c r="F938" s="11">
        <v>1</v>
      </c>
      <c r="G938" s="11">
        <v>1</v>
      </c>
      <c r="H938" s="12" t="s">
        <v>1562</v>
      </c>
      <c r="I938" s="11">
        <v>1</v>
      </c>
      <c r="J938" s="11">
        <v>1</v>
      </c>
      <c r="K938" s="11">
        <v>25</v>
      </c>
      <c r="L938" s="12" t="s">
        <v>14</v>
      </c>
      <c r="M938" s="12" t="s">
        <v>14</v>
      </c>
    </row>
    <row r="939" spans="1:13" ht="14.4" x14ac:dyDescent="0.25">
      <c r="A939" s="11">
        <v>199</v>
      </c>
      <c r="B939" s="11">
        <v>6</v>
      </c>
      <c r="C939" s="12" t="s">
        <v>880</v>
      </c>
      <c r="D939" s="11">
        <v>3</v>
      </c>
      <c r="E939" s="11">
        <v>3</v>
      </c>
      <c r="F939" s="11">
        <v>1</v>
      </c>
      <c r="G939" s="11">
        <v>1</v>
      </c>
      <c r="H939" s="12" t="s">
        <v>1562</v>
      </c>
      <c r="I939" s="11">
        <v>1</v>
      </c>
      <c r="J939" s="11">
        <v>1</v>
      </c>
      <c r="K939" s="11">
        <v>25</v>
      </c>
      <c r="L939" s="12" t="s">
        <v>14</v>
      </c>
      <c r="M939" s="12" t="s">
        <v>14</v>
      </c>
    </row>
    <row r="940" spans="1:13" ht="14.4" x14ac:dyDescent="0.25">
      <c r="A940" s="11">
        <v>199</v>
      </c>
      <c r="B940" s="11">
        <v>7</v>
      </c>
      <c r="C940" s="12" t="s">
        <v>879</v>
      </c>
      <c r="D940" s="11">
        <v>7.5</v>
      </c>
      <c r="E940" s="11">
        <v>7.5</v>
      </c>
      <c r="F940" s="11">
        <v>1</v>
      </c>
      <c r="G940" s="11">
        <v>1</v>
      </c>
      <c r="H940" s="12" t="s">
        <v>1562</v>
      </c>
      <c r="I940" s="11">
        <v>1</v>
      </c>
      <c r="J940" s="11">
        <v>0</v>
      </c>
      <c r="K940" s="11">
        <v>100</v>
      </c>
      <c r="L940" s="12" t="s">
        <v>14</v>
      </c>
      <c r="M940" s="12" t="s">
        <v>14</v>
      </c>
    </row>
    <row r="941" spans="1:13" ht="28.8" x14ac:dyDescent="0.25">
      <c r="A941" s="11">
        <v>199</v>
      </c>
      <c r="B941" s="11">
        <v>8</v>
      </c>
      <c r="C941" s="12" t="s">
        <v>877</v>
      </c>
      <c r="D941" s="11">
        <v>7.5</v>
      </c>
      <c r="E941" s="11">
        <v>7.5</v>
      </c>
      <c r="F941" s="11">
        <v>1</v>
      </c>
      <c r="G941" s="11">
        <v>1</v>
      </c>
      <c r="H941" s="12" t="s">
        <v>1562</v>
      </c>
      <c r="I941" s="11">
        <v>1</v>
      </c>
      <c r="J941" s="11">
        <v>0</v>
      </c>
      <c r="K941" s="11">
        <v>100</v>
      </c>
      <c r="L941" s="12" t="s">
        <v>14</v>
      </c>
      <c r="M941" s="12" t="s">
        <v>14</v>
      </c>
    </row>
    <row r="942" spans="1:13" ht="14.4" x14ac:dyDescent="0.25">
      <c r="A942" s="11">
        <v>200</v>
      </c>
      <c r="B942" s="11">
        <v>4</v>
      </c>
      <c r="C942" s="12" t="s">
        <v>883</v>
      </c>
      <c r="D942" s="11">
        <v>7.5</v>
      </c>
      <c r="E942" s="11">
        <v>7.5</v>
      </c>
      <c r="F942" s="11">
        <v>1</v>
      </c>
      <c r="G942" s="11">
        <v>1</v>
      </c>
      <c r="H942" s="12" t="s">
        <v>1562</v>
      </c>
      <c r="I942" s="11">
        <v>1</v>
      </c>
      <c r="J942" s="11">
        <v>0</v>
      </c>
      <c r="K942" s="11">
        <v>100</v>
      </c>
      <c r="L942" s="12" t="s">
        <v>14</v>
      </c>
      <c r="M942" s="12" t="s">
        <v>14</v>
      </c>
    </row>
    <row r="943" spans="1:13" ht="14.4" x14ac:dyDescent="0.25">
      <c r="A943" s="11">
        <v>200</v>
      </c>
      <c r="B943" s="11">
        <v>5</v>
      </c>
      <c r="C943" s="12" t="s">
        <v>881</v>
      </c>
      <c r="D943" s="11">
        <v>3</v>
      </c>
      <c r="E943" s="11">
        <v>3</v>
      </c>
      <c r="F943" s="11">
        <v>1</v>
      </c>
      <c r="G943" s="11">
        <v>1</v>
      </c>
      <c r="H943" s="12" t="s">
        <v>1562</v>
      </c>
      <c r="I943" s="11">
        <v>1</v>
      </c>
      <c r="J943" s="11">
        <v>1</v>
      </c>
      <c r="K943" s="11">
        <v>25</v>
      </c>
      <c r="L943" s="12" t="s">
        <v>14</v>
      </c>
      <c r="M943" s="12" t="s">
        <v>14</v>
      </c>
    </row>
    <row r="944" spans="1:13" ht="14.4" x14ac:dyDescent="0.25">
      <c r="A944" s="11">
        <v>200</v>
      </c>
      <c r="B944" s="11">
        <v>6</v>
      </c>
      <c r="C944" s="12" t="s">
        <v>880</v>
      </c>
      <c r="D944" s="11">
        <v>3</v>
      </c>
      <c r="E944" s="11">
        <v>3</v>
      </c>
      <c r="F944" s="11">
        <v>1</v>
      </c>
      <c r="G944" s="11">
        <v>1</v>
      </c>
      <c r="H944" s="12" t="s">
        <v>1562</v>
      </c>
      <c r="I944" s="11">
        <v>1</v>
      </c>
      <c r="J944" s="11">
        <v>1</v>
      </c>
      <c r="K944" s="11">
        <v>25</v>
      </c>
      <c r="L944" s="12" t="s">
        <v>14</v>
      </c>
      <c r="M944" s="12" t="s">
        <v>14</v>
      </c>
    </row>
    <row r="945" spans="1:13" ht="14.4" x14ac:dyDescent="0.25">
      <c r="A945" s="11">
        <v>200</v>
      </c>
      <c r="B945" s="11">
        <v>7</v>
      </c>
      <c r="C945" s="12" t="s">
        <v>879</v>
      </c>
      <c r="D945" s="11">
        <v>7.5</v>
      </c>
      <c r="E945" s="11">
        <v>7.5</v>
      </c>
      <c r="F945" s="11">
        <v>1</v>
      </c>
      <c r="G945" s="11">
        <v>1</v>
      </c>
      <c r="H945" s="12" t="s">
        <v>1562</v>
      </c>
      <c r="I945" s="11">
        <v>1</v>
      </c>
      <c r="J945" s="11">
        <v>0</v>
      </c>
      <c r="K945" s="11">
        <v>100</v>
      </c>
      <c r="L945" s="12" t="s">
        <v>14</v>
      </c>
      <c r="M945" s="12" t="s">
        <v>14</v>
      </c>
    </row>
    <row r="946" spans="1:13" ht="28.8" x14ac:dyDescent="0.25">
      <c r="A946" s="11">
        <v>200</v>
      </c>
      <c r="B946" s="11">
        <v>8</v>
      </c>
      <c r="C946" s="12" t="s">
        <v>877</v>
      </c>
      <c r="D946" s="11">
        <v>7.5</v>
      </c>
      <c r="E946" s="11">
        <v>7.5</v>
      </c>
      <c r="F946" s="11">
        <v>1</v>
      </c>
      <c r="G946" s="11">
        <v>1</v>
      </c>
      <c r="H946" s="12" t="s">
        <v>1562</v>
      </c>
      <c r="I946" s="11">
        <v>1</v>
      </c>
      <c r="J946" s="11">
        <v>0</v>
      </c>
      <c r="K946" s="11">
        <v>100</v>
      </c>
      <c r="L946" s="12" t="s">
        <v>14</v>
      </c>
      <c r="M946" s="12" t="s">
        <v>14</v>
      </c>
    </row>
    <row r="947" spans="1:13" ht="14.4" x14ac:dyDescent="0.25">
      <c r="A947" s="11">
        <v>201</v>
      </c>
      <c r="B947" s="11">
        <v>4</v>
      </c>
      <c r="C947" s="12" t="s">
        <v>883</v>
      </c>
      <c r="D947" s="11">
        <v>7.5</v>
      </c>
      <c r="E947" s="11">
        <v>7.5</v>
      </c>
      <c r="F947" s="11">
        <v>1</v>
      </c>
      <c r="G947" s="11">
        <v>1</v>
      </c>
      <c r="H947" s="12" t="s">
        <v>1562</v>
      </c>
      <c r="I947" s="11">
        <v>1</v>
      </c>
      <c r="J947" s="11">
        <v>0</v>
      </c>
      <c r="K947" s="11">
        <v>100</v>
      </c>
      <c r="L947" s="12" t="s">
        <v>14</v>
      </c>
      <c r="M947" s="12" t="s">
        <v>14</v>
      </c>
    </row>
    <row r="948" spans="1:13" ht="14.4" x14ac:dyDescent="0.25">
      <c r="A948" s="11">
        <v>201</v>
      </c>
      <c r="B948" s="11">
        <v>5</v>
      </c>
      <c r="C948" s="12" t="s">
        <v>881</v>
      </c>
      <c r="D948" s="11">
        <v>3</v>
      </c>
      <c r="E948" s="11">
        <v>3</v>
      </c>
      <c r="F948" s="11">
        <v>1</v>
      </c>
      <c r="G948" s="11">
        <v>1</v>
      </c>
      <c r="H948" s="12" t="s">
        <v>1562</v>
      </c>
      <c r="I948" s="11">
        <v>1</v>
      </c>
      <c r="J948" s="11">
        <v>1</v>
      </c>
      <c r="K948" s="11">
        <v>25</v>
      </c>
      <c r="L948" s="12" t="s">
        <v>14</v>
      </c>
      <c r="M948" s="12" t="s">
        <v>14</v>
      </c>
    </row>
    <row r="949" spans="1:13" ht="14.4" x14ac:dyDescent="0.25">
      <c r="A949" s="11">
        <v>201</v>
      </c>
      <c r="B949" s="11">
        <v>6</v>
      </c>
      <c r="C949" s="12" t="s">
        <v>880</v>
      </c>
      <c r="D949" s="11">
        <v>3</v>
      </c>
      <c r="E949" s="11">
        <v>3</v>
      </c>
      <c r="F949" s="11">
        <v>1</v>
      </c>
      <c r="G949" s="11">
        <v>1</v>
      </c>
      <c r="H949" s="12" t="s">
        <v>1562</v>
      </c>
      <c r="I949" s="11">
        <v>1</v>
      </c>
      <c r="J949" s="11">
        <v>1</v>
      </c>
      <c r="K949" s="11">
        <v>25</v>
      </c>
      <c r="L949" s="12" t="s">
        <v>14</v>
      </c>
      <c r="M949" s="12" t="s">
        <v>14</v>
      </c>
    </row>
    <row r="950" spans="1:13" ht="14.4" x14ac:dyDescent="0.25">
      <c r="A950" s="11">
        <v>201</v>
      </c>
      <c r="B950" s="11">
        <v>7</v>
      </c>
      <c r="C950" s="12" t="s">
        <v>879</v>
      </c>
      <c r="D950" s="11">
        <v>7.5</v>
      </c>
      <c r="E950" s="11">
        <v>7.5</v>
      </c>
      <c r="F950" s="11">
        <v>1</v>
      </c>
      <c r="G950" s="11">
        <v>1</v>
      </c>
      <c r="H950" s="12" t="s">
        <v>1562</v>
      </c>
      <c r="I950" s="11">
        <v>1</v>
      </c>
      <c r="J950" s="11">
        <v>0</v>
      </c>
      <c r="K950" s="11">
        <v>100</v>
      </c>
      <c r="L950" s="12" t="s">
        <v>14</v>
      </c>
      <c r="M950" s="12" t="s">
        <v>14</v>
      </c>
    </row>
    <row r="951" spans="1:13" ht="28.8" x14ac:dyDescent="0.25">
      <c r="A951" s="11">
        <v>201</v>
      </c>
      <c r="B951" s="11">
        <v>8</v>
      </c>
      <c r="C951" s="12" t="s">
        <v>877</v>
      </c>
      <c r="D951" s="11">
        <v>7.5</v>
      </c>
      <c r="E951" s="11">
        <v>7.5</v>
      </c>
      <c r="F951" s="11">
        <v>1</v>
      </c>
      <c r="G951" s="11">
        <v>1</v>
      </c>
      <c r="H951" s="12" t="s">
        <v>1562</v>
      </c>
      <c r="I951" s="11">
        <v>1</v>
      </c>
      <c r="J951" s="11">
        <v>0</v>
      </c>
      <c r="K951" s="11">
        <v>100</v>
      </c>
      <c r="L951" s="12" t="s">
        <v>14</v>
      </c>
      <c r="M951" s="12" t="s">
        <v>14</v>
      </c>
    </row>
    <row r="952" spans="1:13" ht="14.4" x14ac:dyDescent="0.25">
      <c r="A952" s="11">
        <v>202</v>
      </c>
      <c r="B952" s="11">
        <v>4</v>
      </c>
      <c r="C952" s="12" t="s">
        <v>883</v>
      </c>
      <c r="D952" s="11">
        <v>7.5</v>
      </c>
      <c r="E952" s="11">
        <v>7.5</v>
      </c>
      <c r="F952" s="11">
        <v>1</v>
      </c>
      <c r="G952" s="11">
        <v>1</v>
      </c>
      <c r="H952" s="12" t="s">
        <v>1562</v>
      </c>
      <c r="I952" s="11">
        <v>1</v>
      </c>
      <c r="J952" s="11">
        <v>0</v>
      </c>
      <c r="K952" s="11">
        <v>100</v>
      </c>
      <c r="L952" s="12" t="s">
        <v>14</v>
      </c>
      <c r="M952" s="12" t="s">
        <v>14</v>
      </c>
    </row>
    <row r="953" spans="1:13" ht="14.4" x14ac:dyDescent="0.25">
      <c r="A953" s="11">
        <v>202</v>
      </c>
      <c r="B953" s="11">
        <v>5</v>
      </c>
      <c r="C953" s="12" t="s">
        <v>881</v>
      </c>
      <c r="D953" s="11">
        <v>3</v>
      </c>
      <c r="E953" s="11">
        <v>3</v>
      </c>
      <c r="F953" s="11">
        <v>1</v>
      </c>
      <c r="G953" s="11">
        <v>1</v>
      </c>
      <c r="H953" s="12" t="s">
        <v>1562</v>
      </c>
      <c r="I953" s="11">
        <v>1</v>
      </c>
      <c r="J953" s="11">
        <v>1</v>
      </c>
      <c r="K953" s="11">
        <v>25</v>
      </c>
      <c r="L953" s="12" t="s">
        <v>14</v>
      </c>
      <c r="M953" s="12" t="s">
        <v>14</v>
      </c>
    </row>
    <row r="954" spans="1:13" ht="14.4" x14ac:dyDescent="0.25">
      <c r="A954" s="11">
        <v>202</v>
      </c>
      <c r="B954" s="11">
        <v>6</v>
      </c>
      <c r="C954" s="12" t="s">
        <v>880</v>
      </c>
      <c r="D954" s="11">
        <v>3</v>
      </c>
      <c r="E954" s="11">
        <v>3</v>
      </c>
      <c r="F954" s="11">
        <v>1</v>
      </c>
      <c r="G954" s="11">
        <v>1</v>
      </c>
      <c r="H954" s="12" t="s">
        <v>1562</v>
      </c>
      <c r="I954" s="11">
        <v>1</v>
      </c>
      <c r="J954" s="11">
        <v>1</v>
      </c>
      <c r="K954" s="11">
        <v>25</v>
      </c>
      <c r="L954" s="12" t="s">
        <v>14</v>
      </c>
      <c r="M954" s="12" t="s">
        <v>14</v>
      </c>
    </row>
    <row r="955" spans="1:13" ht="14.4" x14ac:dyDescent="0.25">
      <c r="A955" s="11">
        <v>202</v>
      </c>
      <c r="B955" s="11">
        <v>7</v>
      </c>
      <c r="C955" s="12" t="s">
        <v>879</v>
      </c>
      <c r="D955" s="11">
        <v>7.5</v>
      </c>
      <c r="E955" s="11">
        <v>7.5</v>
      </c>
      <c r="F955" s="11">
        <v>1</v>
      </c>
      <c r="G955" s="11">
        <v>1</v>
      </c>
      <c r="H955" s="12" t="s">
        <v>1562</v>
      </c>
      <c r="I955" s="11">
        <v>1</v>
      </c>
      <c r="J955" s="11">
        <v>0</v>
      </c>
      <c r="K955" s="11">
        <v>100</v>
      </c>
      <c r="L955" s="12" t="s">
        <v>14</v>
      </c>
      <c r="M955" s="12" t="s">
        <v>14</v>
      </c>
    </row>
    <row r="956" spans="1:13" ht="28.8" x14ac:dyDescent="0.25">
      <c r="A956" s="11">
        <v>202</v>
      </c>
      <c r="B956" s="11">
        <v>8</v>
      </c>
      <c r="C956" s="12" t="s">
        <v>877</v>
      </c>
      <c r="D956" s="11">
        <v>7.5</v>
      </c>
      <c r="E956" s="11">
        <v>7.5</v>
      </c>
      <c r="F956" s="11">
        <v>1</v>
      </c>
      <c r="G956" s="11">
        <v>1</v>
      </c>
      <c r="H956" s="12" t="s">
        <v>1562</v>
      </c>
      <c r="I956" s="11">
        <v>1</v>
      </c>
      <c r="J956" s="11">
        <v>0</v>
      </c>
      <c r="K956" s="11">
        <v>100</v>
      </c>
      <c r="L956" s="12" t="s">
        <v>14</v>
      </c>
      <c r="M956" s="12" t="s">
        <v>14</v>
      </c>
    </row>
    <row r="957" spans="1:13" ht="14.4" x14ac:dyDescent="0.25">
      <c r="A957" s="11">
        <v>203</v>
      </c>
      <c r="B957" s="11">
        <v>4</v>
      </c>
      <c r="C957" s="12" t="s">
        <v>883</v>
      </c>
      <c r="D957" s="11">
        <v>7.5</v>
      </c>
      <c r="E957" s="11">
        <v>7.5</v>
      </c>
      <c r="F957" s="11">
        <v>1</v>
      </c>
      <c r="G957" s="11">
        <v>1</v>
      </c>
      <c r="H957" s="12" t="s">
        <v>1562</v>
      </c>
      <c r="I957" s="11">
        <v>1</v>
      </c>
      <c r="J957" s="11">
        <v>0</v>
      </c>
      <c r="K957" s="11">
        <v>100</v>
      </c>
      <c r="L957" s="12" t="s">
        <v>14</v>
      </c>
      <c r="M957" s="12" t="s">
        <v>14</v>
      </c>
    </row>
    <row r="958" spans="1:13" ht="14.4" x14ac:dyDescent="0.25">
      <c r="A958" s="11">
        <v>203</v>
      </c>
      <c r="B958" s="11">
        <v>5</v>
      </c>
      <c r="C958" s="12" t="s">
        <v>881</v>
      </c>
      <c r="D958" s="11">
        <v>3</v>
      </c>
      <c r="E958" s="11">
        <v>3</v>
      </c>
      <c r="F958" s="11">
        <v>1</v>
      </c>
      <c r="G958" s="11">
        <v>1</v>
      </c>
      <c r="H958" s="12" t="s">
        <v>1562</v>
      </c>
      <c r="I958" s="11">
        <v>1</v>
      </c>
      <c r="J958" s="11">
        <v>1</v>
      </c>
      <c r="K958" s="11">
        <v>25</v>
      </c>
      <c r="L958" s="12" t="s">
        <v>14</v>
      </c>
      <c r="M958" s="12" t="s">
        <v>14</v>
      </c>
    </row>
    <row r="959" spans="1:13" ht="14.4" x14ac:dyDescent="0.25">
      <c r="A959" s="11">
        <v>203</v>
      </c>
      <c r="B959" s="11">
        <v>6</v>
      </c>
      <c r="C959" s="12" t="s">
        <v>880</v>
      </c>
      <c r="D959" s="11">
        <v>3</v>
      </c>
      <c r="E959" s="11">
        <v>3</v>
      </c>
      <c r="F959" s="11">
        <v>1</v>
      </c>
      <c r="G959" s="11">
        <v>1</v>
      </c>
      <c r="H959" s="12" t="s">
        <v>1562</v>
      </c>
      <c r="I959" s="11">
        <v>1</v>
      </c>
      <c r="J959" s="11">
        <v>1</v>
      </c>
      <c r="K959" s="11">
        <v>25</v>
      </c>
      <c r="L959" s="12" t="s">
        <v>14</v>
      </c>
      <c r="M959" s="12" t="s">
        <v>14</v>
      </c>
    </row>
    <row r="960" spans="1:13" ht="14.4" x14ac:dyDescent="0.25">
      <c r="A960" s="11">
        <v>203</v>
      </c>
      <c r="B960" s="11">
        <v>7</v>
      </c>
      <c r="C960" s="12" t="s">
        <v>879</v>
      </c>
      <c r="D960" s="11">
        <v>7.5</v>
      </c>
      <c r="E960" s="11">
        <v>7.5</v>
      </c>
      <c r="F960" s="11">
        <v>1</v>
      </c>
      <c r="G960" s="11">
        <v>1</v>
      </c>
      <c r="H960" s="12" t="s">
        <v>1562</v>
      </c>
      <c r="I960" s="11">
        <v>1</v>
      </c>
      <c r="J960" s="11">
        <v>0</v>
      </c>
      <c r="K960" s="11">
        <v>100</v>
      </c>
      <c r="L960" s="12" t="s">
        <v>14</v>
      </c>
      <c r="M960" s="12" t="s">
        <v>14</v>
      </c>
    </row>
    <row r="961" spans="1:13" ht="28.8" x14ac:dyDescent="0.25">
      <c r="A961" s="11">
        <v>203</v>
      </c>
      <c r="B961" s="11">
        <v>8</v>
      </c>
      <c r="C961" s="12" t="s">
        <v>877</v>
      </c>
      <c r="D961" s="11">
        <v>7.5</v>
      </c>
      <c r="E961" s="11">
        <v>7.5</v>
      </c>
      <c r="F961" s="11">
        <v>1</v>
      </c>
      <c r="G961" s="11">
        <v>1</v>
      </c>
      <c r="H961" s="12" t="s">
        <v>1562</v>
      </c>
      <c r="I961" s="11">
        <v>1</v>
      </c>
      <c r="J961" s="11">
        <v>0</v>
      </c>
      <c r="K961" s="11">
        <v>100</v>
      </c>
      <c r="L961" s="12" t="s">
        <v>14</v>
      </c>
      <c r="M961" s="12" t="s">
        <v>14</v>
      </c>
    </row>
    <row r="962" spans="1:13" ht="14.4" x14ac:dyDescent="0.25">
      <c r="A962" s="11">
        <v>204</v>
      </c>
      <c r="B962" s="11">
        <v>4</v>
      </c>
      <c r="C962" s="12" t="s">
        <v>883</v>
      </c>
      <c r="D962" s="11">
        <v>7.5</v>
      </c>
      <c r="E962" s="11">
        <v>7.5</v>
      </c>
      <c r="F962" s="11">
        <v>1</v>
      </c>
      <c r="G962" s="11">
        <v>1</v>
      </c>
      <c r="H962" s="12" t="s">
        <v>1562</v>
      </c>
      <c r="I962" s="11">
        <v>1</v>
      </c>
      <c r="J962" s="11">
        <v>0</v>
      </c>
      <c r="K962" s="11">
        <v>100</v>
      </c>
      <c r="L962" s="12" t="s">
        <v>14</v>
      </c>
      <c r="M962" s="12" t="s">
        <v>14</v>
      </c>
    </row>
    <row r="963" spans="1:13" ht="14.4" x14ac:dyDescent="0.25">
      <c r="A963" s="11">
        <v>204</v>
      </c>
      <c r="B963" s="11">
        <v>5</v>
      </c>
      <c r="C963" s="12" t="s">
        <v>881</v>
      </c>
      <c r="D963" s="11">
        <v>3</v>
      </c>
      <c r="E963" s="11">
        <v>3</v>
      </c>
      <c r="F963" s="11">
        <v>1</v>
      </c>
      <c r="G963" s="11">
        <v>1</v>
      </c>
      <c r="H963" s="12" t="s">
        <v>1562</v>
      </c>
      <c r="I963" s="11">
        <v>1</v>
      </c>
      <c r="J963" s="11">
        <v>1</v>
      </c>
      <c r="K963" s="11">
        <v>25</v>
      </c>
      <c r="L963" s="12" t="s">
        <v>14</v>
      </c>
      <c r="M963" s="12" t="s">
        <v>14</v>
      </c>
    </row>
    <row r="964" spans="1:13" ht="14.4" x14ac:dyDescent="0.25">
      <c r="A964" s="11">
        <v>204</v>
      </c>
      <c r="B964" s="11">
        <v>6</v>
      </c>
      <c r="C964" s="12" t="s">
        <v>880</v>
      </c>
      <c r="D964" s="11">
        <v>3</v>
      </c>
      <c r="E964" s="11">
        <v>3</v>
      </c>
      <c r="F964" s="11">
        <v>1</v>
      </c>
      <c r="G964" s="11">
        <v>1</v>
      </c>
      <c r="H964" s="12" t="s">
        <v>1562</v>
      </c>
      <c r="I964" s="11">
        <v>1</v>
      </c>
      <c r="J964" s="11">
        <v>1</v>
      </c>
      <c r="K964" s="11">
        <v>25</v>
      </c>
      <c r="L964" s="12" t="s">
        <v>14</v>
      </c>
      <c r="M964" s="12" t="s">
        <v>14</v>
      </c>
    </row>
    <row r="965" spans="1:13" ht="14.4" x14ac:dyDescent="0.25">
      <c r="A965" s="11">
        <v>204</v>
      </c>
      <c r="B965" s="11">
        <v>7</v>
      </c>
      <c r="C965" s="12" t="s">
        <v>879</v>
      </c>
      <c r="D965" s="11">
        <v>7.5</v>
      </c>
      <c r="E965" s="11">
        <v>7.5</v>
      </c>
      <c r="F965" s="11">
        <v>1</v>
      </c>
      <c r="G965" s="11">
        <v>1</v>
      </c>
      <c r="H965" s="12" t="s">
        <v>1562</v>
      </c>
      <c r="I965" s="11">
        <v>1</v>
      </c>
      <c r="J965" s="11">
        <v>0</v>
      </c>
      <c r="K965" s="11">
        <v>100</v>
      </c>
      <c r="L965" s="12" t="s">
        <v>14</v>
      </c>
      <c r="M965" s="12" t="s">
        <v>14</v>
      </c>
    </row>
    <row r="966" spans="1:13" ht="28.8" x14ac:dyDescent="0.25">
      <c r="A966" s="11">
        <v>204</v>
      </c>
      <c r="B966" s="11">
        <v>8</v>
      </c>
      <c r="C966" s="12" t="s">
        <v>877</v>
      </c>
      <c r="D966" s="11">
        <v>7.5</v>
      </c>
      <c r="E966" s="11">
        <v>7.5</v>
      </c>
      <c r="F966" s="11">
        <v>1</v>
      </c>
      <c r="G966" s="11">
        <v>1</v>
      </c>
      <c r="H966" s="12" t="s">
        <v>1562</v>
      </c>
      <c r="I966" s="11">
        <v>1</v>
      </c>
      <c r="J966" s="11">
        <v>0</v>
      </c>
      <c r="K966" s="11">
        <v>100</v>
      </c>
      <c r="L966" s="12" t="s">
        <v>14</v>
      </c>
      <c r="M966" s="12" t="s">
        <v>14</v>
      </c>
    </row>
    <row r="967" spans="1:13" ht="14.4" x14ac:dyDescent="0.25">
      <c r="A967" s="11">
        <v>205</v>
      </c>
      <c r="B967" s="11">
        <v>4</v>
      </c>
      <c r="C967" s="12" t="s">
        <v>883</v>
      </c>
      <c r="D967" s="11">
        <v>7.5</v>
      </c>
      <c r="E967" s="11">
        <v>7.5</v>
      </c>
      <c r="F967" s="11">
        <v>1</v>
      </c>
      <c r="G967" s="11">
        <v>1</v>
      </c>
      <c r="H967" s="12" t="s">
        <v>1562</v>
      </c>
      <c r="I967" s="11">
        <v>1</v>
      </c>
      <c r="J967" s="11">
        <v>0</v>
      </c>
      <c r="K967" s="11">
        <v>100</v>
      </c>
      <c r="L967" s="12" t="s">
        <v>14</v>
      </c>
      <c r="M967" s="12" t="s">
        <v>14</v>
      </c>
    </row>
    <row r="968" spans="1:13" ht="14.4" x14ac:dyDescent="0.25">
      <c r="A968" s="11">
        <v>205</v>
      </c>
      <c r="B968" s="11">
        <v>5</v>
      </c>
      <c r="C968" s="12" t="s">
        <v>881</v>
      </c>
      <c r="D968" s="11">
        <v>3</v>
      </c>
      <c r="E968" s="11">
        <v>3</v>
      </c>
      <c r="F968" s="11">
        <v>1</v>
      </c>
      <c r="G968" s="11">
        <v>1</v>
      </c>
      <c r="H968" s="12" t="s">
        <v>1562</v>
      </c>
      <c r="I968" s="11">
        <v>1</v>
      </c>
      <c r="J968" s="11">
        <v>1</v>
      </c>
      <c r="K968" s="11">
        <v>25</v>
      </c>
      <c r="L968" s="12" t="s">
        <v>14</v>
      </c>
      <c r="M968" s="12" t="s">
        <v>14</v>
      </c>
    </row>
    <row r="969" spans="1:13" ht="14.4" x14ac:dyDescent="0.25">
      <c r="A969" s="11">
        <v>205</v>
      </c>
      <c r="B969" s="11">
        <v>6</v>
      </c>
      <c r="C969" s="12" t="s">
        <v>880</v>
      </c>
      <c r="D969" s="11">
        <v>3</v>
      </c>
      <c r="E969" s="11">
        <v>3</v>
      </c>
      <c r="F969" s="11">
        <v>1</v>
      </c>
      <c r="G969" s="11">
        <v>1</v>
      </c>
      <c r="H969" s="12" t="s">
        <v>1562</v>
      </c>
      <c r="I969" s="11">
        <v>1</v>
      </c>
      <c r="J969" s="11">
        <v>1</v>
      </c>
      <c r="K969" s="11">
        <v>25</v>
      </c>
      <c r="L969" s="12" t="s">
        <v>14</v>
      </c>
      <c r="M969" s="12" t="s">
        <v>14</v>
      </c>
    </row>
    <row r="970" spans="1:13" ht="14.4" x14ac:dyDescent="0.25">
      <c r="A970" s="11">
        <v>205</v>
      </c>
      <c r="B970" s="11">
        <v>7</v>
      </c>
      <c r="C970" s="12" t="s">
        <v>879</v>
      </c>
      <c r="D970" s="11">
        <v>7.5</v>
      </c>
      <c r="E970" s="11">
        <v>7.5</v>
      </c>
      <c r="F970" s="11">
        <v>1</v>
      </c>
      <c r="G970" s="11">
        <v>1</v>
      </c>
      <c r="H970" s="12" t="s">
        <v>1562</v>
      </c>
      <c r="I970" s="11">
        <v>1</v>
      </c>
      <c r="J970" s="11">
        <v>0</v>
      </c>
      <c r="K970" s="11">
        <v>100</v>
      </c>
      <c r="L970" s="12" t="s">
        <v>14</v>
      </c>
      <c r="M970" s="12" t="s">
        <v>14</v>
      </c>
    </row>
    <row r="971" spans="1:13" ht="28.8" x14ac:dyDescent="0.25">
      <c r="A971" s="11">
        <v>205</v>
      </c>
      <c r="B971" s="11">
        <v>8</v>
      </c>
      <c r="C971" s="12" t="s">
        <v>877</v>
      </c>
      <c r="D971" s="11">
        <v>7.5</v>
      </c>
      <c r="E971" s="11">
        <v>7.5</v>
      </c>
      <c r="F971" s="11">
        <v>1</v>
      </c>
      <c r="G971" s="11">
        <v>1</v>
      </c>
      <c r="H971" s="12" t="s">
        <v>1562</v>
      </c>
      <c r="I971" s="11">
        <v>1</v>
      </c>
      <c r="J971" s="11">
        <v>0</v>
      </c>
      <c r="K971" s="11">
        <v>100</v>
      </c>
      <c r="L971" s="12" t="s">
        <v>14</v>
      </c>
      <c r="M971" s="12" t="s">
        <v>14</v>
      </c>
    </row>
    <row r="972" spans="1:13" ht="14.4" x14ac:dyDescent="0.25">
      <c r="A972" s="11">
        <v>206</v>
      </c>
      <c r="B972" s="11">
        <v>4</v>
      </c>
      <c r="C972" s="12" t="s">
        <v>883</v>
      </c>
      <c r="D972" s="11">
        <v>7.5</v>
      </c>
      <c r="E972" s="11">
        <v>7.5</v>
      </c>
      <c r="F972" s="11">
        <v>1</v>
      </c>
      <c r="G972" s="11">
        <v>1</v>
      </c>
      <c r="H972" s="12" t="s">
        <v>1562</v>
      </c>
      <c r="I972" s="11">
        <v>1</v>
      </c>
      <c r="J972" s="11">
        <v>0</v>
      </c>
      <c r="K972" s="11">
        <v>100</v>
      </c>
      <c r="L972" s="12" t="s">
        <v>14</v>
      </c>
      <c r="M972" s="12" t="s">
        <v>14</v>
      </c>
    </row>
    <row r="973" spans="1:13" ht="14.4" x14ac:dyDescent="0.25">
      <c r="A973" s="11">
        <v>206</v>
      </c>
      <c r="B973" s="11">
        <v>5</v>
      </c>
      <c r="C973" s="12" t="s">
        <v>881</v>
      </c>
      <c r="D973" s="11">
        <v>3</v>
      </c>
      <c r="E973" s="11">
        <v>3</v>
      </c>
      <c r="F973" s="11">
        <v>1</v>
      </c>
      <c r="G973" s="11">
        <v>1</v>
      </c>
      <c r="H973" s="12" t="s">
        <v>1562</v>
      </c>
      <c r="I973" s="11">
        <v>1</v>
      </c>
      <c r="J973" s="11">
        <v>1</v>
      </c>
      <c r="K973" s="11">
        <v>25</v>
      </c>
      <c r="L973" s="12" t="s">
        <v>14</v>
      </c>
      <c r="M973" s="12" t="s">
        <v>14</v>
      </c>
    </row>
    <row r="974" spans="1:13" ht="14.4" x14ac:dyDescent="0.25">
      <c r="A974" s="11">
        <v>206</v>
      </c>
      <c r="B974" s="11">
        <v>6</v>
      </c>
      <c r="C974" s="12" t="s">
        <v>880</v>
      </c>
      <c r="D974" s="11">
        <v>3</v>
      </c>
      <c r="E974" s="11">
        <v>3</v>
      </c>
      <c r="F974" s="11">
        <v>1</v>
      </c>
      <c r="G974" s="11">
        <v>1</v>
      </c>
      <c r="H974" s="12" t="s">
        <v>1562</v>
      </c>
      <c r="I974" s="11">
        <v>1</v>
      </c>
      <c r="J974" s="11">
        <v>1</v>
      </c>
      <c r="K974" s="11">
        <v>25</v>
      </c>
      <c r="L974" s="12" t="s">
        <v>14</v>
      </c>
      <c r="M974" s="12" t="s">
        <v>14</v>
      </c>
    </row>
    <row r="975" spans="1:13" ht="14.4" x14ac:dyDescent="0.25">
      <c r="A975" s="11">
        <v>206</v>
      </c>
      <c r="B975" s="11">
        <v>7</v>
      </c>
      <c r="C975" s="12" t="s">
        <v>879</v>
      </c>
      <c r="D975" s="11">
        <v>7.5</v>
      </c>
      <c r="E975" s="11">
        <v>7.5</v>
      </c>
      <c r="F975" s="11">
        <v>1</v>
      </c>
      <c r="G975" s="11">
        <v>1</v>
      </c>
      <c r="H975" s="12" t="s">
        <v>1562</v>
      </c>
      <c r="I975" s="11">
        <v>1</v>
      </c>
      <c r="J975" s="11">
        <v>0</v>
      </c>
      <c r="K975" s="11">
        <v>100</v>
      </c>
      <c r="L975" s="12" t="s">
        <v>14</v>
      </c>
      <c r="M975" s="12" t="s">
        <v>14</v>
      </c>
    </row>
    <row r="976" spans="1:13" ht="28.8" x14ac:dyDescent="0.25">
      <c r="A976" s="11">
        <v>206</v>
      </c>
      <c r="B976" s="11">
        <v>8</v>
      </c>
      <c r="C976" s="12" t="s">
        <v>877</v>
      </c>
      <c r="D976" s="11">
        <v>7.5</v>
      </c>
      <c r="E976" s="11">
        <v>7.5</v>
      </c>
      <c r="F976" s="11">
        <v>1</v>
      </c>
      <c r="G976" s="11">
        <v>1</v>
      </c>
      <c r="H976" s="12" t="s">
        <v>1562</v>
      </c>
      <c r="I976" s="11">
        <v>1</v>
      </c>
      <c r="J976" s="11">
        <v>0</v>
      </c>
      <c r="K976" s="11">
        <v>100</v>
      </c>
      <c r="L976" s="12" t="s">
        <v>14</v>
      </c>
      <c r="M976" s="12" t="s">
        <v>14</v>
      </c>
    </row>
    <row r="977" spans="1:13" ht="14.4" x14ac:dyDescent="0.25">
      <c r="A977" s="11">
        <v>207</v>
      </c>
      <c r="B977" s="11">
        <v>4</v>
      </c>
      <c r="C977" s="12" t="s">
        <v>883</v>
      </c>
      <c r="D977" s="11">
        <v>7.5</v>
      </c>
      <c r="E977" s="11">
        <v>7.5</v>
      </c>
      <c r="F977" s="11">
        <v>1</v>
      </c>
      <c r="G977" s="11">
        <v>1</v>
      </c>
      <c r="H977" s="12" t="s">
        <v>1562</v>
      </c>
      <c r="I977" s="11">
        <v>1</v>
      </c>
      <c r="J977" s="11">
        <v>0</v>
      </c>
      <c r="K977" s="11">
        <v>100</v>
      </c>
      <c r="L977" s="12" t="s">
        <v>14</v>
      </c>
      <c r="M977" s="12" t="s">
        <v>14</v>
      </c>
    </row>
    <row r="978" spans="1:13" ht="14.4" x14ac:dyDescent="0.25">
      <c r="A978" s="11">
        <v>207</v>
      </c>
      <c r="B978" s="11">
        <v>5</v>
      </c>
      <c r="C978" s="12" t="s">
        <v>881</v>
      </c>
      <c r="D978" s="11">
        <v>3</v>
      </c>
      <c r="E978" s="11">
        <v>3</v>
      </c>
      <c r="F978" s="11">
        <v>1</v>
      </c>
      <c r="G978" s="11">
        <v>1</v>
      </c>
      <c r="H978" s="12" t="s">
        <v>1562</v>
      </c>
      <c r="I978" s="11">
        <v>1</v>
      </c>
      <c r="J978" s="11">
        <v>1</v>
      </c>
      <c r="K978" s="11">
        <v>25</v>
      </c>
      <c r="L978" s="12" t="s">
        <v>14</v>
      </c>
      <c r="M978" s="12" t="s">
        <v>14</v>
      </c>
    </row>
    <row r="979" spans="1:13" ht="14.4" x14ac:dyDescent="0.25">
      <c r="A979" s="11">
        <v>207</v>
      </c>
      <c r="B979" s="11">
        <v>6</v>
      </c>
      <c r="C979" s="12" t="s">
        <v>880</v>
      </c>
      <c r="D979" s="11">
        <v>3</v>
      </c>
      <c r="E979" s="11">
        <v>3</v>
      </c>
      <c r="F979" s="11">
        <v>1</v>
      </c>
      <c r="G979" s="11">
        <v>1</v>
      </c>
      <c r="H979" s="12" t="s">
        <v>1562</v>
      </c>
      <c r="I979" s="11">
        <v>1</v>
      </c>
      <c r="J979" s="11">
        <v>1</v>
      </c>
      <c r="K979" s="11">
        <v>25</v>
      </c>
      <c r="L979" s="12" t="s">
        <v>14</v>
      </c>
      <c r="M979" s="12" t="s">
        <v>14</v>
      </c>
    </row>
    <row r="980" spans="1:13" ht="14.4" x14ac:dyDescent="0.25">
      <c r="A980" s="11">
        <v>207</v>
      </c>
      <c r="B980" s="11">
        <v>7</v>
      </c>
      <c r="C980" s="12" t="s">
        <v>879</v>
      </c>
      <c r="D980" s="11">
        <v>7.5</v>
      </c>
      <c r="E980" s="11">
        <v>7.5</v>
      </c>
      <c r="F980" s="11">
        <v>1</v>
      </c>
      <c r="G980" s="11">
        <v>1</v>
      </c>
      <c r="H980" s="12" t="s">
        <v>1562</v>
      </c>
      <c r="I980" s="11">
        <v>1</v>
      </c>
      <c r="J980" s="11">
        <v>0</v>
      </c>
      <c r="K980" s="11">
        <v>100</v>
      </c>
      <c r="L980" s="12" t="s">
        <v>14</v>
      </c>
      <c r="M980" s="12" t="s">
        <v>14</v>
      </c>
    </row>
    <row r="981" spans="1:13" ht="28.8" x14ac:dyDescent="0.25">
      <c r="A981" s="11">
        <v>207</v>
      </c>
      <c r="B981" s="11">
        <v>8</v>
      </c>
      <c r="C981" s="12" t="s">
        <v>877</v>
      </c>
      <c r="D981" s="11">
        <v>7.5</v>
      </c>
      <c r="E981" s="11">
        <v>7.5</v>
      </c>
      <c r="F981" s="11">
        <v>1</v>
      </c>
      <c r="G981" s="11">
        <v>1</v>
      </c>
      <c r="H981" s="12" t="s">
        <v>1562</v>
      </c>
      <c r="I981" s="11">
        <v>1</v>
      </c>
      <c r="J981" s="11">
        <v>0</v>
      </c>
      <c r="K981" s="11">
        <v>100</v>
      </c>
      <c r="L981" s="12" t="s">
        <v>14</v>
      </c>
      <c r="M981" s="12" t="s">
        <v>14</v>
      </c>
    </row>
    <row r="982" spans="1:13" ht="14.4" x14ac:dyDescent="0.25">
      <c r="A982" s="11">
        <v>208</v>
      </c>
      <c r="B982" s="11">
        <v>4</v>
      </c>
      <c r="C982" s="12" t="s">
        <v>883</v>
      </c>
      <c r="D982" s="11">
        <v>7.5</v>
      </c>
      <c r="E982" s="11">
        <v>7.5</v>
      </c>
      <c r="F982" s="11">
        <v>1</v>
      </c>
      <c r="G982" s="11">
        <v>1</v>
      </c>
      <c r="H982" s="12" t="s">
        <v>1562</v>
      </c>
      <c r="I982" s="11">
        <v>1</v>
      </c>
      <c r="J982" s="11">
        <v>0</v>
      </c>
      <c r="K982" s="11">
        <v>100</v>
      </c>
      <c r="L982" s="12" t="s">
        <v>14</v>
      </c>
      <c r="M982" s="12" t="s">
        <v>14</v>
      </c>
    </row>
    <row r="983" spans="1:13" ht="14.4" x14ac:dyDescent="0.25">
      <c r="A983" s="11">
        <v>208</v>
      </c>
      <c r="B983" s="11">
        <v>5</v>
      </c>
      <c r="C983" s="12" t="s">
        <v>881</v>
      </c>
      <c r="D983" s="11">
        <v>3</v>
      </c>
      <c r="E983" s="11">
        <v>3</v>
      </c>
      <c r="F983" s="11">
        <v>1</v>
      </c>
      <c r="G983" s="11">
        <v>1</v>
      </c>
      <c r="H983" s="12" t="s">
        <v>1562</v>
      </c>
      <c r="I983" s="11">
        <v>1</v>
      </c>
      <c r="J983" s="11">
        <v>1</v>
      </c>
      <c r="K983" s="11">
        <v>25</v>
      </c>
      <c r="L983" s="12" t="s">
        <v>14</v>
      </c>
      <c r="M983" s="12" t="s">
        <v>14</v>
      </c>
    </row>
    <row r="984" spans="1:13" ht="14.4" x14ac:dyDescent="0.25">
      <c r="A984" s="11">
        <v>208</v>
      </c>
      <c r="B984" s="11">
        <v>6</v>
      </c>
      <c r="C984" s="12" t="s">
        <v>880</v>
      </c>
      <c r="D984" s="11">
        <v>3</v>
      </c>
      <c r="E984" s="11">
        <v>3</v>
      </c>
      <c r="F984" s="11">
        <v>1</v>
      </c>
      <c r="G984" s="11">
        <v>1</v>
      </c>
      <c r="H984" s="12" t="s">
        <v>1562</v>
      </c>
      <c r="I984" s="11">
        <v>1</v>
      </c>
      <c r="J984" s="11">
        <v>1</v>
      </c>
      <c r="K984" s="11">
        <v>25</v>
      </c>
      <c r="L984" s="12" t="s">
        <v>14</v>
      </c>
      <c r="M984" s="12" t="s">
        <v>14</v>
      </c>
    </row>
    <row r="985" spans="1:13" ht="14.4" x14ac:dyDescent="0.25">
      <c r="A985" s="11">
        <v>208</v>
      </c>
      <c r="B985" s="11">
        <v>7</v>
      </c>
      <c r="C985" s="12" t="s">
        <v>879</v>
      </c>
      <c r="D985" s="11">
        <v>7.5</v>
      </c>
      <c r="E985" s="11">
        <v>7.5</v>
      </c>
      <c r="F985" s="11">
        <v>1</v>
      </c>
      <c r="G985" s="11">
        <v>1</v>
      </c>
      <c r="H985" s="12" t="s">
        <v>1562</v>
      </c>
      <c r="I985" s="11">
        <v>1</v>
      </c>
      <c r="J985" s="11">
        <v>0</v>
      </c>
      <c r="K985" s="11">
        <v>100</v>
      </c>
      <c r="L985" s="12" t="s">
        <v>14</v>
      </c>
      <c r="M985" s="12" t="s">
        <v>14</v>
      </c>
    </row>
    <row r="986" spans="1:13" ht="28.8" x14ac:dyDescent="0.25">
      <c r="A986" s="11">
        <v>208</v>
      </c>
      <c r="B986" s="11">
        <v>8</v>
      </c>
      <c r="C986" s="12" t="s">
        <v>877</v>
      </c>
      <c r="D986" s="11">
        <v>7.5</v>
      </c>
      <c r="E986" s="11">
        <v>7.5</v>
      </c>
      <c r="F986" s="11">
        <v>1</v>
      </c>
      <c r="G986" s="11">
        <v>1</v>
      </c>
      <c r="H986" s="12" t="s">
        <v>1562</v>
      </c>
      <c r="I986" s="11">
        <v>1</v>
      </c>
      <c r="J986" s="11">
        <v>0</v>
      </c>
      <c r="K986" s="11">
        <v>100</v>
      </c>
      <c r="L986" s="12" t="s">
        <v>14</v>
      </c>
      <c r="M986" s="12" t="s">
        <v>14</v>
      </c>
    </row>
    <row r="987" spans="1:13" ht="14.4" x14ac:dyDescent="0.25">
      <c r="A987" s="11">
        <v>209</v>
      </c>
      <c r="B987" s="11">
        <v>4</v>
      </c>
      <c r="C987" s="12" t="s">
        <v>883</v>
      </c>
      <c r="D987" s="11">
        <v>7.5</v>
      </c>
      <c r="E987" s="11">
        <v>7.5</v>
      </c>
      <c r="F987" s="11">
        <v>1</v>
      </c>
      <c r="G987" s="11">
        <v>1</v>
      </c>
      <c r="H987" s="12" t="s">
        <v>1562</v>
      </c>
      <c r="I987" s="11">
        <v>1</v>
      </c>
      <c r="J987" s="11">
        <v>0</v>
      </c>
      <c r="K987" s="11">
        <v>100</v>
      </c>
      <c r="L987" s="12" t="s">
        <v>14</v>
      </c>
      <c r="M987" s="12" t="s">
        <v>14</v>
      </c>
    </row>
    <row r="988" spans="1:13" ht="14.4" x14ac:dyDescent="0.25">
      <c r="A988" s="11">
        <v>209</v>
      </c>
      <c r="B988" s="11">
        <v>5</v>
      </c>
      <c r="C988" s="12" t="s">
        <v>881</v>
      </c>
      <c r="D988" s="11">
        <v>3</v>
      </c>
      <c r="E988" s="11">
        <v>3</v>
      </c>
      <c r="F988" s="11">
        <v>1</v>
      </c>
      <c r="G988" s="11">
        <v>1</v>
      </c>
      <c r="H988" s="12" t="s">
        <v>1562</v>
      </c>
      <c r="I988" s="11">
        <v>1</v>
      </c>
      <c r="J988" s="11">
        <v>1</v>
      </c>
      <c r="K988" s="11">
        <v>25</v>
      </c>
      <c r="L988" s="12" t="s">
        <v>14</v>
      </c>
      <c r="M988" s="12" t="s">
        <v>14</v>
      </c>
    </row>
    <row r="989" spans="1:13" ht="14.4" x14ac:dyDescent="0.25">
      <c r="A989" s="11">
        <v>209</v>
      </c>
      <c r="B989" s="11">
        <v>6</v>
      </c>
      <c r="C989" s="12" t="s">
        <v>880</v>
      </c>
      <c r="D989" s="11">
        <v>3</v>
      </c>
      <c r="E989" s="11">
        <v>3</v>
      </c>
      <c r="F989" s="11">
        <v>1</v>
      </c>
      <c r="G989" s="11">
        <v>1</v>
      </c>
      <c r="H989" s="12" t="s">
        <v>1562</v>
      </c>
      <c r="I989" s="11">
        <v>1</v>
      </c>
      <c r="J989" s="11">
        <v>1</v>
      </c>
      <c r="K989" s="11">
        <v>25</v>
      </c>
      <c r="L989" s="12" t="s">
        <v>14</v>
      </c>
      <c r="M989" s="12" t="s">
        <v>14</v>
      </c>
    </row>
    <row r="990" spans="1:13" ht="14.4" x14ac:dyDescent="0.25">
      <c r="A990" s="11">
        <v>209</v>
      </c>
      <c r="B990" s="11">
        <v>7</v>
      </c>
      <c r="C990" s="12" t="s">
        <v>879</v>
      </c>
      <c r="D990" s="11">
        <v>7.5</v>
      </c>
      <c r="E990" s="11">
        <v>7.5</v>
      </c>
      <c r="F990" s="11">
        <v>1</v>
      </c>
      <c r="G990" s="11">
        <v>1</v>
      </c>
      <c r="H990" s="12" t="s">
        <v>1562</v>
      </c>
      <c r="I990" s="11">
        <v>1</v>
      </c>
      <c r="J990" s="11">
        <v>0</v>
      </c>
      <c r="K990" s="11">
        <v>100</v>
      </c>
      <c r="L990" s="12" t="s">
        <v>14</v>
      </c>
      <c r="M990" s="12" t="s">
        <v>14</v>
      </c>
    </row>
    <row r="991" spans="1:13" ht="28.8" x14ac:dyDescent="0.25">
      <c r="A991" s="11">
        <v>209</v>
      </c>
      <c r="B991" s="11">
        <v>8</v>
      </c>
      <c r="C991" s="12" t="s">
        <v>877</v>
      </c>
      <c r="D991" s="11">
        <v>7.5</v>
      </c>
      <c r="E991" s="11">
        <v>7.5</v>
      </c>
      <c r="F991" s="11">
        <v>1</v>
      </c>
      <c r="G991" s="11">
        <v>1</v>
      </c>
      <c r="H991" s="12" t="s">
        <v>1562</v>
      </c>
      <c r="I991" s="11">
        <v>1</v>
      </c>
      <c r="J991" s="11">
        <v>0</v>
      </c>
      <c r="K991" s="11">
        <v>100</v>
      </c>
      <c r="L991" s="12" t="s">
        <v>14</v>
      </c>
      <c r="M991" s="12" t="s">
        <v>14</v>
      </c>
    </row>
    <row r="992" spans="1:13" ht="14.4" x14ac:dyDescent="0.25">
      <c r="A992" s="11">
        <v>210</v>
      </c>
      <c r="B992" s="11">
        <v>4</v>
      </c>
      <c r="C992" s="12" t="s">
        <v>883</v>
      </c>
      <c r="D992" s="11">
        <v>7.5</v>
      </c>
      <c r="E992" s="11">
        <v>7.5</v>
      </c>
      <c r="F992" s="11">
        <v>1</v>
      </c>
      <c r="G992" s="11">
        <v>1</v>
      </c>
      <c r="H992" s="12" t="s">
        <v>1562</v>
      </c>
      <c r="I992" s="11">
        <v>1</v>
      </c>
      <c r="J992" s="11">
        <v>0</v>
      </c>
      <c r="K992" s="11">
        <v>100</v>
      </c>
      <c r="L992" s="12" t="s">
        <v>14</v>
      </c>
      <c r="M992" s="12" t="s">
        <v>14</v>
      </c>
    </row>
    <row r="993" spans="1:13" ht="14.4" x14ac:dyDescent="0.25">
      <c r="A993" s="11">
        <v>210</v>
      </c>
      <c r="B993" s="11">
        <v>5</v>
      </c>
      <c r="C993" s="12" t="s">
        <v>881</v>
      </c>
      <c r="D993" s="11">
        <v>3</v>
      </c>
      <c r="E993" s="11">
        <v>3</v>
      </c>
      <c r="F993" s="11">
        <v>1</v>
      </c>
      <c r="G993" s="11">
        <v>1</v>
      </c>
      <c r="H993" s="12" t="s">
        <v>1562</v>
      </c>
      <c r="I993" s="11">
        <v>1</v>
      </c>
      <c r="J993" s="11">
        <v>1</v>
      </c>
      <c r="K993" s="11">
        <v>25</v>
      </c>
      <c r="L993" s="12" t="s">
        <v>14</v>
      </c>
      <c r="M993" s="12" t="s">
        <v>14</v>
      </c>
    </row>
    <row r="994" spans="1:13" ht="14.4" x14ac:dyDescent="0.25">
      <c r="A994" s="11">
        <v>210</v>
      </c>
      <c r="B994" s="11">
        <v>6</v>
      </c>
      <c r="C994" s="12" t="s">
        <v>880</v>
      </c>
      <c r="D994" s="11">
        <v>3</v>
      </c>
      <c r="E994" s="11">
        <v>3</v>
      </c>
      <c r="F994" s="11">
        <v>1</v>
      </c>
      <c r="G994" s="11">
        <v>1</v>
      </c>
      <c r="H994" s="12" t="s">
        <v>1562</v>
      </c>
      <c r="I994" s="11">
        <v>1</v>
      </c>
      <c r="J994" s="11">
        <v>1</v>
      </c>
      <c r="K994" s="11">
        <v>25</v>
      </c>
      <c r="L994" s="12" t="s">
        <v>14</v>
      </c>
      <c r="M994" s="12" t="s">
        <v>14</v>
      </c>
    </row>
    <row r="995" spans="1:13" ht="14.4" x14ac:dyDescent="0.25">
      <c r="A995" s="11">
        <v>210</v>
      </c>
      <c r="B995" s="11">
        <v>7</v>
      </c>
      <c r="C995" s="12" t="s">
        <v>879</v>
      </c>
      <c r="D995" s="11">
        <v>7.5</v>
      </c>
      <c r="E995" s="11">
        <v>7.5</v>
      </c>
      <c r="F995" s="11">
        <v>1</v>
      </c>
      <c r="G995" s="11">
        <v>1</v>
      </c>
      <c r="H995" s="12" t="s">
        <v>1562</v>
      </c>
      <c r="I995" s="11">
        <v>1</v>
      </c>
      <c r="J995" s="11">
        <v>0</v>
      </c>
      <c r="K995" s="11">
        <v>100</v>
      </c>
      <c r="L995" s="12" t="s">
        <v>14</v>
      </c>
      <c r="M995" s="12" t="s">
        <v>14</v>
      </c>
    </row>
    <row r="996" spans="1:13" ht="28.8" x14ac:dyDescent="0.25">
      <c r="A996" s="11">
        <v>210</v>
      </c>
      <c r="B996" s="11">
        <v>8</v>
      </c>
      <c r="C996" s="12" t="s">
        <v>877</v>
      </c>
      <c r="D996" s="11">
        <v>7.5</v>
      </c>
      <c r="E996" s="11">
        <v>7.5</v>
      </c>
      <c r="F996" s="11">
        <v>1</v>
      </c>
      <c r="G996" s="11">
        <v>1</v>
      </c>
      <c r="H996" s="12" t="s">
        <v>1562</v>
      </c>
      <c r="I996" s="11">
        <v>1</v>
      </c>
      <c r="J996" s="11">
        <v>0</v>
      </c>
      <c r="K996" s="11">
        <v>100</v>
      </c>
      <c r="L996" s="12" t="s">
        <v>14</v>
      </c>
      <c r="M996" s="12" t="s">
        <v>14</v>
      </c>
    </row>
    <row r="997" spans="1:13" ht="14.4" x14ac:dyDescent="0.25">
      <c r="A997" s="11">
        <v>211</v>
      </c>
      <c r="B997" s="11">
        <v>4</v>
      </c>
      <c r="C997" s="12" t="s">
        <v>883</v>
      </c>
      <c r="D997" s="11">
        <v>7.5</v>
      </c>
      <c r="E997" s="11">
        <v>7.5</v>
      </c>
      <c r="F997" s="11">
        <v>1</v>
      </c>
      <c r="G997" s="11">
        <v>1</v>
      </c>
      <c r="H997" s="12" t="s">
        <v>1562</v>
      </c>
      <c r="I997" s="11">
        <v>1</v>
      </c>
      <c r="J997" s="11">
        <v>0</v>
      </c>
      <c r="K997" s="11">
        <v>100</v>
      </c>
      <c r="L997" s="12" t="s">
        <v>14</v>
      </c>
      <c r="M997" s="12" t="s">
        <v>14</v>
      </c>
    </row>
    <row r="998" spans="1:13" ht="14.4" x14ac:dyDescent="0.25">
      <c r="A998" s="11">
        <v>211</v>
      </c>
      <c r="B998" s="11">
        <v>5</v>
      </c>
      <c r="C998" s="12" t="s">
        <v>881</v>
      </c>
      <c r="D998" s="11">
        <v>3</v>
      </c>
      <c r="E998" s="11">
        <v>3</v>
      </c>
      <c r="F998" s="11">
        <v>1</v>
      </c>
      <c r="G998" s="11">
        <v>1</v>
      </c>
      <c r="H998" s="12" t="s">
        <v>1562</v>
      </c>
      <c r="I998" s="11">
        <v>1</v>
      </c>
      <c r="J998" s="11">
        <v>1</v>
      </c>
      <c r="K998" s="11">
        <v>25</v>
      </c>
      <c r="L998" s="12" t="s">
        <v>14</v>
      </c>
      <c r="M998" s="12" t="s">
        <v>14</v>
      </c>
    </row>
    <row r="999" spans="1:13" ht="14.4" x14ac:dyDescent="0.25">
      <c r="A999" s="11">
        <v>211</v>
      </c>
      <c r="B999" s="11">
        <v>6</v>
      </c>
      <c r="C999" s="12" t="s">
        <v>880</v>
      </c>
      <c r="D999" s="11">
        <v>3</v>
      </c>
      <c r="E999" s="11">
        <v>3</v>
      </c>
      <c r="F999" s="11">
        <v>1</v>
      </c>
      <c r="G999" s="11">
        <v>1</v>
      </c>
      <c r="H999" s="12" t="s">
        <v>1562</v>
      </c>
      <c r="I999" s="11">
        <v>1</v>
      </c>
      <c r="J999" s="11">
        <v>1</v>
      </c>
      <c r="K999" s="11">
        <v>25</v>
      </c>
      <c r="L999" s="12" t="s">
        <v>14</v>
      </c>
      <c r="M999" s="12" t="s">
        <v>14</v>
      </c>
    </row>
    <row r="1000" spans="1:13" ht="14.4" x14ac:dyDescent="0.25">
      <c r="A1000" s="11">
        <v>211</v>
      </c>
      <c r="B1000" s="11">
        <v>7</v>
      </c>
      <c r="C1000" s="12" t="s">
        <v>879</v>
      </c>
      <c r="D1000" s="11">
        <v>7.5</v>
      </c>
      <c r="E1000" s="11">
        <v>7.5</v>
      </c>
      <c r="F1000" s="11">
        <v>1</v>
      </c>
      <c r="G1000" s="11">
        <v>1</v>
      </c>
      <c r="H1000" s="12" t="s">
        <v>1562</v>
      </c>
      <c r="I1000" s="11">
        <v>1</v>
      </c>
      <c r="J1000" s="11">
        <v>0</v>
      </c>
      <c r="K1000" s="11">
        <v>100</v>
      </c>
      <c r="L1000" s="12" t="s">
        <v>14</v>
      </c>
      <c r="M1000" s="12" t="s">
        <v>14</v>
      </c>
    </row>
    <row r="1001" spans="1:13" ht="28.8" x14ac:dyDescent="0.25">
      <c r="A1001" s="11">
        <v>211</v>
      </c>
      <c r="B1001" s="11">
        <v>8</v>
      </c>
      <c r="C1001" s="12" t="s">
        <v>877</v>
      </c>
      <c r="D1001" s="11">
        <v>7.5</v>
      </c>
      <c r="E1001" s="11">
        <v>7.5</v>
      </c>
      <c r="F1001" s="11">
        <v>1</v>
      </c>
      <c r="G1001" s="11">
        <v>1</v>
      </c>
      <c r="H1001" s="12" t="s">
        <v>1562</v>
      </c>
      <c r="I1001" s="11">
        <v>1</v>
      </c>
      <c r="J1001" s="11">
        <v>0</v>
      </c>
      <c r="K1001" s="11">
        <v>100</v>
      </c>
      <c r="L1001" s="12" t="s">
        <v>14</v>
      </c>
      <c r="M1001" s="12" t="s">
        <v>14</v>
      </c>
    </row>
    <row r="1002" spans="1:13" ht="14.4" x14ac:dyDescent="0.25">
      <c r="A1002" s="11">
        <v>213</v>
      </c>
      <c r="B1002" s="11">
        <v>4</v>
      </c>
      <c r="C1002" s="12" t="s">
        <v>883</v>
      </c>
      <c r="D1002" s="11">
        <v>7.5</v>
      </c>
      <c r="E1002" s="11">
        <v>7.5</v>
      </c>
      <c r="F1002" s="11">
        <v>1</v>
      </c>
      <c r="G1002" s="11">
        <v>1</v>
      </c>
      <c r="H1002" s="12" t="s">
        <v>1562</v>
      </c>
      <c r="I1002" s="11">
        <v>1</v>
      </c>
      <c r="J1002" s="11">
        <v>0</v>
      </c>
      <c r="K1002" s="11">
        <v>100</v>
      </c>
      <c r="L1002" s="12" t="s">
        <v>14</v>
      </c>
      <c r="M1002" s="12" t="s">
        <v>14</v>
      </c>
    </row>
    <row r="1003" spans="1:13" ht="14.4" x14ac:dyDescent="0.25">
      <c r="A1003" s="11">
        <v>213</v>
      </c>
      <c r="B1003" s="11">
        <v>5</v>
      </c>
      <c r="C1003" s="12" t="s">
        <v>881</v>
      </c>
      <c r="D1003" s="11">
        <v>3</v>
      </c>
      <c r="E1003" s="11">
        <v>3</v>
      </c>
      <c r="F1003" s="11">
        <v>1</v>
      </c>
      <c r="G1003" s="11">
        <v>1</v>
      </c>
      <c r="H1003" s="12" t="s">
        <v>1562</v>
      </c>
      <c r="I1003" s="11">
        <v>1</v>
      </c>
      <c r="J1003" s="11">
        <v>1</v>
      </c>
      <c r="K1003" s="11">
        <v>25</v>
      </c>
      <c r="L1003" s="12" t="s">
        <v>14</v>
      </c>
      <c r="M1003" s="12" t="s">
        <v>14</v>
      </c>
    </row>
    <row r="1004" spans="1:13" ht="14.4" x14ac:dyDescent="0.25">
      <c r="A1004" s="11">
        <v>213</v>
      </c>
      <c r="B1004" s="11">
        <v>6</v>
      </c>
      <c r="C1004" s="12" t="s">
        <v>880</v>
      </c>
      <c r="D1004" s="11">
        <v>3</v>
      </c>
      <c r="E1004" s="11">
        <v>3</v>
      </c>
      <c r="F1004" s="11">
        <v>1</v>
      </c>
      <c r="G1004" s="11">
        <v>1</v>
      </c>
      <c r="H1004" s="12" t="s">
        <v>1562</v>
      </c>
      <c r="I1004" s="11">
        <v>1</v>
      </c>
      <c r="J1004" s="11">
        <v>1</v>
      </c>
      <c r="K1004" s="11">
        <v>25</v>
      </c>
      <c r="L1004" s="12" t="s">
        <v>14</v>
      </c>
      <c r="M1004" s="12" t="s">
        <v>14</v>
      </c>
    </row>
    <row r="1005" spans="1:13" ht="14.4" x14ac:dyDescent="0.25">
      <c r="A1005" s="11">
        <v>213</v>
      </c>
      <c r="B1005" s="11">
        <v>7</v>
      </c>
      <c r="C1005" s="12" t="s">
        <v>879</v>
      </c>
      <c r="D1005" s="11">
        <v>7.5</v>
      </c>
      <c r="E1005" s="11">
        <v>7.5</v>
      </c>
      <c r="F1005" s="11">
        <v>1</v>
      </c>
      <c r="G1005" s="11">
        <v>1</v>
      </c>
      <c r="H1005" s="12" t="s">
        <v>1562</v>
      </c>
      <c r="I1005" s="11">
        <v>1</v>
      </c>
      <c r="J1005" s="11">
        <v>0</v>
      </c>
      <c r="K1005" s="11">
        <v>100</v>
      </c>
      <c r="L1005" s="12" t="s">
        <v>14</v>
      </c>
      <c r="M1005" s="12" t="s">
        <v>14</v>
      </c>
    </row>
    <row r="1006" spans="1:13" ht="28.8" x14ac:dyDescent="0.25">
      <c r="A1006" s="11">
        <v>213</v>
      </c>
      <c r="B1006" s="11">
        <v>8</v>
      </c>
      <c r="C1006" s="12" t="s">
        <v>877</v>
      </c>
      <c r="D1006" s="11">
        <v>7.5</v>
      </c>
      <c r="E1006" s="11">
        <v>7.5</v>
      </c>
      <c r="F1006" s="11">
        <v>1</v>
      </c>
      <c r="G1006" s="11">
        <v>1</v>
      </c>
      <c r="H1006" s="12" t="s">
        <v>1562</v>
      </c>
      <c r="I1006" s="11">
        <v>1</v>
      </c>
      <c r="J1006" s="11">
        <v>0</v>
      </c>
      <c r="K1006" s="11">
        <v>100</v>
      </c>
      <c r="L1006" s="12" t="s">
        <v>14</v>
      </c>
      <c r="M1006" s="12" t="s">
        <v>14</v>
      </c>
    </row>
    <row r="1007" spans="1:13" ht="14.4" x14ac:dyDescent="0.25">
      <c r="A1007" s="11">
        <v>215</v>
      </c>
      <c r="B1007" s="11">
        <v>4</v>
      </c>
      <c r="C1007" s="12" t="s">
        <v>883</v>
      </c>
      <c r="D1007" s="11">
        <v>7.5</v>
      </c>
      <c r="E1007" s="11">
        <v>7.5</v>
      </c>
      <c r="F1007" s="11">
        <v>1</v>
      </c>
      <c r="G1007" s="11">
        <v>1</v>
      </c>
      <c r="H1007" s="12" t="s">
        <v>1562</v>
      </c>
      <c r="I1007" s="11">
        <v>1</v>
      </c>
      <c r="J1007" s="11">
        <v>0</v>
      </c>
      <c r="K1007" s="11">
        <v>100</v>
      </c>
      <c r="L1007" s="12" t="s">
        <v>14</v>
      </c>
      <c r="M1007" s="12" t="s">
        <v>14</v>
      </c>
    </row>
    <row r="1008" spans="1:13" ht="14.4" x14ac:dyDescent="0.25">
      <c r="A1008" s="11">
        <v>215</v>
      </c>
      <c r="B1008" s="11">
        <v>5</v>
      </c>
      <c r="C1008" s="12" t="s">
        <v>881</v>
      </c>
      <c r="D1008" s="11">
        <v>3</v>
      </c>
      <c r="E1008" s="11">
        <v>3</v>
      </c>
      <c r="F1008" s="11">
        <v>1</v>
      </c>
      <c r="G1008" s="11">
        <v>1</v>
      </c>
      <c r="H1008" s="12" t="s">
        <v>1562</v>
      </c>
      <c r="I1008" s="11">
        <v>1</v>
      </c>
      <c r="J1008" s="11">
        <v>1</v>
      </c>
      <c r="K1008" s="11">
        <v>25</v>
      </c>
      <c r="L1008" s="12" t="s">
        <v>14</v>
      </c>
      <c r="M1008" s="12" t="s">
        <v>14</v>
      </c>
    </row>
    <row r="1009" spans="1:13" ht="14.4" x14ac:dyDescent="0.25">
      <c r="A1009" s="11">
        <v>215</v>
      </c>
      <c r="B1009" s="11">
        <v>6</v>
      </c>
      <c r="C1009" s="12" t="s">
        <v>880</v>
      </c>
      <c r="D1009" s="11">
        <v>3</v>
      </c>
      <c r="E1009" s="11">
        <v>3</v>
      </c>
      <c r="F1009" s="11">
        <v>1</v>
      </c>
      <c r="G1009" s="11">
        <v>1</v>
      </c>
      <c r="H1009" s="12" t="s">
        <v>1562</v>
      </c>
      <c r="I1009" s="11">
        <v>1</v>
      </c>
      <c r="J1009" s="11">
        <v>1</v>
      </c>
      <c r="K1009" s="11">
        <v>25</v>
      </c>
      <c r="L1009" s="12" t="s">
        <v>14</v>
      </c>
      <c r="M1009" s="12" t="s">
        <v>14</v>
      </c>
    </row>
    <row r="1010" spans="1:13" ht="14.4" x14ac:dyDescent="0.25">
      <c r="A1010" s="11">
        <v>215</v>
      </c>
      <c r="B1010" s="11">
        <v>7</v>
      </c>
      <c r="C1010" s="12" t="s">
        <v>879</v>
      </c>
      <c r="D1010" s="11">
        <v>7.5</v>
      </c>
      <c r="E1010" s="11">
        <v>7.5</v>
      </c>
      <c r="F1010" s="11">
        <v>1</v>
      </c>
      <c r="G1010" s="11">
        <v>1</v>
      </c>
      <c r="H1010" s="12" t="s">
        <v>1562</v>
      </c>
      <c r="I1010" s="11">
        <v>1</v>
      </c>
      <c r="J1010" s="11">
        <v>0</v>
      </c>
      <c r="K1010" s="11">
        <v>100</v>
      </c>
      <c r="L1010" s="12" t="s">
        <v>14</v>
      </c>
      <c r="M1010" s="12" t="s">
        <v>14</v>
      </c>
    </row>
    <row r="1011" spans="1:13" ht="28.8" x14ac:dyDescent="0.25">
      <c r="A1011" s="11">
        <v>215</v>
      </c>
      <c r="B1011" s="11">
        <v>8</v>
      </c>
      <c r="C1011" s="12" t="s">
        <v>877</v>
      </c>
      <c r="D1011" s="11">
        <v>7.5</v>
      </c>
      <c r="E1011" s="11">
        <v>7.5</v>
      </c>
      <c r="F1011" s="11">
        <v>1</v>
      </c>
      <c r="G1011" s="11">
        <v>1</v>
      </c>
      <c r="H1011" s="12" t="s">
        <v>1562</v>
      </c>
      <c r="I1011" s="11">
        <v>1</v>
      </c>
      <c r="J1011" s="11">
        <v>0</v>
      </c>
      <c r="K1011" s="11">
        <v>100</v>
      </c>
      <c r="L1011" s="12" t="s">
        <v>14</v>
      </c>
      <c r="M1011" s="12" t="s">
        <v>14</v>
      </c>
    </row>
    <row r="1012" spans="1:13" ht="14.4" x14ac:dyDescent="0.25">
      <c r="A1012" s="11">
        <v>216</v>
      </c>
      <c r="B1012" s="11">
        <v>4</v>
      </c>
      <c r="C1012" s="12" t="s">
        <v>883</v>
      </c>
      <c r="D1012" s="11">
        <v>7.5</v>
      </c>
      <c r="E1012" s="11">
        <v>7.5</v>
      </c>
      <c r="F1012" s="11">
        <v>1</v>
      </c>
      <c r="G1012" s="11">
        <v>1</v>
      </c>
      <c r="H1012" s="12" t="s">
        <v>1562</v>
      </c>
      <c r="I1012" s="11">
        <v>1</v>
      </c>
      <c r="J1012" s="11">
        <v>0</v>
      </c>
      <c r="K1012" s="11">
        <v>100</v>
      </c>
      <c r="L1012" s="12" t="s">
        <v>14</v>
      </c>
      <c r="M1012" s="12" t="s">
        <v>14</v>
      </c>
    </row>
    <row r="1013" spans="1:13" ht="14.4" x14ac:dyDescent="0.25">
      <c r="A1013" s="11">
        <v>216</v>
      </c>
      <c r="B1013" s="11">
        <v>5</v>
      </c>
      <c r="C1013" s="12" t="s">
        <v>881</v>
      </c>
      <c r="D1013" s="11">
        <v>3</v>
      </c>
      <c r="E1013" s="11">
        <v>3</v>
      </c>
      <c r="F1013" s="11">
        <v>1</v>
      </c>
      <c r="G1013" s="11">
        <v>1</v>
      </c>
      <c r="H1013" s="12" t="s">
        <v>1562</v>
      </c>
      <c r="I1013" s="11">
        <v>1</v>
      </c>
      <c r="J1013" s="11">
        <v>1</v>
      </c>
      <c r="K1013" s="11">
        <v>25</v>
      </c>
      <c r="L1013" s="12" t="s">
        <v>14</v>
      </c>
      <c r="M1013" s="12" t="s">
        <v>14</v>
      </c>
    </row>
    <row r="1014" spans="1:13" ht="14.4" x14ac:dyDescent="0.25">
      <c r="A1014" s="11">
        <v>216</v>
      </c>
      <c r="B1014" s="11">
        <v>6</v>
      </c>
      <c r="C1014" s="12" t="s">
        <v>880</v>
      </c>
      <c r="D1014" s="11">
        <v>3</v>
      </c>
      <c r="E1014" s="11">
        <v>3</v>
      </c>
      <c r="F1014" s="11">
        <v>1</v>
      </c>
      <c r="G1014" s="11">
        <v>1</v>
      </c>
      <c r="H1014" s="12" t="s">
        <v>1562</v>
      </c>
      <c r="I1014" s="11">
        <v>1</v>
      </c>
      <c r="J1014" s="11">
        <v>1</v>
      </c>
      <c r="K1014" s="11">
        <v>25</v>
      </c>
      <c r="L1014" s="12" t="s">
        <v>14</v>
      </c>
      <c r="M1014" s="12" t="s">
        <v>14</v>
      </c>
    </row>
    <row r="1015" spans="1:13" ht="14.4" x14ac:dyDescent="0.25">
      <c r="A1015" s="11">
        <v>216</v>
      </c>
      <c r="B1015" s="11">
        <v>7</v>
      </c>
      <c r="C1015" s="12" t="s">
        <v>879</v>
      </c>
      <c r="D1015" s="11">
        <v>7.5</v>
      </c>
      <c r="E1015" s="11">
        <v>7.5</v>
      </c>
      <c r="F1015" s="11">
        <v>1</v>
      </c>
      <c r="G1015" s="11">
        <v>1</v>
      </c>
      <c r="H1015" s="12" t="s">
        <v>1562</v>
      </c>
      <c r="I1015" s="11">
        <v>1</v>
      </c>
      <c r="J1015" s="11">
        <v>0</v>
      </c>
      <c r="K1015" s="11">
        <v>100</v>
      </c>
      <c r="L1015" s="12" t="s">
        <v>14</v>
      </c>
      <c r="M1015" s="12" t="s">
        <v>14</v>
      </c>
    </row>
    <row r="1016" spans="1:13" ht="28.8" x14ac:dyDescent="0.25">
      <c r="A1016" s="11">
        <v>216</v>
      </c>
      <c r="B1016" s="11">
        <v>8</v>
      </c>
      <c r="C1016" s="12" t="s">
        <v>877</v>
      </c>
      <c r="D1016" s="11">
        <v>7.5</v>
      </c>
      <c r="E1016" s="11">
        <v>7.5</v>
      </c>
      <c r="F1016" s="11">
        <v>1</v>
      </c>
      <c r="G1016" s="11">
        <v>1</v>
      </c>
      <c r="H1016" s="12" t="s">
        <v>1562</v>
      </c>
      <c r="I1016" s="11">
        <v>1</v>
      </c>
      <c r="J1016" s="11">
        <v>0</v>
      </c>
      <c r="K1016" s="11">
        <v>100</v>
      </c>
      <c r="L1016" s="12" t="s">
        <v>14</v>
      </c>
      <c r="M1016" s="12" t="s">
        <v>14</v>
      </c>
    </row>
    <row r="1017" spans="1:13" ht="14.4" x14ac:dyDescent="0.25">
      <c r="A1017" s="11">
        <v>217</v>
      </c>
      <c r="B1017" s="11">
        <v>4</v>
      </c>
      <c r="C1017" s="12" t="s">
        <v>883</v>
      </c>
      <c r="D1017" s="11">
        <v>7.5</v>
      </c>
      <c r="E1017" s="11">
        <v>7.5</v>
      </c>
      <c r="F1017" s="11">
        <v>1</v>
      </c>
      <c r="G1017" s="11">
        <v>1</v>
      </c>
      <c r="H1017" s="12" t="s">
        <v>1562</v>
      </c>
      <c r="I1017" s="11">
        <v>1</v>
      </c>
      <c r="J1017" s="11">
        <v>0</v>
      </c>
      <c r="K1017" s="11">
        <v>100</v>
      </c>
      <c r="L1017" s="12" t="s">
        <v>14</v>
      </c>
      <c r="M1017" s="12" t="s">
        <v>14</v>
      </c>
    </row>
    <row r="1018" spans="1:13" ht="14.4" x14ac:dyDescent="0.25">
      <c r="A1018" s="11">
        <v>217</v>
      </c>
      <c r="B1018" s="11">
        <v>5</v>
      </c>
      <c r="C1018" s="12" t="s">
        <v>881</v>
      </c>
      <c r="D1018" s="11">
        <v>3</v>
      </c>
      <c r="E1018" s="11">
        <v>3</v>
      </c>
      <c r="F1018" s="11">
        <v>1</v>
      </c>
      <c r="G1018" s="11">
        <v>1</v>
      </c>
      <c r="H1018" s="12" t="s">
        <v>1562</v>
      </c>
      <c r="I1018" s="11">
        <v>1</v>
      </c>
      <c r="J1018" s="11">
        <v>1</v>
      </c>
      <c r="K1018" s="11">
        <v>25</v>
      </c>
      <c r="L1018" s="12" t="s">
        <v>14</v>
      </c>
      <c r="M1018" s="12" t="s">
        <v>14</v>
      </c>
    </row>
    <row r="1019" spans="1:13" ht="14.4" x14ac:dyDescent="0.25">
      <c r="A1019" s="11">
        <v>217</v>
      </c>
      <c r="B1019" s="11">
        <v>6</v>
      </c>
      <c r="C1019" s="12" t="s">
        <v>880</v>
      </c>
      <c r="D1019" s="11">
        <v>3</v>
      </c>
      <c r="E1019" s="11">
        <v>3</v>
      </c>
      <c r="F1019" s="11">
        <v>1</v>
      </c>
      <c r="G1019" s="11">
        <v>1</v>
      </c>
      <c r="H1019" s="12" t="s">
        <v>1562</v>
      </c>
      <c r="I1019" s="11">
        <v>1</v>
      </c>
      <c r="J1019" s="11">
        <v>1</v>
      </c>
      <c r="K1019" s="11">
        <v>25</v>
      </c>
      <c r="L1019" s="12" t="s">
        <v>14</v>
      </c>
      <c r="M1019" s="12" t="s">
        <v>14</v>
      </c>
    </row>
    <row r="1020" spans="1:13" ht="14.4" x14ac:dyDescent="0.25">
      <c r="A1020" s="11">
        <v>217</v>
      </c>
      <c r="B1020" s="11">
        <v>7</v>
      </c>
      <c r="C1020" s="12" t="s">
        <v>879</v>
      </c>
      <c r="D1020" s="11">
        <v>7.5</v>
      </c>
      <c r="E1020" s="11">
        <v>7.5</v>
      </c>
      <c r="F1020" s="11">
        <v>1</v>
      </c>
      <c r="G1020" s="11">
        <v>1</v>
      </c>
      <c r="H1020" s="12" t="s">
        <v>1562</v>
      </c>
      <c r="I1020" s="11">
        <v>1</v>
      </c>
      <c r="J1020" s="11">
        <v>0</v>
      </c>
      <c r="K1020" s="11">
        <v>100</v>
      </c>
      <c r="L1020" s="12" t="s">
        <v>14</v>
      </c>
      <c r="M1020" s="12" t="s">
        <v>14</v>
      </c>
    </row>
    <row r="1021" spans="1:13" ht="28.8" x14ac:dyDescent="0.25">
      <c r="A1021" s="11">
        <v>217</v>
      </c>
      <c r="B1021" s="11">
        <v>8</v>
      </c>
      <c r="C1021" s="12" t="s">
        <v>877</v>
      </c>
      <c r="D1021" s="11">
        <v>7.5</v>
      </c>
      <c r="E1021" s="11">
        <v>7.5</v>
      </c>
      <c r="F1021" s="11">
        <v>1</v>
      </c>
      <c r="G1021" s="11">
        <v>1</v>
      </c>
      <c r="H1021" s="12" t="s">
        <v>1562</v>
      </c>
      <c r="I1021" s="11">
        <v>1</v>
      </c>
      <c r="J1021" s="11">
        <v>0</v>
      </c>
      <c r="K1021" s="11">
        <v>100</v>
      </c>
      <c r="L1021" s="12" t="s">
        <v>14</v>
      </c>
      <c r="M1021" s="12" t="s">
        <v>14</v>
      </c>
    </row>
    <row r="1022" spans="1:13" ht="14.4" x14ac:dyDescent="0.25">
      <c r="A1022" s="11">
        <v>218</v>
      </c>
      <c r="B1022" s="11">
        <v>4</v>
      </c>
      <c r="C1022" s="12" t="s">
        <v>883</v>
      </c>
      <c r="D1022" s="11">
        <v>7.5</v>
      </c>
      <c r="E1022" s="11">
        <v>7.5</v>
      </c>
      <c r="F1022" s="11">
        <v>1</v>
      </c>
      <c r="G1022" s="11">
        <v>1</v>
      </c>
      <c r="H1022" s="12" t="s">
        <v>1562</v>
      </c>
      <c r="I1022" s="11">
        <v>1</v>
      </c>
      <c r="J1022" s="11">
        <v>0</v>
      </c>
      <c r="K1022" s="11">
        <v>100</v>
      </c>
      <c r="L1022" s="12" t="s">
        <v>14</v>
      </c>
      <c r="M1022" s="12" t="s">
        <v>14</v>
      </c>
    </row>
    <row r="1023" spans="1:13" ht="14.4" x14ac:dyDescent="0.25">
      <c r="A1023" s="11">
        <v>218</v>
      </c>
      <c r="B1023" s="11">
        <v>5</v>
      </c>
      <c r="C1023" s="12" t="s">
        <v>881</v>
      </c>
      <c r="D1023" s="11">
        <v>3</v>
      </c>
      <c r="E1023" s="11">
        <v>3</v>
      </c>
      <c r="F1023" s="11">
        <v>1</v>
      </c>
      <c r="G1023" s="11">
        <v>1</v>
      </c>
      <c r="H1023" s="12" t="s">
        <v>1562</v>
      </c>
      <c r="I1023" s="11">
        <v>1</v>
      </c>
      <c r="J1023" s="11">
        <v>1</v>
      </c>
      <c r="K1023" s="11">
        <v>25</v>
      </c>
      <c r="L1023" s="12" t="s">
        <v>14</v>
      </c>
      <c r="M1023" s="12" t="s">
        <v>14</v>
      </c>
    </row>
    <row r="1024" spans="1:13" ht="14.4" x14ac:dyDescent="0.25">
      <c r="A1024" s="11">
        <v>218</v>
      </c>
      <c r="B1024" s="11">
        <v>6</v>
      </c>
      <c r="C1024" s="12" t="s">
        <v>880</v>
      </c>
      <c r="D1024" s="11">
        <v>3</v>
      </c>
      <c r="E1024" s="11">
        <v>3</v>
      </c>
      <c r="F1024" s="11">
        <v>1</v>
      </c>
      <c r="G1024" s="11">
        <v>1</v>
      </c>
      <c r="H1024" s="12" t="s">
        <v>1562</v>
      </c>
      <c r="I1024" s="11">
        <v>1</v>
      </c>
      <c r="J1024" s="11">
        <v>1</v>
      </c>
      <c r="K1024" s="11">
        <v>25</v>
      </c>
      <c r="L1024" s="12" t="s">
        <v>14</v>
      </c>
      <c r="M1024" s="12" t="s">
        <v>14</v>
      </c>
    </row>
    <row r="1025" spans="1:13" ht="14.4" x14ac:dyDescent="0.25">
      <c r="A1025" s="11">
        <v>218</v>
      </c>
      <c r="B1025" s="11">
        <v>7</v>
      </c>
      <c r="C1025" s="12" t="s">
        <v>879</v>
      </c>
      <c r="D1025" s="11">
        <v>7.5</v>
      </c>
      <c r="E1025" s="11">
        <v>7.5</v>
      </c>
      <c r="F1025" s="11">
        <v>1</v>
      </c>
      <c r="G1025" s="11">
        <v>1</v>
      </c>
      <c r="H1025" s="12" t="s">
        <v>1562</v>
      </c>
      <c r="I1025" s="11">
        <v>1</v>
      </c>
      <c r="J1025" s="11">
        <v>0</v>
      </c>
      <c r="K1025" s="11">
        <v>100</v>
      </c>
      <c r="L1025" s="12" t="s">
        <v>14</v>
      </c>
      <c r="M1025" s="12" t="s">
        <v>14</v>
      </c>
    </row>
    <row r="1026" spans="1:13" ht="28.8" x14ac:dyDescent="0.25">
      <c r="A1026" s="11">
        <v>218</v>
      </c>
      <c r="B1026" s="11">
        <v>8</v>
      </c>
      <c r="C1026" s="12" t="s">
        <v>877</v>
      </c>
      <c r="D1026" s="11">
        <v>7.5</v>
      </c>
      <c r="E1026" s="11">
        <v>7.5</v>
      </c>
      <c r="F1026" s="11">
        <v>1</v>
      </c>
      <c r="G1026" s="11">
        <v>1</v>
      </c>
      <c r="H1026" s="12" t="s">
        <v>1562</v>
      </c>
      <c r="I1026" s="11">
        <v>1</v>
      </c>
      <c r="J1026" s="11">
        <v>0</v>
      </c>
      <c r="K1026" s="11">
        <v>100</v>
      </c>
      <c r="L1026" s="12" t="s">
        <v>14</v>
      </c>
      <c r="M1026" s="12" t="s">
        <v>14</v>
      </c>
    </row>
    <row r="1027" spans="1:13" ht="14.4" x14ac:dyDescent="0.25">
      <c r="A1027" s="11">
        <v>219</v>
      </c>
      <c r="B1027" s="11">
        <v>4</v>
      </c>
      <c r="C1027" s="12" t="s">
        <v>883</v>
      </c>
      <c r="D1027" s="11">
        <v>7.5</v>
      </c>
      <c r="E1027" s="11">
        <v>7.5</v>
      </c>
      <c r="F1027" s="11">
        <v>1</v>
      </c>
      <c r="G1027" s="11">
        <v>1</v>
      </c>
      <c r="H1027" s="12" t="s">
        <v>1562</v>
      </c>
      <c r="I1027" s="11">
        <v>1</v>
      </c>
      <c r="J1027" s="11">
        <v>0</v>
      </c>
      <c r="K1027" s="11">
        <v>100</v>
      </c>
      <c r="L1027" s="12" t="s">
        <v>14</v>
      </c>
      <c r="M1027" s="12" t="s">
        <v>14</v>
      </c>
    </row>
    <row r="1028" spans="1:13" ht="14.4" x14ac:dyDescent="0.25">
      <c r="A1028" s="11">
        <v>219</v>
      </c>
      <c r="B1028" s="11">
        <v>5</v>
      </c>
      <c r="C1028" s="12" t="s">
        <v>881</v>
      </c>
      <c r="D1028" s="11">
        <v>3</v>
      </c>
      <c r="E1028" s="11">
        <v>3</v>
      </c>
      <c r="F1028" s="11">
        <v>1</v>
      </c>
      <c r="G1028" s="11">
        <v>1</v>
      </c>
      <c r="H1028" s="12" t="s">
        <v>1562</v>
      </c>
      <c r="I1028" s="11">
        <v>1</v>
      </c>
      <c r="J1028" s="11">
        <v>1</v>
      </c>
      <c r="K1028" s="11">
        <v>25</v>
      </c>
      <c r="L1028" s="12" t="s">
        <v>14</v>
      </c>
      <c r="M1028" s="12" t="s">
        <v>14</v>
      </c>
    </row>
    <row r="1029" spans="1:13" ht="14.4" x14ac:dyDescent="0.25">
      <c r="A1029" s="11">
        <v>219</v>
      </c>
      <c r="B1029" s="11">
        <v>6</v>
      </c>
      <c r="C1029" s="12" t="s">
        <v>880</v>
      </c>
      <c r="D1029" s="11">
        <v>3</v>
      </c>
      <c r="E1029" s="11">
        <v>3</v>
      </c>
      <c r="F1029" s="11">
        <v>1</v>
      </c>
      <c r="G1029" s="11">
        <v>1</v>
      </c>
      <c r="H1029" s="12" t="s">
        <v>1562</v>
      </c>
      <c r="I1029" s="11">
        <v>1</v>
      </c>
      <c r="J1029" s="11">
        <v>1</v>
      </c>
      <c r="K1029" s="11">
        <v>25</v>
      </c>
      <c r="L1029" s="12" t="s">
        <v>14</v>
      </c>
      <c r="M1029" s="12" t="s">
        <v>14</v>
      </c>
    </row>
    <row r="1030" spans="1:13" ht="14.4" x14ac:dyDescent="0.25">
      <c r="A1030" s="11">
        <v>219</v>
      </c>
      <c r="B1030" s="11">
        <v>7</v>
      </c>
      <c r="C1030" s="12" t="s">
        <v>879</v>
      </c>
      <c r="D1030" s="11">
        <v>7.5</v>
      </c>
      <c r="E1030" s="11">
        <v>7.5</v>
      </c>
      <c r="F1030" s="11">
        <v>1</v>
      </c>
      <c r="G1030" s="11">
        <v>1</v>
      </c>
      <c r="H1030" s="12" t="s">
        <v>1562</v>
      </c>
      <c r="I1030" s="11">
        <v>1</v>
      </c>
      <c r="J1030" s="11">
        <v>0</v>
      </c>
      <c r="K1030" s="11">
        <v>100</v>
      </c>
      <c r="L1030" s="12" t="s">
        <v>14</v>
      </c>
      <c r="M1030" s="12" t="s">
        <v>14</v>
      </c>
    </row>
    <row r="1031" spans="1:13" ht="28.8" x14ac:dyDescent="0.25">
      <c r="A1031" s="11">
        <v>219</v>
      </c>
      <c r="B1031" s="11">
        <v>8</v>
      </c>
      <c r="C1031" s="12" t="s">
        <v>877</v>
      </c>
      <c r="D1031" s="11">
        <v>7.5</v>
      </c>
      <c r="E1031" s="11">
        <v>7.5</v>
      </c>
      <c r="F1031" s="11">
        <v>1</v>
      </c>
      <c r="G1031" s="11">
        <v>1</v>
      </c>
      <c r="H1031" s="12" t="s">
        <v>1562</v>
      </c>
      <c r="I1031" s="11">
        <v>1</v>
      </c>
      <c r="J1031" s="11">
        <v>0</v>
      </c>
      <c r="K1031" s="11">
        <v>100</v>
      </c>
      <c r="L1031" s="12" t="s">
        <v>14</v>
      </c>
      <c r="M1031" s="12" t="s">
        <v>14</v>
      </c>
    </row>
    <row r="1032" spans="1:13" ht="14.4" x14ac:dyDescent="0.25">
      <c r="A1032" s="11">
        <v>220</v>
      </c>
      <c r="B1032" s="11">
        <v>4</v>
      </c>
      <c r="C1032" s="12" t="s">
        <v>883</v>
      </c>
      <c r="D1032" s="11">
        <v>7.5</v>
      </c>
      <c r="E1032" s="11">
        <v>7.5</v>
      </c>
      <c r="F1032" s="11">
        <v>1</v>
      </c>
      <c r="G1032" s="11">
        <v>1</v>
      </c>
      <c r="H1032" s="12" t="s">
        <v>1562</v>
      </c>
      <c r="I1032" s="11">
        <v>1</v>
      </c>
      <c r="J1032" s="11">
        <v>0</v>
      </c>
      <c r="K1032" s="11">
        <v>100</v>
      </c>
      <c r="L1032" s="12" t="s">
        <v>14</v>
      </c>
      <c r="M1032" s="12" t="s">
        <v>14</v>
      </c>
    </row>
    <row r="1033" spans="1:13" ht="14.4" x14ac:dyDescent="0.25">
      <c r="A1033" s="11">
        <v>220</v>
      </c>
      <c r="B1033" s="11">
        <v>5</v>
      </c>
      <c r="C1033" s="12" t="s">
        <v>881</v>
      </c>
      <c r="D1033" s="11">
        <v>3</v>
      </c>
      <c r="E1033" s="11">
        <v>3</v>
      </c>
      <c r="F1033" s="11">
        <v>1</v>
      </c>
      <c r="G1033" s="11">
        <v>1</v>
      </c>
      <c r="H1033" s="12" t="s">
        <v>1562</v>
      </c>
      <c r="I1033" s="11">
        <v>1</v>
      </c>
      <c r="J1033" s="11">
        <v>1</v>
      </c>
      <c r="K1033" s="11">
        <v>25</v>
      </c>
      <c r="L1033" s="12" t="s">
        <v>14</v>
      </c>
      <c r="M1033" s="12" t="s">
        <v>14</v>
      </c>
    </row>
    <row r="1034" spans="1:13" ht="14.4" x14ac:dyDescent="0.25">
      <c r="A1034" s="11">
        <v>220</v>
      </c>
      <c r="B1034" s="11">
        <v>6</v>
      </c>
      <c r="C1034" s="12" t="s">
        <v>880</v>
      </c>
      <c r="D1034" s="11">
        <v>3</v>
      </c>
      <c r="E1034" s="11">
        <v>3</v>
      </c>
      <c r="F1034" s="11">
        <v>1</v>
      </c>
      <c r="G1034" s="11">
        <v>1</v>
      </c>
      <c r="H1034" s="12" t="s">
        <v>1562</v>
      </c>
      <c r="I1034" s="11">
        <v>1</v>
      </c>
      <c r="J1034" s="11">
        <v>1</v>
      </c>
      <c r="K1034" s="11">
        <v>25</v>
      </c>
      <c r="L1034" s="12" t="s">
        <v>14</v>
      </c>
      <c r="M1034" s="12" t="s">
        <v>14</v>
      </c>
    </row>
    <row r="1035" spans="1:13" ht="14.4" x14ac:dyDescent="0.25">
      <c r="A1035" s="11">
        <v>220</v>
      </c>
      <c r="B1035" s="11">
        <v>7</v>
      </c>
      <c r="C1035" s="12" t="s">
        <v>879</v>
      </c>
      <c r="D1035" s="11">
        <v>7.5</v>
      </c>
      <c r="E1035" s="11">
        <v>7.5</v>
      </c>
      <c r="F1035" s="11">
        <v>1</v>
      </c>
      <c r="G1035" s="11">
        <v>1</v>
      </c>
      <c r="H1035" s="12" t="s">
        <v>1562</v>
      </c>
      <c r="I1035" s="11">
        <v>1</v>
      </c>
      <c r="J1035" s="11">
        <v>0</v>
      </c>
      <c r="K1035" s="11">
        <v>100</v>
      </c>
      <c r="L1035" s="12" t="s">
        <v>14</v>
      </c>
      <c r="M1035" s="12" t="s">
        <v>14</v>
      </c>
    </row>
    <row r="1036" spans="1:13" ht="28.8" x14ac:dyDescent="0.25">
      <c r="A1036" s="11">
        <v>220</v>
      </c>
      <c r="B1036" s="11">
        <v>8</v>
      </c>
      <c r="C1036" s="12" t="s">
        <v>877</v>
      </c>
      <c r="D1036" s="11">
        <v>7.5</v>
      </c>
      <c r="E1036" s="11">
        <v>7.5</v>
      </c>
      <c r="F1036" s="11">
        <v>1</v>
      </c>
      <c r="G1036" s="11">
        <v>1</v>
      </c>
      <c r="H1036" s="12" t="s">
        <v>1562</v>
      </c>
      <c r="I1036" s="11">
        <v>1</v>
      </c>
      <c r="J1036" s="11">
        <v>0</v>
      </c>
      <c r="K1036" s="11">
        <v>100</v>
      </c>
      <c r="L1036" s="12" t="s">
        <v>14</v>
      </c>
      <c r="M1036" s="12" t="s">
        <v>14</v>
      </c>
    </row>
    <row r="1037" spans="1:13" ht="14.4" x14ac:dyDescent="0.25">
      <c r="A1037" s="11">
        <v>221</v>
      </c>
      <c r="B1037" s="11">
        <v>4</v>
      </c>
      <c r="C1037" s="12" t="s">
        <v>883</v>
      </c>
      <c r="D1037" s="11">
        <v>7.5</v>
      </c>
      <c r="E1037" s="11">
        <v>7.5</v>
      </c>
      <c r="F1037" s="11">
        <v>1</v>
      </c>
      <c r="G1037" s="11">
        <v>1</v>
      </c>
      <c r="H1037" s="12" t="s">
        <v>1562</v>
      </c>
      <c r="I1037" s="11">
        <v>1</v>
      </c>
      <c r="J1037" s="11">
        <v>0</v>
      </c>
      <c r="K1037" s="11">
        <v>100</v>
      </c>
      <c r="L1037" s="12" t="s">
        <v>14</v>
      </c>
      <c r="M1037" s="12" t="s">
        <v>14</v>
      </c>
    </row>
    <row r="1038" spans="1:13" ht="14.4" x14ac:dyDescent="0.25">
      <c r="A1038" s="11">
        <v>221</v>
      </c>
      <c r="B1038" s="11">
        <v>5</v>
      </c>
      <c r="C1038" s="12" t="s">
        <v>881</v>
      </c>
      <c r="D1038" s="11">
        <v>3</v>
      </c>
      <c r="E1038" s="11">
        <v>3</v>
      </c>
      <c r="F1038" s="11">
        <v>1</v>
      </c>
      <c r="G1038" s="11">
        <v>1</v>
      </c>
      <c r="H1038" s="12" t="s">
        <v>1562</v>
      </c>
      <c r="I1038" s="11">
        <v>1</v>
      </c>
      <c r="J1038" s="11">
        <v>1</v>
      </c>
      <c r="K1038" s="11">
        <v>25</v>
      </c>
      <c r="L1038" s="12" t="s">
        <v>14</v>
      </c>
      <c r="M1038" s="12" t="s">
        <v>14</v>
      </c>
    </row>
    <row r="1039" spans="1:13" ht="14.4" x14ac:dyDescent="0.25">
      <c r="A1039" s="11">
        <v>221</v>
      </c>
      <c r="B1039" s="11">
        <v>6</v>
      </c>
      <c r="C1039" s="12" t="s">
        <v>880</v>
      </c>
      <c r="D1039" s="11">
        <v>3</v>
      </c>
      <c r="E1039" s="11">
        <v>3</v>
      </c>
      <c r="F1039" s="11">
        <v>1</v>
      </c>
      <c r="G1039" s="11">
        <v>1</v>
      </c>
      <c r="H1039" s="12" t="s">
        <v>1562</v>
      </c>
      <c r="I1039" s="11">
        <v>1</v>
      </c>
      <c r="J1039" s="11">
        <v>1</v>
      </c>
      <c r="K1039" s="11">
        <v>25</v>
      </c>
      <c r="L1039" s="12" t="s">
        <v>14</v>
      </c>
      <c r="M1039" s="12" t="s">
        <v>14</v>
      </c>
    </row>
    <row r="1040" spans="1:13" ht="14.4" x14ac:dyDescent="0.25">
      <c r="A1040" s="11">
        <v>221</v>
      </c>
      <c r="B1040" s="11">
        <v>7</v>
      </c>
      <c r="C1040" s="12" t="s">
        <v>879</v>
      </c>
      <c r="D1040" s="11">
        <v>7.5</v>
      </c>
      <c r="E1040" s="11">
        <v>7.5</v>
      </c>
      <c r="F1040" s="11">
        <v>1</v>
      </c>
      <c r="G1040" s="11">
        <v>1</v>
      </c>
      <c r="H1040" s="12" t="s">
        <v>1562</v>
      </c>
      <c r="I1040" s="11">
        <v>1</v>
      </c>
      <c r="J1040" s="11">
        <v>0</v>
      </c>
      <c r="K1040" s="11">
        <v>100</v>
      </c>
      <c r="L1040" s="12" t="s">
        <v>14</v>
      </c>
      <c r="M1040" s="12" t="s">
        <v>14</v>
      </c>
    </row>
    <row r="1041" spans="1:13" ht="28.8" x14ac:dyDescent="0.25">
      <c r="A1041" s="11">
        <v>221</v>
      </c>
      <c r="B1041" s="11">
        <v>8</v>
      </c>
      <c r="C1041" s="12" t="s">
        <v>877</v>
      </c>
      <c r="D1041" s="11">
        <v>7.5</v>
      </c>
      <c r="E1041" s="11">
        <v>7.5</v>
      </c>
      <c r="F1041" s="11">
        <v>1</v>
      </c>
      <c r="G1041" s="11">
        <v>1</v>
      </c>
      <c r="H1041" s="12" t="s">
        <v>1562</v>
      </c>
      <c r="I1041" s="11">
        <v>1</v>
      </c>
      <c r="J1041" s="11">
        <v>0</v>
      </c>
      <c r="K1041" s="11">
        <v>100</v>
      </c>
      <c r="L1041" s="12" t="s">
        <v>14</v>
      </c>
      <c r="M1041" s="12" t="s">
        <v>14</v>
      </c>
    </row>
    <row r="1042" spans="1:13" ht="14.4" x14ac:dyDescent="0.25">
      <c r="A1042" s="11">
        <v>222</v>
      </c>
      <c r="B1042" s="11">
        <v>4</v>
      </c>
      <c r="C1042" s="12" t="s">
        <v>883</v>
      </c>
      <c r="D1042" s="11">
        <v>7.5</v>
      </c>
      <c r="E1042" s="11">
        <v>7.5</v>
      </c>
      <c r="F1042" s="11">
        <v>1</v>
      </c>
      <c r="G1042" s="11">
        <v>1</v>
      </c>
      <c r="H1042" s="12" t="s">
        <v>1562</v>
      </c>
      <c r="I1042" s="11">
        <v>1</v>
      </c>
      <c r="J1042" s="11">
        <v>0</v>
      </c>
      <c r="K1042" s="11">
        <v>100</v>
      </c>
      <c r="L1042" s="12" t="s">
        <v>14</v>
      </c>
      <c r="M1042" s="12" t="s">
        <v>14</v>
      </c>
    </row>
    <row r="1043" spans="1:13" ht="14.4" x14ac:dyDescent="0.25">
      <c r="A1043" s="11">
        <v>222</v>
      </c>
      <c r="B1043" s="11">
        <v>5</v>
      </c>
      <c r="C1043" s="12" t="s">
        <v>881</v>
      </c>
      <c r="D1043" s="11">
        <v>3</v>
      </c>
      <c r="E1043" s="11">
        <v>3</v>
      </c>
      <c r="F1043" s="11">
        <v>1</v>
      </c>
      <c r="G1043" s="11">
        <v>1</v>
      </c>
      <c r="H1043" s="12" t="s">
        <v>1562</v>
      </c>
      <c r="I1043" s="11">
        <v>1</v>
      </c>
      <c r="J1043" s="11">
        <v>1</v>
      </c>
      <c r="K1043" s="11">
        <v>25</v>
      </c>
      <c r="L1043" s="12" t="s">
        <v>14</v>
      </c>
      <c r="M1043" s="12" t="s">
        <v>14</v>
      </c>
    </row>
    <row r="1044" spans="1:13" ht="14.4" x14ac:dyDescent="0.25">
      <c r="A1044" s="11">
        <v>222</v>
      </c>
      <c r="B1044" s="11">
        <v>6</v>
      </c>
      <c r="C1044" s="12" t="s">
        <v>880</v>
      </c>
      <c r="D1044" s="11">
        <v>3</v>
      </c>
      <c r="E1044" s="11">
        <v>3</v>
      </c>
      <c r="F1044" s="11">
        <v>1</v>
      </c>
      <c r="G1044" s="11">
        <v>1</v>
      </c>
      <c r="H1044" s="12" t="s">
        <v>1562</v>
      </c>
      <c r="I1044" s="11">
        <v>1</v>
      </c>
      <c r="J1044" s="11">
        <v>1</v>
      </c>
      <c r="K1044" s="11">
        <v>25</v>
      </c>
      <c r="L1044" s="12" t="s">
        <v>14</v>
      </c>
      <c r="M1044" s="12" t="s">
        <v>14</v>
      </c>
    </row>
    <row r="1045" spans="1:13" ht="14.4" x14ac:dyDescent="0.25">
      <c r="A1045" s="11">
        <v>222</v>
      </c>
      <c r="B1045" s="11">
        <v>7</v>
      </c>
      <c r="C1045" s="12" t="s">
        <v>879</v>
      </c>
      <c r="D1045" s="11">
        <v>7.5</v>
      </c>
      <c r="E1045" s="11">
        <v>7.5</v>
      </c>
      <c r="F1045" s="11">
        <v>1</v>
      </c>
      <c r="G1045" s="11">
        <v>1</v>
      </c>
      <c r="H1045" s="12" t="s">
        <v>1562</v>
      </c>
      <c r="I1045" s="11">
        <v>1</v>
      </c>
      <c r="J1045" s="11">
        <v>0</v>
      </c>
      <c r="K1045" s="11">
        <v>100</v>
      </c>
      <c r="L1045" s="12" t="s">
        <v>14</v>
      </c>
      <c r="M1045" s="12" t="s">
        <v>14</v>
      </c>
    </row>
    <row r="1046" spans="1:13" ht="28.8" x14ac:dyDescent="0.25">
      <c r="A1046" s="11">
        <v>222</v>
      </c>
      <c r="B1046" s="11">
        <v>8</v>
      </c>
      <c r="C1046" s="12" t="s">
        <v>877</v>
      </c>
      <c r="D1046" s="11">
        <v>7.5</v>
      </c>
      <c r="E1046" s="11">
        <v>7.5</v>
      </c>
      <c r="F1046" s="11">
        <v>1</v>
      </c>
      <c r="G1046" s="11">
        <v>1</v>
      </c>
      <c r="H1046" s="12" t="s">
        <v>1562</v>
      </c>
      <c r="I1046" s="11">
        <v>1</v>
      </c>
      <c r="J1046" s="11">
        <v>0</v>
      </c>
      <c r="K1046" s="11">
        <v>100</v>
      </c>
      <c r="L1046" s="12" t="s">
        <v>14</v>
      </c>
      <c r="M1046" s="12" t="s">
        <v>14</v>
      </c>
    </row>
    <row r="1047" spans="1:13" ht="14.4" x14ac:dyDescent="0.25">
      <c r="A1047" s="11">
        <v>223</v>
      </c>
      <c r="B1047" s="11">
        <v>4</v>
      </c>
      <c r="C1047" s="12" t="s">
        <v>883</v>
      </c>
      <c r="D1047" s="11">
        <v>7.5</v>
      </c>
      <c r="E1047" s="11">
        <v>7.5</v>
      </c>
      <c r="F1047" s="11">
        <v>1</v>
      </c>
      <c r="G1047" s="11">
        <v>1</v>
      </c>
      <c r="H1047" s="12" t="s">
        <v>1562</v>
      </c>
      <c r="I1047" s="11">
        <v>1</v>
      </c>
      <c r="J1047" s="11">
        <v>0</v>
      </c>
      <c r="K1047" s="11">
        <v>100</v>
      </c>
      <c r="L1047" s="12" t="s">
        <v>14</v>
      </c>
      <c r="M1047" s="12" t="s">
        <v>14</v>
      </c>
    </row>
    <row r="1048" spans="1:13" ht="14.4" x14ac:dyDescent="0.25">
      <c r="A1048" s="11">
        <v>223</v>
      </c>
      <c r="B1048" s="11">
        <v>5</v>
      </c>
      <c r="C1048" s="12" t="s">
        <v>881</v>
      </c>
      <c r="D1048" s="11">
        <v>3</v>
      </c>
      <c r="E1048" s="11">
        <v>3</v>
      </c>
      <c r="F1048" s="11">
        <v>1</v>
      </c>
      <c r="G1048" s="11">
        <v>1</v>
      </c>
      <c r="H1048" s="12" t="s">
        <v>1562</v>
      </c>
      <c r="I1048" s="11">
        <v>1</v>
      </c>
      <c r="J1048" s="11">
        <v>1</v>
      </c>
      <c r="K1048" s="11">
        <v>25</v>
      </c>
      <c r="L1048" s="12" t="s">
        <v>14</v>
      </c>
      <c r="M1048" s="12" t="s">
        <v>14</v>
      </c>
    </row>
    <row r="1049" spans="1:13" ht="14.4" x14ac:dyDescent="0.25">
      <c r="A1049" s="11">
        <v>223</v>
      </c>
      <c r="B1049" s="11">
        <v>6</v>
      </c>
      <c r="C1049" s="12" t="s">
        <v>880</v>
      </c>
      <c r="D1049" s="11">
        <v>3</v>
      </c>
      <c r="E1049" s="11">
        <v>3</v>
      </c>
      <c r="F1049" s="11">
        <v>1</v>
      </c>
      <c r="G1049" s="11">
        <v>1</v>
      </c>
      <c r="H1049" s="12" t="s">
        <v>1562</v>
      </c>
      <c r="I1049" s="11">
        <v>1</v>
      </c>
      <c r="J1049" s="11">
        <v>1</v>
      </c>
      <c r="K1049" s="11">
        <v>25</v>
      </c>
      <c r="L1049" s="12" t="s">
        <v>14</v>
      </c>
      <c r="M1049" s="12" t="s">
        <v>14</v>
      </c>
    </row>
    <row r="1050" spans="1:13" ht="14.4" x14ac:dyDescent="0.25">
      <c r="A1050" s="11">
        <v>223</v>
      </c>
      <c r="B1050" s="11">
        <v>7</v>
      </c>
      <c r="C1050" s="12" t="s">
        <v>879</v>
      </c>
      <c r="D1050" s="11">
        <v>7.5</v>
      </c>
      <c r="E1050" s="11">
        <v>7.5</v>
      </c>
      <c r="F1050" s="11">
        <v>1</v>
      </c>
      <c r="G1050" s="11">
        <v>1</v>
      </c>
      <c r="H1050" s="12" t="s">
        <v>1562</v>
      </c>
      <c r="I1050" s="11">
        <v>1</v>
      </c>
      <c r="J1050" s="11">
        <v>0</v>
      </c>
      <c r="K1050" s="11">
        <v>100</v>
      </c>
      <c r="L1050" s="12" t="s">
        <v>14</v>
      </c>
      <c r="M1050" s="12" t="s">
        <v>14</v>
      </c>
    </row>
    <row r="1051" spans="1:13" ht="28.8" x14ac:dyDescent="0.25">
      <c r="A1051" s="11">
        <v>223</v>
      </c>
      <c r="B1051" s="11">
        <v>8</v>
      </c>
      <c r="C1051" s="12" t="s">
        <v>877</v>
      </c>
      <c r="D1051" s="11">
        <v>7.5</v>
      </c>
      <c r="E1051" s="11">
        <v>7.5</v>
      </c>
      <c r="F1051" s="11">
        <v>1</v>
      </c>
      <c r="G1051" s="11">
        <v>1</v>
      </c>
      <c r="H1051" s="12" t="s">
        <v>1562</v>
      </c>
      <c r="I1051" s="11">
        <v>1</v>
      </c>
      <c r="J1051" s="11">
        <v>0</v>
      </c>
      <c r="K1051" s="11">
        <v>100</v>
      </c>
      <c r="L1051" s="12" t="s">
        <v>14</v>
      </c>
      <c r="M1051" s="12" t="s">
        <v>14</v>
      </c>
    </row>
    <row r="1052" spans="1:13" ht="14.4" x14ac:dyDescent="0.25">
      <c r="A1052" s="11">
        <v>224</v>
      </c>
      <c r="B1052" s="11">
        <v>4</v>
      </c>
      <c r="C1052" s="12" t="s">
        <v>883</v>
      </c>
      <c r="D1052" s="11">
        <v>7.5</v>
      </c>
      <c r="E1052" s="11">
        <v>7.5</v>
      </c>
      <c r="F1052" s="11">
        <v>1</v>
      </c>
      <c r="G1052" s="11">
        <v>1</v>
      </c>
      <c r="H1052" s="12" t="s">
        <v>1562</v>
      </c>
      <c r="I1052" s="11">
        <v>1</v>
      </c>
      <c r="J1052" s="11">
        <v>0</v>
      </c>
      <c r="K1052" s="11">
        <v>100</v>
      </c>
      <c r="L1052" s="12" t="s">
        <v>14</v>
      </c>
      <c r="M1052" s="12" t="s">
        <v>14</v>
      </c>
    </row>
    <row r="1053" spans="1:13" ht="14.4" x14ac:dyDescent="0.25">
      <c r="A1053" s="11">
        <v>224</v>
      </c>
      <c r="B1053" s="11">
        <v>5</v>
      </c>
      <c r="C1053" s="12" t="s">
        <v>881</v>
      </c>
      <c r="D1053" s="11">
        <v>3</v>
      </c>
      <c r="E1053" s="11">
        <v>3</v>
      </c>
      <c r="F1053" s="11">
        <v>1</v>
      </c>
      <c r="G1053" s="11">
        <v>1</v>
      </c>
      <c r="H1053" s="12" t="s">
        <v>1562</v>
      </c>
      <c r="I1053" s="11">
        <v>1</v>
      </c>
      <c r="J1053" s="11">
        <v>1</v>
      </c>
      <c r="K1053" s="11">
        <v>25</v>
      </c>
      <c r="L1053" s="12" t="s">
        <v>14</v>
      </c>
      <c r="M1053" s="12" t="s">
        <v>14</v>
      </c>
    </row>
    <row r="1054" spans="1:13" ht="14.4" x14ac:dyDescent="0.25">
      <c r="A1054" s="11">
        <v>224</v>
      </c>
      <c r="B1054" s="11">
        <v>6</v>
      </c>
      <c r="C1054" s="12" t="s">
        <v>880</v>
      </c>
      <c r="D1054" s="11">
        <v>3</v>
      </c>
      <c r="E1054" s="11">
        <v>3</v>
      </c>
      <c r="F1054" s="11">
        <v>1</v>
      </c>
      <c r="G1054" s="11">
        <v>1</v>
      </c>
      <c r="H1054" s="12" t="s">
        <v>1562</v>
      </c>
      <c r="I1054" s="11">
        <v>1</v>
      </c>
      <c r="J1054" s="11">
        <v>1</v>
      </c>
      <c r="K1054" s="11">
        <v>25</v>
      </c>
      <c r="L1054" s="12" t="s">
        <v>14</v>
      </c>
      <c r="M1054" s="12" t="s">
        <v>14</v>
      </c>
    </row>
    <row r="1055" spans="1:13" ht="14.4" x14ac:dyDescent="0.25">
      <c r="A1055" s="11">
        <v>224</v>
      </c>
      <c r="B1055" s="11">
        <v>7</v>
      </c>
      <c r="C1055" s="12" t="s">
        <v>879</v>
      </c>
      <c r="D1055" s="11">
        <v>7.5</v>
      </c>
      <c r="E1055" s="11">
        <v>7.5</v>
      </c>
      <c r="F1055" s="11">
        <v>1</v>
      </c>
      <c r="G1055" s="11">
        <v>1</v>
      </c>
      <c r="H1055" s="12" t="s">
        <v>1562</v>
      </c>
      <c r="I1055" s="11">
        <v>1</v>
      </c>
      <c r="J1055" s="11">
        <v>0</v>
      </c>
      <c r="K1055" s="11">
        <v>100</v>
      </c>
      <c r="L1055" s="12" t="s">
        <v>14</v>
      </c>
      <c r="M1055" s="12" t="s">
        <v>14</v>
      </c>
    </row>
    <row r="1056" spans="1:13" ht="28.8" x14ac:dyDescent="0.25">
      <c r="A1056" s="11">
        <v>224</v>
      </c>
      <c r="B1056" s="11">
        <v>8</v>
      </c>
      <c r="C1056" s="12" t="s">
        <v>877</v>
      </c>
      <c r="D1056" s="11">
        <v>7.5</v>
      </c>
      <c r="E1056" s="11">
        <v>7.5</v>
      </c>
      <c r="F1056" s="11">
        <v>1</v>
      </c>
      <c r="G1056" s="11">
        <v>1</v>
      </c>
      <c r="H1056" s="12" t="s">
        <v>1562</v>
      </c>
      <c r="I1056" s="11">
        <v>1</v>
      </c>
      <c r="J1056" s="11">
        <v>0</v>
      </c>
      <c r="K1056" s="11">
        <v>100</v>
      </c>
      <c r="L1056" s="12" t="s">
        <v>14</v>
      </c>
      <c r="M1056" s="12" t="s">
        <v>14</v>
      </c>
    </row>
    <row r="1057" spans="1:13" ht="14.4" x14ac:dyDescent="0.25">
      <c r="A1057" s="11">
        <v>225</v>
      </c>
      <c r="B1057" s="11">
        <v>4</v>
      </c>
      <c r="C1057" s="12" t="s">
        <v>883</v>
      </c>
      <c r="D1057" s="11">
        <v>7.5</v>
      </c>
      <c r="E1057" s="11">
        <v>7.5</v>
      </c>
      <c r="F1057" s="11">
        <v>1</v>
      </c>
      <c r="G1057" s="11">
        <v>1</v>
      </c>
      <c r="H1057" s="12" t="s">
        <v>1562</v>
      </c>
      <c r="I1057" s="11">
        <v>1</v>
      </c>
      <c r="J1057" s="11">
        <v>0</v>
      </c>
      <c r="K1057" s="11">
        <v>100</v>
      </c>
      <c r="L1057" s="12" t="s">
        <v>14</v>
      </c>
      <c r="M1057" s="12" t="s">
        <v>14</v>
      </c>
    </row>
    <row r="1058" spans="1:13" ht="14.4" x14ac:dyDescent="0.25">
      <c r="A1058" s="11">
        <v>225</v>
      </c>
      <c r="B1058" s="11">
        <v>5</v>
      </c>
      <c r="C1058" s="12" t="s">
        <v>881</v>
      </c>
      <c r="D1058" s="11">
        <v>3</v>
      </c>
      <c r="E1058" s="11">
        <v>3</v>
      </c>
      <c r="F1058" s="11">
        <v>1</v>
      </c>
      <c r="G1058" s="11">
        <v>1</v>
      </c>
      <c r="H1058" s="12" t="s">
        <v>1562</v>
      </c>
      <c r="I1058" s="11">
        <v>1</v>
      </c>
      <c r="J1058" s="11">
        <v>1</v>
      </c>
      <c r="K1058" s="11">
        <v>25</v>
      </c>
      <c r="L1058" s="12" t="s">
        <v>14</v>
      </c>
      <c r="M1058" s="12" t="s">
        <v>14</v>
      </c>
    </row>
    <row r="1059" spans="1:13" ht="14.4" x14ac:dyDescent="0.25">
      <c r="A1059" s="11">
        <v>225</v>
      </c>
      <c r="B1059" s="11">
        <v>6</v>
      </c>
      <c r="C1059" s="12" t="s">
        <v>880</v>
      </c>
      <c r="D1059" s="11">
        <v>3</v>
      </c>
      <c r="E1059" s="11">
        <v>3</v>
      </c>
      <c r="F1059" s="11">
        <v>1</v>
      </c>
      <c r="G1059" s="11">
        <v>1</v>
      </c>
      <c r="H1059" s="12" t="s">
        <v>1562</v>
      </c>
      <c r="I1059" s="11">
        <v>1</v>
      </c>
      <c r="J1059" s="11">
        <v>1</v>
      </c>
      <c r="K1059" s="11">
        <v>25</v>
      </c>
      <c r="L1059" s="12" t="s">
        <v>14</v>
      </c>
      <c r="M1059" s="12" t="s">
        <v>14</v>
      </c>
    </row>
    <row r="1060" spans="1:13" ht="14.4" x14ac:dyDescent="0.25">
      <c r="A1060" s="11">
        <v>225</v>
      </c>
      <c r="B1060" s="11">
        <v>7</v>
      </c>
      <c r="C1060" s="12" t="s">
        <v>879</v>
      </c>
      <c r="D1060" s="11">
        <v>7.5</v>
      </c>
      <c r="E1060" s="11">
        <v>7.5</v>
      </c>
      <c r="F1060" s="11">
        <v>1</v>
      </c>
      <c r="G1060" s="11">
        <v>1</v>
      </c>
      <c r="H1060" s="12" t="s">
        <v>1562</v>
      </c>
      <c r="I1060" s="11">
        <v>1</v>
      </c>
      <c r="J1060" s="11">
        <v>0</v>
      </c>
      <c r="K1060" s="11">
        <v>100</v>
      </c>
      <c r="L1060" s="12" t="s">
        <v>14</v>
      </c>
      <c r="M1060" s="12" t="s">
        <v>14</v>
      </c>
    </row>
    <row r="1061" spans="1:13" ht="28.8" x14ac:dyDescent="0.25">
      <c r="A1061" s="11">
        <v>225</v>
      </c>
      <c r="B1061" s="11">
        <v>8</v>
      </c>
      <c r="C1061" s="12" t="s">
        <v>877</v>
      </c>
      <c r="D1061" s="11">
        <v>7.5</v>
      </c>
      <c r="E1061" s="11">
        <v>7.5</v>
      </c>
      <c r="F1061" s="11">
        <v>1</v>
      </c>
      <c r="G1061" s="11">
        <v>1</v>
      </c>
      <c r="H1061" s="12" t="s">
        <v>1562</v>
      </c>
      <c r="I1061" s="11">
        <v>1</v>
      </c>
      <c r="J1061" s="11">
        <v>0</v>
      </c>
      <c r="K1061" s="11">
        <v>100</v>
      </c>
      <c r="L1061" s="12" t="s">
        <v>14</v>
      </c>
      <c r="M1061" s="12" t="s">
        <v>14</v>
      </c>
    </row>
    <row r="1062" spans="1:13" ht="14.4" x14ac:dyDescent="0.25">
      <c r="A1062" s="11">
        <v>226</v>
      </c>
      <c r="B1062" s="11">
        <v>4</v>
      </c>
      <c r="C1062" s="12" t="s">
        <v>883</v>
      </c>
      <c r="D1062" s="11">
        <v>7.5</v>
      </c>
      <c r="E1062" s="11">
        <v>7.5</v>
      </c>
      <c r="F1062" s="11">
        <v>1</v>
      </c>
      <c r="G1062" s="11">
        <v>1</v>
      </c>
      <c r="H1062" s="12" t="s">
        <v>1562</v>
      </c>
      <c r="I1062" s="11">
        <v>1</v>
      </c>
      <c r="J1062" s="11">
        <v>0</v>
      </c>
      <c r="K1062" s="11">
        <v>100</v>
      </c>
      <c r="L1062" s="12" t="s">
        <v>14</v>
      </c>
      <c r="M1062" s="12" t="s">
        <v>14</v>
      </c>
    </row>
    <row r="1063" spans="1:13" ht="14.4" x14ac:dyDescent="0.25">
      <c r="A1063" s="11">
        <v>226</v>
      </c>
      <c r="B1063" s="11">
        <v>5</v>
      </c>
      <c r="C1063" s="12" t="s">
        <v>881</v>
      </c>
      <c r="D1063" s="11">
        <v>3</v>
      </c>
      <c r="E1063" s="11">
        <v>3</v>
      </c>
      <c r="F1063" s="11">
        <v>1</v>
      </c>
      <c r="G1063" s="11">
        <v>1</v>
      </c>
      <c r="H1063" s="12" t="s">
        <v>1562</v>
      </c>
      <c r="I1063" s="11">
        <v>1</v>
      </c>
      <c r="J1063" s="11">
        <v>1</v>
      </c>
      <c r="K1063" s="11">
        <v>25</v>
      </c>
      <c r="L1063" s="12" t="s">
        <v>14</v>
      </c>
      <c r="M1063" s="12" t="s">
        <v>14</v>
      </c>
    </row>
    <row r="1064" spans="1:13" ht="14.4" x14ac:dyDescent="0.25">
      <c r="A1064" s="11">
        <v>226</v>
      </c>
      <c r="B1064" s="11">
        <v>6</v>
      </c>
      <c r="C1064" s="12" t="s">
        <v>880</v>
      </c>
      <c r="D1064" s="11">
        <v>3</v>
      </c>
      <c r="E1064" s="11">
        <v>3</v>
      </c>
      <c r="F1064" s="11">
        <v>1</v>
      </c>
      <c r="G1064" s="11">
        <v>1</v>
      </c>
      <c r="H1064" s="12" t="s">
        <v>1562</v>
      </c>
      <c r="I1064" s="11">
        <v>1</v>
      </c>
      <c r="J1064" s="11">
        <v>1</v>
      </c>
      <c r="K1064" s="11">
        <v>25</v>
      </c>
      <c r="L1064" s="12" t="s">
        <v>14</v>
      </c>
      <c r="M1064" s="12" t="s">
        <v>14</v>
      </c>
    </row>
    <row r="1065" spans="1:13" ht="14.4" x14ac:dyDescent="0.25">
      <c r="A1065" s="11">
        <v>226</v>
      </c>
      <c r="B1065" s="11">
        <v>7</v>
      </c>
      <c r="C1065" s="12" t="s">
        <v>879</v>
      </c>
      <c r="D1065" s="11">
        <v>7.5</v>
      </c>
      <c r="E1065" s="11">
        <v>7.5</v>
      </c>
      <c r="F1065" s="11">
        <v>1</v>
      </c>
      <c r="G1065" s="11">
        <v>1</v>
      </c>
      <c r="H1065" s="12" t="s">
        <v>1562</v>
      </c>
      <c r="I1065" s="11">
        <v>1</v>
      </c>
      <c r="J1065" s="11">
        <v>0</v>
      </c>
      <c r="K1065" s="11">
        <v>100</v>
      </c>
      <c r="L1065" s="12" t="s">
        <v>14</v>
      </c>
      <c r="M1065" s="12" t="s">
        <v>14</v>
      </c>
    </row>
    <row r="1066" spans="1:13" ht="28.8" x14ac:dyDescent="0.25">
      <c r="A1066" s="11">
        <v>226</v>
      </c>
      <c r="B1066" s="11">
        <v>8</v>
      </c>
      <c r="C1066" s="12" t="s">
        <v>877</v>
      </c>
      <c r="D1066" s="11">
        <v>7.5</v>
      </c>
      <c r="E1066" s="11">
        <v>7.5</v>
      </c>
      <c r="F1066" s="11">
        <v>1</v>
      </c>
      <c r="G1066" s="11">
        <v>1</v>
      </c>
      <c r="H1066" s="12" t="s">
        <v>1562</v>
      </c>
      <c r="I1066" s="11">
        <v>1</v>
      </c>
      <c r="J1066" s="11">
        <v>0</v>
      </c>
      <c r="K1066" s="11">
        <v>100</v>
      </c>
      <c r="L1066" s="12" t="s">
        <v>14</v>
      </c>
      <c r="M1066" s="12" t="s">
        <v>14</v>
      </c>
    </row>
    <row r="1067" spans="1:13" ht="14.4" x14ac:dyDescent="0.25">
      <c r="A1067" s="11">
        <v>227</v>
      </c>
      <c r="B1067" s="11">
        <v>4</v>
      </c>
      <c r="C1067" s="12" t="s">
        <v>883</v>
      </c>
      <c r="D1067" s="11">
        <v>7.5</v>
      </c>
      <c r="E1067" s="11">
        <v>7.5</v>
      </c>
      <c r="F1067" s="11">
        <v>1</v>
      </c>
      <c r="G1067" s="11">
        <v>1</v>
      </c>
      <c r="H1067" s="12" t="s">
        <v>1562</v>
      </c>
      <c r="I1067" s="11">
        <v>1</v>
      </c>
      <c r="J1067" s="11">
        <v>0</v>
      </c>
      <c r="K1067" s="11">
        <v>100</v>
      </c>
      <c r="L1067" s="12" t="s">
        <v>14</v>
      </c>
      <c r="M1067" s="12" t="s">
        <v>14</v>
      </c>
    </row>
    <row r="1068" spans="1:13" ht="14.4" x14ac:dyDescent="0.25">
      <c r="A1068" s="11">
        <v>227</v>
      </c>
      <c r="B1068" s="11">
        <v>5</v>
      </c>
      <c r="C1068" s="12" t="s">
        <v>881</v>
      </c>
      <c r="D1068" s="11">
        <v>3</v>
      </c>
      <c r="E1068" s="11">
        <v>3</v>
      </c>
      <c r="F1068" s="11">
        <v>1</v>
      </c>
      <c r="G1068" s="11">
        <v>1</v>
      </c>
      <c r="H1068" s="12" t="s">
        <v>1562</v>
      </c>
      <c r="I1068" s="11">
        <v>1</v>
      </c>
      <c r="J1068" s="11">
        <v>1</v>
      </c>
      <c r="K1068" s="11">
        <v>25</v>
      </c>
      <c r="L1068" s="12" t="s">
        <v>14</v>
      </c>
      <c r="M1068" s="12" t="s">
        <v>14</v>
      </c>
    </row>
    <row r="1069" spans="1:13" ht="14.4" x14ac:dyDescent="0.25">
      <c r="A1069" s="11">
        <v>227</v>
      </c>
      <c r="B1069" s="11">
        <v>6</v>
      </c>
      <c r="C1069" s="12" t="s">
        <v>880</v>
      </c>
      <c r="D1069" s="11">
        <v>3</v>
      </c>
      <c r="E1069" s="11">
        <v>3</v>
      </c>
      <c r="F1069" s="11">
        <v>1</v>
      </c>
      <c r="G1069" s="11">
        <v>1</v>
      </c>
      <c r="H1069" s="12" t="s">
        <v>1562</v>
      </c>
      <c r="I1069" s="11">
        <v>1</v>
      </c>
      <c r="J1069" s="11">
        <v>1</v>
      </c>
      <c r="K1069" s="11">
        <v>25</v>
      </c>
      <c r="L1069" s="12" t="s">
        <v>14</v>
      </c>
      <c r="M1069" s="12" t="s">
        <v>14</v>
      </c>
    </row>
    <row r="1070" spans="1:13" ht="14.4" x14ac:dyDescent="0.25">
      <c r="A1070" s="11">
        <v>227</v>
      </c>
      <c r="B1070" s="11">
        <v>7</v>
      </c>
      <c r="C1070" s="12" t="s">
        <v>879</v>
      </c>
      <c r="D1070" s="11">
        <v>7.5</v>
      </c>
      <c r="E1070" s="11">
        <v>7.5</v>
      </c>
      <c r="F1070" s="11">
        <v>1</v>
      </c>
      <c r="G1070" s="11">
        <v>1</v>
      </c>
      <c r="H1070" s="12" t="s">
        <v>1562</v>
      </c>
      <c r="I1070" s="11">
        <v>1</v>
      </c>
      <c r="J1070" s="11">
        <v>0</v>
      </c>
      <c r="K1070" s="11">
        <v>100</v>
      </c>
      <c r="L1070" s="12" t="s">
        <v>14</v>
      </c>
      <c r="M1070" s="12" t="s">
        <v>14</v>
      </c>
    </row>
    <row r="1071" spans="1:13" ht="28.8" x14ac:dyDescent="0.25">
      <c r="A1071" s="11">
        <v>227</v>
      </c>
      <c r="B1071" s="11">
        <v>8</v>
      </c>
      <c r="C1071" s="12" t="s">
        <v>877</v>
      </c>
      <c r="D1071" s="11">
        <v>7.5</v>
      </c>
      <c r="E1071" s="11">
        <v>7.5</v>
      </c>
      <c r="F1071" s="11">
        <v>1</v>
      </c>
      <c r="G1071" s="11">
        <v>1</v>
      </c>
      <c r="H1071" s="12" t="s">
        <v>1562</v>
      </c>
      <c r="I1071" s="11">
        <v>1</v>
      </c>
      <c r="J1071" s="11">
        <v>0</v>
      </c>
      <c r="K1071" s="11">
        <v>100</v>
      </c>
      <c r="L1071" s="12" t="s">
        <v>14</v>
      </c>
      <c r="M1071" s="12" t="s">
        <v>14</v>
      </c>
    </row>
    <row r="1072" spans="1:13" ht="14.4" x14ac:dyDescent="0.25">
      <c r="A1072" s="11">
        <v>228</v>
      </c>
      <c r="B1072" s="11">
        <v>4</v>
      </c>
      <c r="C1072" s="12" t="s">
        <v>883</v>
      </c>
      <c r="D1072" s="11">
        <v>7.5</v>
      </c>
      <c r="E1072" s="11">
        <v>7.5</v>
      </c>
      <c r="F1072" s="11">
        <v>1</v>
      </c>
      <c r="G1072" s="11">
        <v>1</v>
      </c>
      <c r="H1072" s="12" t="s">
        <v>1562</v>
      </c>
      <c r="I1072" s="11">
        <v>1</v>
      </c>
      <c r="J1072" s="11">
        <v>0</v>
      </c>
      <c r="K1072" s="11">
        <v>100</v>
      </c>
      <c r="L1072" s="12" t="s">
        <v>14</v>
      </c>
      <c r="M1072" s="12" t="s">
        <v>14</v>
      </c>
    </row>
    <row r="1073" spans="1:13" ht="14.4" x14ac:dyDescent="0.25">
      <c r="A1073" s="11">
        <v>228</v>
      </c>
      <c r="B1073" s="11">
        <v>5</v>
      </c>
      <c r="C1073" s="12" t="s">
        <v>881</v>
      </c>
      <c r="D1073" s="11">
        <v>3</v>
      </c>
      <c r="E1073" s="11">
        <v>3</v>
      </c>
      <c r="F1073" s="11">
        <v>1</v>
      </c>
      <c r="G1073" s="11">
        <v>1</v>
      </c>
      <c r="H1073" s="12" t="s">
        <v>1562</v>
      </c>
      <c r="I1073" s="11">
        <v>1</v>
      </c>
      <c r="J1073" s="11">
        <v>1</v>
      </c>
      <c r="K1073" s="11">
        <v>25</v>
      </c>
      <c r="L1073" s="12" t="s">
        <v>14</v>
      </c>
      <c r="M1073" s="12" t="s">
        <v>14</v>
      </c>
    </row>
    <row r="1074" spans="1:13" ht="14.4" x14ac:dyDescent="0.25">
      <c r="A1074" s="11">
        <v>228</v>
      </c>
      <c r="B1074" s="11">
        <v>6</v>
      </c>
      <c r="C1074" s="12" t="s">
        <v>880</v>
      </c>
      <c r="D1074" s="11">
        <v>3</v>
      </c>
      <c r="E1074" s="11">
        <v>3</v>
      </c>
      <c r="F1074" s="11">
        <v>1</v>
      </c>
      <c r="G1074" s="11">
        <v>1</v>
      </c>
      <c r="H1074" s="12" t="s">
        <v>1562</v>
      </c>
      <c r="I1074" s="11">
        <v>1</v>
      </c>
      <c r="J1074" s="11">
        <v>1</v>
      </c>
      <c r="K1074" s="11">
        <v>25</v>
      </c>
      <c r="L1074" s="12" t="s">
        <v>14</v>
      </c>
      <c r="M1074" s="12" t="s">
        <v>14</v>
      </c>
    </row>
    <row r="1075" spans="1:13" ht="14.4" x14ac:dyDescent="0.25">
      <c r="A1075" s="11">
        <v>228</v>
      </c>
      <c r="B1075" s="11">
        <v>7</v>
      </c>
      <c r="C1075" s="12" t="s">
        <v>879</v>
      </c>
      <c r="D1075" s="11">
        <v>7.5</v>
      </c>
      <c r="E1075" s="11">
        <v>7.5</v>
      </c>
      <c r="F1075" s="11">
        <v>1</v>
      </c>
      <c r="G1075" s="11">
        <v>1</v>
      </c>
      <c r="H1075" s="12" t="s">
        <v>1562</v>
      </c>
      <c r="I1075" s="11">
        <v>1</v>
      </c>
      <c r="J1075" s="11">
        <v>0</v>
      </c>
      <c r="K1075" s="11">
        <v>100</v>
      </c>
      <c r="L1075" s="12" t="s">
        <v>14</v>
      </c>
      <c r="M1075" s="12" t="s">
        <v>14</v>
      </c>
    </row>
    <row r="1076" spans="1:13" ht="28.8" x14ac:dyDescent="0.25">
      <c r="A1076" s="11">
        <v>228</v>
      </c>
      <c r="B1076" s="11">
        <v>8</v>
      </c>
      <c r="C1076" s="12" t="s">
        <v>877</v>
      </c>
      <c r="D1076" s="11">
        <v>7.5</v>
      </c>
      <c r="E1076" s="11">
        <v>7.5</v>
      </c>
      <c r="F1076" s="11">
        <v>1</v>
      </c>
      <c r="G1076" s="11">
        <v>1</v>
      </c>
      <c r="H1076" s="12" t="s">
        <v>1562</v>
      </c>
      <c r="I1076" s="11">
        <v>1</v>
      </c>
      <c r="J1076" s="11">
        <v>0</v>
      </c>
      <c r="K1076" s="11">
        <v>100</v>
      </c>
      <c r="L1076" s="12" t="s">
        <v>14</v>
      </c>
      <c r="M1076" s="12" t="s">
        <v>14</v>
      </c>
    </row>
    <row r="1077" spans="1:13" ht="14.4" x14ac:dyDescent="0.25">
      <c r="A1077" s="11">
        <v>229</v>
      </c>
      <c r="B1077" s="11">
        <v>4</v>
      </c>
      <c r="C1077" s="12" t="s">
        <v>883</v>
      </c>
      <c r="D1077" s="11">
        <v>7.5</v>
      </c>
      <c r="E1077" s="11">
        <v>7.5</v>
      </c>
      <c r="F1077" s="11">
        <v>1</v>
      </c>
      <c r="G1077" s="11">
        <v>1</v>
      </c>
      <c r="H1077" s="12" t="s">
        <v>1562</v>
      </c>
      <c r="I1077" s="11">
        <v>1</v>
      </c>
      <c r="J1077" s="11">
        <v>0</v>
      </c>
      <c r="K1077" s="11">
        <v>100</v>
      </c>
      <c r="L1077" s="12" t="s">
        <v>14</v>
      </c>
      <c r="M1077" s="12" t="s">
        <v>14</v>
      </c>
    </row>
    <row r="1078" spans="1:13" ht="14.4" x14ac:dyDescent="0.25">
      <c r="A1078" s="11">
        <v>229</v>
      </c>
      <c r="B1078" s="11">
        <v>5</v>
      </c>
      <c r="C1078" s="12" t="s">
        <v>881</v>
      </c>
      <c r="D1078" s="11">
        <v>3</v>
      </c>
      <c r="E1078" s="11">
        <v>3</v>
      </c>
      <c r="F1078" s="11">
        <v>1</v>
      </c>
      <c r="G1078" s="11">
        <v>1</v>
      </c>
      <c r="H1078" s="12" t="s">
        <v>1562</v>
      </c>
      <c r="I1078" s="11">
        <v>1</v>
      </c>
      <c r="J1078" s="11">
        <v>1</v>
      </c>
      <c r="K1078" s="11">
        <v>25</v>
      </c>
      <c r="L1078" s="12" t="s">
        <v>14</v>
      </c>
      <c r="M1078" s="12" t="s">
        <v>14</v>
      </c>
    </row>
    <row r="1079" spans="1:13" ht="14.4" x14ac:dyDescent="0.25">
      <c r="A1079" s="11">
        <v>229</v>
      </c>
      <c r="B1079" s="11">
        <v>6</v>
      </c>
      <c r="C1079" s="12" t="s">
        <v>880</v>
      </c>
      <c r="D1079" s="11">
        <v>3</v>
      </c>
      <c r="E1079" s="11">
        <v>3</v>
      </c>
      <c r="F1079" s="11">
        <v>1</v>
      </c>
      <c r="G1079" s="11">
        <v>1</v>
      </c>
      <c r="H1079" s="12" t="s">
        <v>1562</v>
      </c>
      <c r="I1079" s="11">
        <v>1</v>
      </c>
      <c r="J1079" s="11">
        <v>1</v>
      </c>
      <c r="K1079" s="11">
        <v>25</v>
      </c>
      <c r="L1079" s="12" t="s">
        <v>14</v>
      </c>
      <c r="M1079" s="12" t="s">
        <v>14</v>
      </c>
    </row>
    <row r="1080" spans="1:13" ht="14.4" x14ac:dyDescent="0.25">
      <c r="A1080" s="11">
        <v>229</v>
      </c>
      <c r="B1080" s="11">
        <v>7</v>
      </c>
      <c r="C1080" s="12" t="s">
        <v>879</v>
      </c>
      <c r="D1080" s="11">
        <v>7.5</v>
      </c>
      <c r="E1080" s="11">
        <v>7.5</v>
      </c>
      <c r="F1080" s="11">
        <v>1</v>
      </c>
      <c r="G1080" s="11">
        <v>1</v>
      </c>
      <c r="H1080" s="12" t="s">
        <v>1562</v>
      </c>
      <c r="I1080" s="11">
        <v>1</v>
      </c>
      <c r="J1080" s="11">
        <v>0</v>
      </c>
      <c r="K1080" s="11">
        <v>100</v>
      </c>
      <c r="L1080" s="12" t="s">
        <v>14</v>
      </c>
      <c r="M1080" s="12" t="s">
        <v>14</v>
      </c>
    </row>
    <row r="1081" spans="1:13" ht="28.8" x14ac:dyDescent="0.25">
      <c r="A1081" s="11">
        <v>229</v>
      </c>
      <c r="B1081" s="11">
        <v>8</v>
      </c>
      <c r="C1081" s="12" t="s">
        <v>877</v>
      </c>
      <c r="D1081" s="11">
        <v>7.5</v>
      </c>
      <c r="E1081" s="11">
        <v>7.5</v>
      </c>
      <c r="F1081" s="11">
        <v>1</v>
      </c>
      <c r="G1081" s="11">
        <v>1</v>
      </c>
      <c r="H1081" s="12" t="s">
        <v>1562</v>
      </c>
      <c r="I1081" s="11">
        <v>1</v>
      </c>
      <c r="J1081" s="11">
        <v>0</v>
      </c>
      <c r="K1081" s="11">
        <v>100</v>
      </c>
      <c r="L1081" s="12" t="s">
        <v>14</v>
      </c>
      <c r="M1081" s="12" t="s">
        <v>14</v>
      </c>
    </row>
    <row r="1082" spans="1:13" ht="14.4" x14ac:dyDescent="0.25">
      <c r="A1082" s="11">
        <v>230</v>
      </c>
      <c r="B1082" s="11">
        <v>4</v>
      </c>
      <c r="C1082" s="12" t="s">
        <v>883</v>
      </c>
      <c r="D1082" s="11">
        <v>7.5</v>
      </c>
      <c r="E1082" s="11">
        <v>7.5</v>
      </c>
      <c r="F1082" s="11">
        <v>1</v>
      </c>
      <c r="G1082" s="11">
        <v>1</v>
      </c>
      <c r="H1082" s="12" t="s">
        <v>1562</v>
      </c>
      <c r="I1082" s="11">
        <v>1</v>
      </c>
      <c r="J1082" s="11">
        <v>0</v>
      </c>
      <c r="K1082" s="11">
        <v>100</v>
      </c>
      <c r="L1082" s="12" t="s">
        <v>14</v>
      </c>
      <c r="M1082" s="12" t="s">
        <v>14</v>
      </c>
    </row>
    <row r="1083" spans="1:13" ht="14.4" x14ac:dyDescent="0.25">
      <c r="A1083" s="11">
        <v>230</v>
      </c>
      <c r="B1083" s="11">
        <v>5</v>
      </c>
      <c r="C1083" s="12" t="s">
        <v>881</v>
      </c>
      <c r="D1083" s="11">
        <v>3</v>
      </c>
      <c r="E1083" s="11">
        <v>3</v>
      </c>
      <c r="F1083" s="11">
        <v>1</v>
      </c>
      <c r="G1083" s="11">
        <v>1</v>
      </c>
      <c r="H1083" s="12" t="s">
        <v>1562</v>
      </c>
      <c r="I1083" s="11">
        <v>1</v>
      </c>
      <c r="J1083" s="11">
        <v>1</v>
      </c>
      <c r="K1083" s="11">
        <v>25</v>
      </c>
      <c r="L1083" s="12" t="s">
        <v>14</v>
      </c>
      <c r="M1083" s="12" t="s">
        <v>14</v>
      </c>
    </row>
    <row r="1084" spans="1:13" ht="14.4" x14ac:dyDescent="0.25">
      <c r="A1084" s="11">
        <v>230</v>
      </c>
      <c r="B1084" s="11">
        <v>6</v>
      </c>
      <c r="C1084" s="12" t="s">
        <v>880</v>
      </c>
      <c r="D1084" s="11">
        <v>3</v>
      </c>
      <c r="E1084" s="11">
        <v>3</v>
      </c>
      <c r="F1084" s="11">
        <v>1</v>
      </c>
      <c r="G1084" s="11">
        <v>1</v>
      </c>
      <c r="H1084" s="12" t="s">
        <v>1562</v>
      </c>
      <c r="I1084" s="11">
        <v>1</v>
      </c>
      <c r="J1084" s="11">
        <v>1</v>
      </c>
      <c r="K1084" s="11">
        <v>25</v>
      </c>
      <c r="L1084" s="12" t="s">
        <v>14</v>
      </c>
      <c r="M1084" s="12" t="s">
        <v>14</v>
      </c>
    </row>
    <row r="1085" spans="1:13" ht="14.4" x14ac:dyDescent="0.25">
      <c r="A1085" s="11">
        <v>230</v>
      </c>
      <c r="B1085" s="11">
        <v>7</v>
      </c>
      <c r="C1085" s="12" t="s">
        <v>879</v>
      </c>
      <c r="D1085" s="11">
        <v>7.5</v>
      </c>
      <c r="E1085" s="11">
        <v>7.5</v>
      </c>
      <c r="F1085" s="11">
        <v>1</v>
      </c>
      <c r="G1085" s="11">
        <v>1</v>
      </c>
      <c r="H1085" s="12" t="s">
        <v>1562</v>
      </c>
      <c r="I1085" s="11">
        <v>1</v>
      </c>
      <c r="J1085" s="11">
        <v>0</v>
      </c>
      <c r="K1085" s="11">
        <v>100</v>
      </c>
      <c r="L1085" s="12" t="s">
        <v>14</v>
      </c>
      <c r="M1085" s="12" t="s">
        <v>14</v>
      </c>
    </row>
    <row r="1086" spans="1:13" ht="28.8" x14ac:dyDescent="0.25">
      <c r="A1086" s="11">
        <v>230</v>
      </c>
      <c r="B1086" s="11">
        <v>8</v>
      </c>
      <c r="C1086" s="12" t="s">
        <v>877</v>
      </c>
      <c r="D1086" s="11">
        <v>7.5</v>
      </c>
      <c r="E1086" s="11">
        <v>7.5</v>
      </c>
      <c r="F1086" s="11">
        <v>1</v>
      </c>
      <c r="G1086" s="11">
        <v>1</v>
      </c>
      <c r="H1086" s="12" t="s">
        <v>1562</v>
      </c>
      <c r="I1086" s="11">
        <v>1</v>
      </c>
      <c r="J1086" s="11">
        <v>0</v>
      </c>
      <c r="K1086" s="11">
        <v>100</v>
      </c>
      <c r="L1086" s="12" t="s">
        <v>14</v>
      </c>
      <c r="M1086" s="12" t="s">
        <v>14</v>
      </c>
    </row>
    <row r="1087" spans="1:13" ht="14.4" x14ac:dyDescent="0.25">
      <c r="A1087" s="11">
        <v>231</v>
      </c>
      <c r="B1087" s="11">
        <v>4</v>
      </c>
      <c r="C1087" s="12" t="s">
        <v>883</v>
      </c>
      <c r="D1087" s="11">
        <v>7.5</v>
      </c>
      <c r="E1087" s="11">
        <v>7.5</v>
      </c>
      <c r="F1087" s="11">
        <v>1</v>
      </c>
      <c r="G1087" s="11">
        <v>1</v>
      </c>
      <c r="H1087" s="12" t="s">
        <v>1562</v>
      </c>
      <c r="I1087" s="11">
        <v>1</v>
      </c>
      <c r="J1087" s="11">
        <v>0</v>
      </c>
      <c r="K1087" s="11">
        <v>100</v>
      </c>
      <c r="L1087" s="12" t="s">
        <v>14</v>
      </c>
      <c r="M1087" s="12" t="s">
        <v>14</v>
      </c>
    </row>
    <row r="1088" spans="1:13" ht="14.4" x14ac:dyDescent="0.25">
      <c r="A1088" s="11">
        <v>231</v>
      </c>
      <c r="B1088" s="11">
        <v>5</v>
      </c>
      <c r="C1088" s="12" t="s">
        <v>881</v>
      </c>
      <c r="D1088" s="11">
        <v>3</v>
      </c>
      <c r="E1088" s="11">
        <v>3</v>
      </c>
      <c r="F1088" s="11">
        <v>1</v>
      </c>
      <c r="G1088" s="11">
        <v>1</v>
      </c>
      <c r="H1088" s="12" t="s">
        <v>1562</v>
      </c>
      <c r="I1088" s="11">
        <v>1</v>
      </c>
      <c r="J1088" s="11">
        <v>1</v>
      </c>
      <c r="K1088" s="11">
        <v>25</v>
      </c>
      <c r="L1088" s="12" t="s">
        <v>14</v>
      </c>
      <c r="M1088" s="12" t="s">
        <v>14</v>
      </c>
    </row>
    <row r="1089" spans="1:13" ht="14.4" x14ac:dyDescent="0.25">
      <c r="A1089" s="11">
        <v>231</v>
      </c>
      <c r="B1089" s="11">
        <v>6</v>
      </c>
      <c r="C1089" s="12" t="s">
        <v>880</v>
      </c>
      <c r="D1089" s="11">
        <v>3</v>
      </c>
      <c r="E1089" s="11">
        <v>3</v>
      </c>
      <c r="F1089" s="11">
        <v>1</v>
      </c>
      <c r="G1089" s="11">
        <v>1</v>
      </c>
      <c r="H1089" s="12" t="s">
        <v>1562</v>
      </c>
      <c r="I1089" s="11">
        <v>1</v>
      </c>
      <c r="J1089" s="11">
        <v>1</v>
      </c>
      <c r="K1089" s="11">
        <v>25</v>
      </c>
      <c r="L1089" s="12" t="s">
        <v>14</v>
      </c>
      <c r="M1089" s="12" t="s">
        <v>14</v>
      </c>
    </row>
    <row r="1090" spans="1:13" ht="14.4" x14ac:dyDescent="0.25">
      <c r="A1090" s="11">
        <v>231</v>
      </c>
      <c r="B1090" s="11">
        <v>7</v>
      </c>
      <c r="C1090" s="12" t="s">
        <v>879</v>
      </c>
      <c r="D1090" s="11">
        <v>7.5</v>
      </c>
      <c r="E1090" s="11">
        <v>7.5</v>
      </c>
      <c r="F1090" s="11">
        <v>1</v>
      </c>
      <c r="G1090" s="11">
        <v>1</v>
      </c>
      <c r="H1090" s="12" t="s">
        <v>1562</v>
      </c>
      <c r="I1090" s="11">
        <v>1</v>
      </c>
      <c r="J1090" s="11">
        <v>0</v>
      </c>
      <c r="K1090" s="11">
        <v>100</v>
      </c>
      <c r="L1090" s="12" t="s">
        <v>14</v>
      </c>
      <c r="M1090" s="12" t="s">
        <v>14</v>
      </c>
    </row>
    <row r="1091" spans="1:13" ht="28.8" x14ac:dyDescent="0.25">
      <c r="A1091" s="11">
        <v>231</v>
      </c>
      <c r="B1091" s="11">
        <v>8</v>
      </c>
      <c r="C1091" s="12" t="s">
        <v>877</v>
      </c>
      <c r="D1091" s="11">
        <v>7.5</v>
      </c>
      <c r="E1091" s="11">
        <v>7.5</v>
      </c>
      <c r="F1091" s="11">
        <v>1</v>
      </c>
      <c r="G1091" s="11">
        <v>1</v>
      </c>
      <c r="H1091" s="12" t="s">
        <v>1562</v>
      </c>
      <c r="I1091" s="11">
        <v>1</v>
      </c>
      <c r="J1091" s="11">
        <v>0</v>
      </c>
      <c r="K1091" s="11">
        <v>100</v>
      </c>
      <c r="L1091" s="12" t="s">
        <v>14</v>
      </c>
      <c r="M1091" s="12" t="s">
        <v>14</v>
      </c>
    </row>
    <row r="1092" spans="1:13" ht="14.4" x14ac:dyDescent="0.25">
      <c r="A1092" s="11">
        <v>232</v>
      </c>
      <c r="B1092" s="11">
        <v>4</v>
      </c>
      <c r="C1092" s="12" t="s">
        <v>883</v>
      </c>
      <c r="D1092" s="11">
        <v>7.5</v>
      </c>
      <c r="E1092" s="11">
        <v>7.5</v>
      </c>
      <c r="F1092" s="11">
        <v>1</v>
      </c>
      <c r="G1092" s="11">
        <v>1</v>
      </c>
      <c r="H1092" s="12" t="s">
        <v>1562</v>
      </c>
      <c r="I1092" s="11">
        <v>1</v>
      </c>
      <c r="J1092" s="11">
        <v>0</v>
      </c>
      <c r="K1092" s="11">
        <v>100</v>
      </c>
      <c r="L1092" s="12" t="s">
        <v>14</v>
      </c>
      <c r="M1092" s="12" t="s">
        <v>14</v>
      </c>
    </row>
    <row r="1093" spans="1:13" ht="14.4" x14ac:dyDescent="0.25">
      <c r="A1093" s="11">
        <v>232</v>
      </c>
      <c r="B1093" s="11">
        <v>5</v>
      </c>
      <c r="C1093" s="12" t="s">
        <v>881</v>
      </c>
      <c r="D1093" s="11">
        <v>3</v>
      </c>
      <c r="E1093" s="11">
        <v>3</v>
      </c>
      <c r="F1093" s="11">
        <v>1</v>
      </c>
      <c r="G1093" s="11">
        <v>1</v>
      </c>
      <c r="H1093" s="12" t="s">
        <v>1562</v>
      </c>
      <c r="I1093" s="11">
        <v>1</v>
      </c>
      <c r="J1093" s="11">
        <v>1</v>
      </c>
      <c r="K1093" s="11">
        <v>25</v>
      </c>
      <c r="L1093" s="12" t="s">
        <v>14</v>
      </c>
      <c r="M1093" s="12" t="s">
        <v>14</v>
      </c>
    </row>
    <row r="1094" spans="1:13" ht="14.4" x14ac:dyDescent="0.25">
      <c r="A1094" s="11">
        <v>232</v>
      </c>
      <c r="B1094" s="11">
        <v>6</v>
      </c>
      <c r="C1094" s="12" t="s">
        <v>880</v>
      </c>
      <c r="D1094" s="11">
        <v>3</v>
      </c>
      <c r="E1094" s="11">
        <v>3</v>
      </c>
      <c r="F1094" s="11">
        <v>1</v>
      </c>
      <c r="G1094" s="11">
        <v>1</v>
      </c>
      <c r="H1094" s="12" t="s">
        <v>1562</v>
      </c>
      <c r="I1094" s="11">
        <v>1</v>
      </c>
      <c r="J1094" s="11">
        <v>1</v>
      </c>
      <c r="K1094" s="11">
        <v>25</v>
      </c>
      <c r="L1094" s="12" t="s">
        <v>14</v>
      </c>
      <c r="M1094" s="12" t="s">
        <v>14</v>
      </c>
    </row>
    <row r="1095" spans="1:13" ht="14.4" x14ac:dyDescent="0.25">
      <c r="A1095" s="11">
        <v>232</v>
      </c>
      <c r="B1095" s="11">
        <v>7</v>
      </c>
      <c r="C1095" s="12" t="s">
        <v>879</v>
      </c>
      <c r="D1095" s="11">
        <v>7.5</v>
      </c>
      <c r="E1095" s="11">
        <v>7.5</v>
      </c>
      <c r="F1095" s="11">
        <v>1</v>
      </c>
      <c r="G1095" s="11">
        <v>1</v>
      </c>
      <c r="H1095" s="12" t="s">
        <v>1562</v>
      </c>
      <c r="I1095" s="11">
        <v>1</v>
      </c>
      <c r="J1095" s="11">
        <v>0</v>
      </c>
      <c r="K1095" s="11">
        <v>100</v>
      </c>
      <c r="L1095" s="12" t="s">
        <v>14</v>
      </c>
      <c r="M1095" s="12" t="s">
        <v>14</v>
      </c>
    </row>
    <row r="1096" spans="1:13" ht="28.8" x14ac:dyDescent="0.25">
      <c r="A1096" s="11">
        <v>232</v>
      </c>
      <c r="B1096" s="11">
        <v>8</v>
      </c>
      <c r="C1096" s="12" t="s">
        <v>877</v>
      </c>
      <c r="D1096" s="11">
        <v>7.5</v>
      </c>
      <c r="E1096" s="11">
        <v>7.5</v>
      </c>
      <c r="F1096" s="11">
        <v>1</v>
      </c>
      <c r="G1096" s="11">
        <v>1</v>
      </c>
      <c r="H1096" s="12" t="s">
        <v>1562</v>
      </c>
      <c r="I1096" s="11">
        <v>1</v>
      </c>
      <c r="J1096" s="11">
        <v>0</v>
      </c>
      <c r="K1096" s="11">
        <v>100</v>
      </c>
      <c r="L1096" s="12" t="s">
        <v>14</v>
      </c>
      <c r="M1096" s="12" t="s">
        <v>14</v>
      </c>
    </row>
    <row r="1097" spans="1:13" ht="14.4" x14ac:dyDescent="0.25">
      <c r="A1097" s="11">
        <v>233</v>
      </c>
      <c r="B1097" s="11">
        <v>4</v>
      </c>
      <c r="C1097" s="12" t="s">
        <v>883</v>
      </c>
      <c r="D1097" s="11">
        <v>7.5</v>
      </c>
      <c r="E1097" s="11">
        <v>7.5</v>
      </c>
      <c r="F1097" s="11">
        <v>1</v>
      </c>
      <c r="G1097" s="11">
        <v>1</v>
      </c>
      <c r="H1097" s="12" t="s">
        <v>1562</v>
      </c>
      <c r="I1097" s="11">
        <v>1</v>
      </c>
      <c r="J1097" s="11">
        <v>0</v>
      </c>
      <c r="K1097" s="11">
        <v>100</v>
      </c>
      <c r="L1097" s="12" t="s">
        <v>14</v>
      </c>
      <c r="M1097" s="12" t="s">
        <v>14</v>
      </c>
    </row>
    <row r="1098" spans="1:13" ht="14.4" x14ac:dyDescent="0.25">
      <c r="A1098" s="11">
        <v>233</v>
      </c>
      <c r="B1098" s="11">
        <v>5</v>
      </c>
      <c r="C1098" s="12" t="s">
        <v>881</v>
      </c>
      <c r="D1098" s="11">
        <v>3</v>
      </c>
      <c r="E1098" s="11">
        <v>3</v>
      </c>
      <c r="F1098" s="11">
        <v>1</v>
      </c>
      <c r="G1098" s="11">
        <v>1</v>
      </c>
      <c r="H1098" s="12" t="s">
        <v>1562</v>
      </c>
      <c r="I1098" s="11">
        <v>1</v>
      </c>
      <c r="J1098" s="11">
        <v>1</v>
      </c>
      <c r="K1098" s="11">
        <v>25</v>
      </c>
      <c r="L1098" s="12" t="s">
        <v>14</v>
      </c>
      <c r="M1098" s="12" t="s">
        <v>14</v>
      </c>
    </row>
    <row r="1099" spans="1:13" ht="14.4" x14ac:dyDescent="0.25">
      <c r="A1099" s="11">
        <v>233</v>
      </c>
      <c r="B1099" s="11">
        <v>6</v>
      </c>
      <c r="C1099" s="12" t="s">
        <v>880</v>
      </c>
      <c r="D1099" s="11">
        <v>3</v>
      </c>
      <c r="E1099" s="11">
        <v>3</v>
      </c>
      <c r="F1099" s="11">
        <v>1</v>
      </c>
      <c r="G1099" s="11">
        <v>1</v>
      </c>
      <c r="H1099" s="12" t="s">
        <v>1562</v>
      </c>
      <c r="I1099" s="11">
        <v>1</v>
      </c>
      <c r="J1099" s="11">
        <v>1</v>
      </c>
      <c r="K1099" s="11">
        <v>25</v>
      </c>
      <c r="L1099" s="12" t="s">
        <v>14</v>
      </c>
      <c r="M1099" s="12" t="s">
        <v>14</v>
      </c>
    </row>
    <row r="1100" spans="1:13" ht="14.4" x14ac:dyDescent="0.25">
      <c r="A1100" s="11">
        <v>233</v>
      </c>
      <c r="B1100" s="11">
        <v>7</v>
      </c>
      <c r="C1100" s="12" t="s">
        <v>879</v>
      </c>
      <c r="D1100" s="11">
        <v>7.5</v>
      </c>
      <c r="E1100" s="11">
        <v>7.5</v>
      </c>
      <c r="F1100" s="11">
        <v>1</v>
      </c>
      <c r="G1100" s="11">
        <v>1</v>
      </c>
      <c r="H1100" s="12" t="s">
        <v>1562</v>
      </c>
      <c r="I1100" s="11">
        <v>1</v>
      </c>
      <c r="J1100" s="11">
        <v>0</v>
      </c>
      <c r="K1100" s="11">
        <v>100</v>
      </c>
      <c r="L1100" s="12" t="s">
        <v>14</v>
      </c>
      <c r="M1100" s="12" t="s">
        <v>14</v>
      </c>
    </row>
    <row r="1101" spans="1:13" ht="28.8" x14ac:dyDescent="0.25">
      <c r="A1101" s="11">
        <v>233</v>
      </c>
      <c r="B1101" s="11">
        <v>8</v>
      </c>
      <c r="C1101" s="12" t="s">
        <v>877</v>
      </c>
      <c r="D1101" s="11">
        <v>7.5</v>
      </c>
      <c r="E1101" s="11">
        <v>7.5</v>
      </c>
      <c r="F1101" s="11">
        <v>1</v>
      </c>
      <c r="G1101" s="11">
        <v>1</v>
      </c>
      <c r="H1101" s="12" t="s">
        <v>1562</v>
      </c>
      <c r="I1101" s="11">
        <v>1</v>
      </c>
      <c r="J1101" s="11">
        <v>0</v>
      </c>
      <c r="K1101" s="11">
        <v>100</v>
      </c>
      <c r="L1101" s="12" t="s">
        <v>14</v>
      </c>
      <c r="M1101" s="12" t="s">
        <v>14</v>
      </c>
    </row>
    <row r="1102" spans="1:13" ht="14.4" x14ac:dyDescent="0.25">
      <c r="A1102" s="11">
        <v>234</v>
      </c>
      <c r="B1102" s="11">
        <v>4</v>
      </c>
      <c r="C1102" s="12" t="s">
        <v>883</v>
      </c>
      <c r="D1102" s="11">
        <v>7.5</v>
      </c>
      <c r="E1102" s="11">
        <v>7.5</v>
      </c>
      <c r="F1102" s="11">
        <v>1</v>
      </c>
      <c r="G1102" s="11">
        <v>1</v>
      </c>
      <c r="H1102" s="12" t="s">
        <v>1562</v>
      </c>
      <c r="I1102" s="11">
        <v>1</v>
      </c>
      <c r="J1102" s="11">
        <v>0</v>
      </c>
      <c r="K1102" s="11">
        <v>100</v>
      </c>
      <c r="L1102" s="12" t="s">
        <v>14</v>
      </c>
      <c r="M1102" s="12" t="s">
        <v>14</v>
      </c>
    </row>
    <row r="1103" spans="1:13" ht="14.4" x14ac:dyDescent="0.25">
      <c r="A1103" s="11">
        <v>234</v>
      </c>
      <c r="B1103" s="11">
        <v>5</v>
      </c>
      <c r="C1103" s="12" t="s">
        <v>881</v>
      </c>
      <c r="D1103" s="11">
        <v>3</v>
      </c>
      <c r="E1103" s="11">
        <v>3</v>
      </c>
      <c r="F1103" s="11">
        <v>1</v>
      </c>
      <c r="G1103" s="11">
        <v>1</v>
      </c>
      <c r="H1103" s="12" t="s">
        <v>1562</v>
      </c>
      <c r="I1103" s="11">
        <v>1</v>
      </c>
      <c r="J1103" s="11">
        <v>1</v>
      </c>
      <c r="K1103" s="11">
        <v>25</v>
      </c>
      <c r="L1103" s="12" t="s">
        <v>14</v>
      </c>
      <c r="M1103" s="12" t="s">
        <v>14</v>
      </c>
    </row>
    <row r="1104" spans="1:13" ht="14.4" x14ac:dyDescent="0.25">
      <c r="A1104" s="11">
        <v>234</v>
      </c>
      <c r="B1104" s="11">
        <v>6</v>
      </c>
      <c r="C1104" s="12" t="s">
        <v>880</v>
      </c>
      <c r="D1104" s="11">
        <v>3</v>
      </c>
      <c r="E1104" s="11">
        <v>3</v>
      </c>
      <c r="F1104" s="11">
        <v>1</v>
      </c>
      <c r="G1104" s="11">
        <v>1</v>
      </c>
      <c r="H1104" s="12" t="s">
        <v>1562</v>
      </c>
      <c r="I1104" s="11">
        <v>1</v>
      </c>
      <c r="J1104" s="11">
        <v>1</v>
      </c>
      <c r="K1104" s="11">
        <v>25</v>
      </c>
      <c r="L1104" s="12" t="s">
        <v>14</v>
      </c>
      <c r="M1104" s="12" t="s">
        <v>14</v>
      </c>
    </row>
    <row r="1105" spans="1:13" ht="14.4" x14ac:dyDescent="0.25">
      <c r="A1105" s="11">
        <v>234</v>
      </c>
      <c r="B1105" s="11">
        <v>7</v>
      </c>
      <c r="C1105" s="12" t="s">
        <v>879</v>
      </c>
      <c r="D1105" s="11">
        <v>7.5</v>
      </c>
      <c r="E1105" s="11">
        <v>7.5</v>
      </c>
      <c r="F1105" s="11">
        <v>1</v>
      </c>
      <c r="G1105" s="11">
        <v>1</v>
      </c>
      <c r="H1105" s="12" t="s">
        <v>1562</v>
      </c>
      <c r="I1105" s="11">
        <v>1</v>
      </c>
      <c r="J1105" s="11">
        <v>0</v>
      </c>
      <c r="K1105" s="11">
        <v>100</v>
      </c>
      <c r="L1105" s="12" t="s">
        <v>14</v>
      </c>
      <c r="M1105" s="12" t="s">
        <v>14</v>
      </c>
    </row>
    <row r="1106" spans="1:13" ht="28.8" x14ac:dyDescent="0.25">
      <c r="A1106" s="11">
        <v>234</v>
      </c>
      <c r="B1106" s="11">
        <v>8</v>
      </c>
      <c r="C1106" s="12" t="s">
        <v>877</v>
      </c>
      <c r="D1106" s="11">
        <v>7.5</v>
      </c>
      <c r="E1106" s="11">
        <v>7.5</v>
      </c>
      <c r="F1106" s="11">
        <v>1</v>
      </c>
      <c r="G1106" s="11">
        <v>1</v>
      </c>
      <c r="H1106" s="12" t="s">
        <v>1562</v>
      </c>
      <c r="I1106" s="11">
        <v>1</v>
      </c>
      <c r="J1106" s="11">
        <v>0</v>
      </c>
      <c r="K1106" s="11">
        <v>100</v>
      </c>
      <c r="L1106" s="12" t="s">
        <v>14</v>
      </c>
      <c r="M1106" s="12" t="s">
        <v>14</v>
      </c>
    </row>
    <row r="1107" spans="1:13" ht="14.4" x14ac:dyDescent="0.25">
      <c r="A1107" s="11">
        <v>235</v>
      </c>
      <c r="B1107" s="11">
        <v>4</v>
      </c>
      <c r="C1107" s="12" t="s">
        <v>883</v>
      </c>
      <c r="D1107" s="11">
        <v>7.5</v>
      </c>
      <c r="E1107" s="11">
        <v>7.5</v>
      </c>
      <c r="F1107" s="11">
        <v>1</v>
      </c>
      <c r="G1107" s="11">
        <v>1</v>
      </c>
      <c r="H1107" s="12" t="s">
        <v>1562</v>
      </c>
      <c r="I1107" s="11">
        <v>1</v>
      </c>
      <c r="J1107" s="11">
        <v>0</v>
      </c>
      <c r="K1107" s="11">
        <v>100</v>
      </c>
      <c r="L1107" s="12" t="s">
        <v>14</v>
      </c>
      <c r="M1107" s="12" t="s">
        <v>14</v>
      </c>
    </row>
    <row r="1108" spans="1:13" ht="14.4" x14ac:dyDescent="0.25">
      <c r="A1108" s="11">
        <v>235</v>
      </c>
      <c r="B1108" s="11">
        <v>5</v>
      </c>
      <c r="C1108" s="12" t="s">
        <v>881</v>
      </c>
      <c r="D1108" s="11">
        <v>3</v>
      </c>
      <c r="E1108" s="11">
        <v>3</v>
      </c>
      <c r="F1108" s="11">
        <v>1</v>
      </c>
      <c r="G1108" s="11">
        <v>1</v>
      </c>
      <c r="H1108" s="12" t="s">
        <v>1562</v>
      </c>
      <c r="I1108" s="11">
        <v>1</v>
      </c>
      <c r="J1108" s="11">
        <v>1</v>
      </c>
      <c r="K1108" s="11">
        <v>25</v>
      </c>
      <c r="L1108" s="12" t="s">
        <v>14</v>
      </c>
      <c r="M1108" s="12" t="s">
        <v>14</v>
      </c>
    </row>
    <row r="1109" spans="1:13" ht="14.4" x14ac:dyDescent="0.25">
      <c r="A1109" s="11">
        <v>235</v>
      </c>
      <c r="B1109" s="11">
        <v>6</v>
      </c>
      <c r="C1109" s="12" t="s">
        <v>880</v>
      </c>
      <c r="D1109" s="11">
        <v>3</v>
      </c>
      <c r="E1109" s="11">
        <v>3</v>
      </c>
      <c r="F1109" s="11">
        <v>1</v>
      </c>
      <c r="G1109" s="11">
        <v>1</v>
      </c>
      <c r="H1109" s="12" t="s">
        <v>1562</v>
      </c>
      <c r="I1109" s="11">
        <v>1</v>
      </c>
      <c r="J1109" s="11">
        <v>1</v>
      </c>
      <c r="K1109" s="11">
        <v>25</v>
      </c>
      <c r="L1109" s="12" t="s">
        <v>14</v>
      </c>
      <c r="M1109" s="12" t="s">
        <v>14</v>
      </c>
    </row>
    <row r="1110" spans="1:13" ht="14.4" x14ac:dyDescent="0.25">
      <c r="A1110" s="11">
        <v>235</v>
      </c>
      <c r="B1110" s="11">
        <v>7</v>
      </c>
      <c r="C1110" s="12" t="s">
        <v>879</v>
      </c>
      <c r="D1110" s="11">
        <v>7.5</v>
      </c>
      <c r="E1110" s="11">
        <v>7.5</v>
      </c>
      <c r="F1110" s="11">
        <v>1</v>
      </c>
      <c r="G1110" s="11">
        <v>1</v>
      </c>
      <c r="H1110" s="12" t="s">
        <v>1562</v>
      </c>
      <c r="I1110" s="11">
        <v>1</v>
      </c>
      <c r="J1110" s="11">
        <v>0</v>
      </c>
      <c r="K1110" s="11">
        <v>100</v>
      </c>
      <c r="L1110" s="12" t="s">
        <v>14</v>
      </c>
      <c r="M1110" s="12" t="s">
        <v>14</v>
      </c>
    </row>
    <row r="1111" spans="1:13" ht="28.8" x14ac:dyDescent="0.25">
      <c r="A1111" s="11">
        <v>235</v>
      </c>
      <c r="B1111" s="11">
        <v>8</v>
      </c>
      <c r="C1111" s="12" t="s">
        <v>877</v>
      </c>
      <c r="D1111" s="11">
        <v>7.5</v>
      </c>
      <c r="E1111" s="11">
        <v>7.5</v>
      </c>
      <c r="F1111" s="11">
        <v>1</v>
      </c>
      <c r="G1111" s="11">
        <v>1</v>
      </c>
      <c r="H1111" s="12" t="s">
        <v>1562</v>
      </c>
      <c r="I1111" s="11">
        <v>1</v>
      </c>
      <c r="J1111" s="11">
        <v>0</v>
      </c>
      <c r="K1111" s="11">
        <v>100</v>
      </c>
      <c r="L1111" s="12" t="s">
        <v>14</v>
      </c>
      <c r="M1111" s="12" t="s">
        <v>14</v>
      </c>
    </row>
    <row r="1112" spans="1:13" ht="14.4" x14ac:dyDescent="0.25">
      <c r="A1112" s="11">
        <v>236</v>
      </c>
      <c r="B1112" s="11">
        <v>4</v>
      </c>
      <c r="C1112" s="12" t="s">
        <v>883</v>
      </c>
      <c r="D1112" s="11">
        <v>7.5</v>
      </c>
      <c r="E1112" s="11">
        <v>7.5</v>
      </c>
      <c r="F1112" s="11">
        <v>1</v>
      </c>
      <c r="G1112" s="11">
        <v>1</v>
      </c>
      <c r="H1112" s="12" t="s">
        <v>1562</v>
      </c>
      <c r="I1112" s="11">
        <v>1</v>
      </c>
      <c r="J1112" s="11">
        <v>0</v>
      </c>
      <c r="K1112" s="11">
        <v>100</v>
      </c>
      <c r="L1112" s="12" t="s">
        <v>14</v>
      </c>
      <c r="M1112" s="12" t="s">
        <v>14</v>
      </c>
    </row>
    <row r="1113" spans="1:13" ht="14.4" x14ac:dyDescent="0.25">
      <c r="A1113" s="11">
        <v>236</v>
      </c>
      <c r="B1113" s="11">
        <v>5</v>
      </c>
      <c r="C1113" s="12" t="s">
        <v>881</v>
      </c>
      <c r="D1113" s="11">
        <v>3</v>
      </c>
      <c r="E1113" s="11">
        <v>3</v>
      </c>
      <c r="F1113" s="11">
        <v>1</v>
      </c>
      <c r="G1113" s="11">
        <v>1</v>
      </c>
      <c r="H1113" s="12" t="s">
        <v>1562</v>
      </c>
      <c r="I1113" s="11">
        <v>1</v>
      </c>
      <c r="J1113" s="11">
        <v>1</v>
      </c>
      <c r="K1113" s="11">
        <v>25</v>
      </c>
      <c r="L1113" s="12" t="s">
        <v>14</v>
      </c>
      <c r="M1113" s="12" t="s">
        <v>14</v>
      </c>
    </row>
    <row r="1114" spans="1:13" ht="14.4" x14ac:dyDescent="0.25">
      <c r="A1114" s="11">
        <v>236</v>
      </c>
      <c r="B1114" s="11">
        <v>6</v>
      </c>
      <c r="C1114" s="12" t="s">
        <v>880</v>
      </c>
      <c r="D1114" s="11">
        <v>3</v>
      </c>
      <c r="E1114" s="11">
        <v>3</v>
      </c>
      <c r="F1114" s="11">
        <v>1</v>
      </c>
      <c r="G1114" s="11">
        <v>1</v>
      </c>
      <c r="H1114" s="12" t="s">
        <v>1562</v>
      </c>
      <c r="I1114" s="11">
        <v>1</v>
      </c>
      <c r="J1114" s="11">
        <v>1</v>
      </c>
      <c r="K1114" s="11">
        <v>25</v>
      </c>
      <c r="L1114" s="12" t="s">
        <v>14</v>
      </c>
      <c r="M1114" s="12" t="s">
        <v>14</v>
      </c>
    </row>
    <row r="1115" spans="1:13" ht="14.4" x14ac:dyDescent="0.25">
      <c r="A1115" s="11">
        <v>236</v>
      </c>
      <c r="B1115" s="11">
        <v>7</v>
      </c>
      <c r="C1115" s="12" t="s">
        <v>879</v>
      </c>
      <c r="D1115" s="11">
        <v>7.5</v>
      </c>
      <c r="E1115" s="11">
        <v>7.5</v>
      </c>
      <c r="F1115" s="11">
        <v>1</v>
      </c>
      <c r="G1115" s="11">
        <v>1</v>
      </c>
      <c r="H1115" s="12" t="s">
        <v>1562</v>
      </c>
      <c r="I1115" s="11">
        <v>1</v>
      </c>
      <c r="J1115" s="11">
        <v>0</v>
      </c>
      <c r="K1115" s="11">
        <v>100</v>
      </c>
      <c r="L1115" s="12" t="s">
        <v>14</v>
      </c>
      <c r="M1115" s="12" t="s">
        <v>14</v>
      </c>
    </row>
    <row r="1116" spans="1:13" ht="28.8" x14ac:dyDescent="0.25">
      <c r="A1116" s="11">
        <v>236</v>
      </c>
      <c r="B1116" s="11">
        <v>8</v>
      </c>
      <c r="C1116" s="12" t="s">
        <v>877</v>
      </c>
      <c r="D1116" s="11">
        <v>7.5</v>
      </c>
      <c r="E1116" s="11">
        <v>7.5</v>
      </c>
      <c r="F1116" s="11">
        <v>1</v>
      </c>
      <c r="G1116" s="11">
        <v>1</v>
      </c>
      <c r="H1116" s="12" t="s">
        <v>1562</v>
      </c>
      <c r="I1116" s="11">
        <v>1</v>
      </c>
      <c r="J1116" s="11">
        <v>0</v>
      </c>
      <c r="K1116" s="11">
        <v>100</v>
      </c>
      <c r="L1116" s="12" t="s">
        <v>14</v>
      </c>
      <c r="M1116" s="12" t="s">
        <v>14</v>
      </c>
    </row>
    <row r="1117" spans="1:13" ht="14.4" x14ac:dyDescent="0.25">
      <c r="A1117" s="11">
        <v>237</v>
      </c>
      <c r="B1117" s="11">
        <v>4</v>
      </c>
      <c r="C1117" s="12" t="s">
        <v>883</v>
      </c>
      <c r="D1117" s="11">
        <v>7.5</v>
      </c>
      <c r="E1117" s="11">
        <v>7.5</v>
      </c>
      <c r="F1117" s="11">
        <v>1</v>
      </c>
      <c r="G1117" s="11">
        <v>1</v>
      </c>
      <c r="H1117" s="12" t="s">
        <v>1562</v>
      </c>
      <c r="I1117" s="11">
        <v>1</v>
      </c>
      <c r="J1117" s="11">
        <v>0</v>
      </c>
      <c r="K1117" s="11">
        <v>100</v>
      </c>
      <c r="L1117" s="12" t="s">
        <v>14</v>
      </c>
      <c r="M1117" s="12" t="s">
        <v>14</v>
      </c>
    </row>
    <row r="1118" spans="1:13" ht="14.4" x14ac:dyDescent="0.25">
      <c r="A1118" s="11">
        <v>237</v>
      </c>
      <c r="B1118" s="11">
        <v>5</v>
      </c>
      <c r="C1118" s="12" t="s">
        <v>881</v>
      </c>
      <c r="D1118" s="11">
        <v>3</v>
      </c>
      <c r="E1118" s="11">
        <v>3</v>
      </c>
      <c r="F1118" s="11">
        <v>1</v>
      </c>
      <c r="G1118" s="11">
        <v>1</v>
      </c>
      <c r="H1118" s="12" t="s">
        <v>1562</v>
      </c>
      <c r="I1118" s="11">
        <v>1</v>
      </c>
      <c r="J1118" s="11">
        <v>1</v>
      </c>
      <c r="K1118" s="11">
        <v>25</v>
      </c>
      <c r="L1118" s="12" t="s">
        <v>14</v>
      </c>
      <c r="M1118" s="12" t="s">
        <v>14</v>
      </c>
    </row>
    <row r="1119" spans="1:13" ht="14.4" x14ac:dyDescent="0.25">
      <c r="A1119" s="11">
        <v>237</v>
      </c>
      <c r="B1119" s="11">
        <v>6</v>
      </c>
      <c r="C1119" s="12" t="s">
        <v>880</v>
      </c>
      <c r="D1119" s="11">
        <v>3</v>
      </c>
      <c r="E1119" s="11">
        <v>3</v>
      </c>
      <c r="F1119" s="11">
        <v>1</v>
      </c>
      <c r="G1119" s="11">
        <v>1</v>
      </c>
      <c r="H1119" s="12" t="s">
        <v>1562</v>
      </c>
      <c r="I1119" s="11">
        <v>1</v>
      </c>
      <c r="J1119" s="11">
        <v>1</v>
      </c>
      <c r="K1119" s="11">
        <v>25</v>
      </c>
      <c r="L1119" s="12" t="s">
        <v>14</v>
      </c>
      <c r="M1119" s="12" t="s">
        <v>14</v>
      </c>
    </row>
    <row r="1120" spans="1:13" ht="14.4" x14ac:dyDescent="0.25">
      <c r="A1120" s="11">
        <v>237</v>
      </c>
      <c r="B1120" s="11">
        <v>7</v>
      </c>
      <c r="C1120" s="12" t="s">
        <v>879</v>
      </c>
      <c r="D1120" s="11">
        <v>7.5</v>
      </c>
      <c r="E1120" s="11">
        <v>7.5</v>
      </c>
      <c r="F1120" s="11">
        <v>1</v>
      </c>
      <c r="G1120" s="11">
        <v>1</v>
      </c>
      <c r="H1120" s="12" t="s">
        <v>1562</v>
      </c>
      <c r="I1120" s="11">
        <v>1</v>
      </c>
      <c r="J1120" s="11">
        <v>0</v>
      </c>
      <c r="K1120" s="11">
        <v>100</v>
      </c>
      <c r="L1120" s="12" t="s">
        <v>14</v>
      </c>
      <c r="M1120" s="12" t="s">
        <v>14</v>
      </c>
    </row>
    <row r="1121" spans="1:13" ht="28.8" x14ac:dyDescent="0.25">
      <c r="A1121" s="11">
        <v>237</v>
      </c>
      <c r="B1121" s="11">
        <v>8</v>
      </c>
      <c r="C1121" s="12" t="s">
        <v>877</v>
      </c>
      <c r="D1121" s="11">
        <v>7.5</v>
      </c>
      <c r="E1121" s="11">
        <v>7.5</v>
      </c>
      <c r="F1121" s="11">
        <v>1</v>
      </c>
      <c r="G1121" s="11">
        <v>1</v>
      </c>
      <c r="H1121" s="12" t="s">
        <v>1562</v>
      </c>
      <c r="I1121" s="11">
        <v>1</v>
      </c>
      <c r="J1121" s="11">
        <v>0</v>
      </c>
      <c r="K1121" s="11">
        <v>100</v>
      </c>
      <c r="L1121" s="12" t="s">
        <v>14</v>
      </c>
      <c r="M1121" s="12" t="s">
        <v>14</v>
      </c>
    </row>
    <row r="1122" spans="1:13" ht="14.4" x14ac:dyDescent="0.25">
      <c r="A1122" s="11">
        <v>238</v>
      </c>
      <c r="B1122" s="11">
        <v>4</v>
      </c>
      <c r="C1122" s="12" t="s">
        <v>883</v>
      </c>
      <c r="D1122" s="11">
        <v>7.5</v>
      </c>
      <c r="E1122" s="11">
        <v>7.5</v>
      </c>
      <c r="F1122" s="11">
        <v>1</v>
      </c>
      <c r="G1122" s="11">
        <v>1</v>
      </c>
      <c r="H1122" s="12" t="s">
        <v>1562</v>
      </c>
      <c r="I1122" s="11">
        <v>1</v>
      </c>
      <c r="J1122" s="11">
        <v>0</v>
      </c>
      <c r="K1122" s="11">
        <v>100</v>
      </c>
      <c r="L1122" s="12" t="s">
        <v>14</v>
      </c>
      <c r="M1122" s="12" t="s">
        <v>14</v>
      </c>
    </row>
    <row r="1123" spans="1:13" ht="14.4" x14ac:dyDescent="0.25">
      <c r="A1123" s="11">
        <v>238</v>
      </c>
      <c r="B1123" s="11">
        <v>5</v>
      </c>
      <c r="C1123" s="12" t="s">
        <v>881</v>
      </c>
      <c r="D1123" s="11">
        <v>3</v>
      </c>
      <c r="E1123" s="11">
        <v>3</v>
      </c>
      <c r="F1123" s="11">
        <v>1</v>
      </c>
      <c r="G1123" s="11">
        <v>1</v>
      </c>
      <c r="H1123" s="12" t="s">
        <v>1562</v>
      </c>
      <c r="I1123" s="11">
        <v>1</v>
      </c>
      <c r="J1123" s="11">
        <v>1</v>
      </c>
      <c r="K1123" s="11">
        <v>25</v>
      </c>
      <c r="L1123" s="12" t="s">
        <v>14</v>
      </c>
      <c r="M1123" s="12" t="s">
        <v>14</v>
      </c>
    </row>
    <row r="1124" spans="1:13" ht="14.4" x14ac:dyDescent="0.25">
      <c r="A1124" s="11">
        <v>238</v>
      </c>
      <c r="B1124" s="11">
        <v>6</v>
      </c>
      <c r="C1124" s="12" t="s">
        <v>880</v>
      </c>
      <c r="D1124" s="11">
        <v>3</v>
      </c>
      <c r="E1124" s="11">
        <v>3</v>
      </c>
      <c r="F1124" s="11">
        <v>1</v>
      </c>
      <c r="G1124" s="11">
        <v>1</v>
      </c>
      <c r="H1124" s="12" t="s">
        <v>1562</v>
      </c>
      <c r="I1124" s="11">
        <v>1</v>
      </c>
      <c r="J1124" s="11">
        <v>1</v>
      </c>
      <c r="K1124" s="11">
        <v>25</v>
      </c>
      <c r="L1124" s="12" t="s">
        <v>14</v>
      </c>
      <c r="M1124" s="12" t="s">
        <v>14</v>
      </c>
    </row>
    <row r="1125" spans="1:13" ht="14.4" x14ac:dyDescent="0.25">
      <c r="A1125" s="11">
        <v>238</v>
      </c>
      <c r="B1125" s="11">
        <v>7</v>
      </c>
      <c r="C1125" s="12" t="s">
        <v>879</v>
      </c>
      <c r="D1125" s="11">
        <v>7.5</v>
      </c>
      <c r="E1125" s="11">
        <v>7.5</v>
      </c>
      <c r="F1125" s="11">
        <v>1</v>
      </c>
      <c r="G1125" s="11">
        <v>1</v>
      </c>
      <c r="H1125" s="12" t="s">
        <v>1562</v>
      </c>
      <c r="I1125" s="11">
        <v>1</v>
      </c>
      <c r="J1125" s="11">
        <v>0</v>
      </c>
      <c r="K1125" s="11">
        <v>100</v>
      </c>
      <c r="L1125" s="12" t="s">
        <v>14</v>
      </c>
      <c r="M1125" s="12" t="s">
        <v>14</v>
      </c>
    </row>
    <row r="1126" spans="1:13" ht="28.8" x14ac:dyDescent="0.25">
      <c r="A1126" s="11">
        <v>238</v>
      </c>
      <c r="B1126" s="11">
        <v>8</v>
      </c>
      <c r="C1126" s="12" t="s">
        <v>877</v>
      </c>
      <c r="D1126" s="11">
        <v>7.5</v>
      </c>
      <c r="E1126" s="11">
        <v>7.5</v>
      </c>
      <c r="F1126" s="11">
        <v>1</v>
      </c>
      <c r="G1126" s="11">
        <v>1</v>
      </c>
      <c r="H1126" s="12" t="s">
        <v>1562</v>
      </c>
      <c r="I1126" s="11">
        <v>1</v>
      </c>
      <c r="J1126" s="11">
        <v>0</v>
      </c>
      <c r="K1126" s="11">
        <v>100</v>
      </c>
      <c r="L1126" s="12" t="s">
        <v>14</v>
      </c>
      <c r="M1126" s="12" t="s">
        <v>14</v>
      </c>
    </row>
    <row r="1127" spans="1:13" ht="14.4" x14ac:dyDescent="0.25">
      <c r="A1127" s="11">
        <v>239</v>
      </c>
      <c r="B1127" s="11">
        <v>4</v>
      </c>
      <c r="C1127" s="12" t="s">
        <v>883</v>
      </c>
      <c r="D1127" s="11">
        <v>7.5</v>
      </c>
      <c r="E1127" s="11">
        <v>7.5</v>
      </c>
      <c r="F1127" s="11">
        <v>1</v>
      </c>
      <c r="G1127" s="11">
        <v>1</v>
      </c>
      <c r="H1127" s="12" t="s">
        <v>1562</v>
      </c>
      <c r="I1127" s="11">
        <v>1</v>
      </c>
      <c r="J1127" s="11">
        <v>0</v>
      </c>
      <c r="K1127" s="11">
        <v>100</v>
      </c>
      <c r="L1127" s="12" t="s">
        <v>14</v>
      </c>
      <c r="M1127" s="12" t="s">
        <v>14</v>
      </c>
    </row>
    <row r="1128" spans="1:13" ht="14.4" x14ac:dyDescent="0.25">
      <c r="A1128" s="11">
        <v>239</v>
      </c>
      <c r="B1128" s="11">
        <v>5</v>
      </c>
      <c r="C1128" s="12" t="s">
        <v>881</v>
      </c>
      <c r="D1128" s="11">
        <v>3</v>
      </c>
      <c r="E1128" s="11">
        <v>3</v>
      </c>
      <c r="F1128" s="11">
        <v>1</v>
      </c>
      <c r="G1128" s="11">
        <v>1</v>
      </c>
      <c r="H1128" s="12" t="s">
        <v>1562</v>
      </c>
      <c r="I1128" s="11">
        <v>1</v>
      </c>
      <c r="J1128" s="11">
        <v>1</v>
      </c>
      <c r="K1128" s="11">
        <v>25</v>
      </c>
      <c r="L1128" s="12" t="s">
        <v>14</v>
      </c>
      <c r="M1128" s="12" t="s">
        <v>14</v>
      </c>
    </row>
    <row r="1129" spans="1:13" ht="14.4" x14ac:dyDescent="0.25">
      <c r="A1129" s="11">
        <v>239</v>
      </c>
      <c r="B1129" s="11">
        <v>6</v>
      </c>
      <c r="C1129" s="12" t="s">
        <v>880</v>
      </c>
      <c r="D1129" s="11">
        <v>3</v>
      </c>
      <c r="E1129" s="11">
        <v>3</v>
      </c>
      <c r="F1129" s="11">
        <v>1</v>
      </c>
      <c r="G1129" s="11">
        <v>1</v>
      </c>
      <c r="H1129" s="12" t="s">
        <v>1562</v>
      </c>
      <c r="I1129" s="11">
        <v>1</v>
      </c>
      <c r="J1129" s="11">
        <v>1</v>
      </c>
      <c r="K1129" s="11">
        <v>25</v>
      </c>
      <c r="L1129" s="12" t="s">
        <v>14</v>
      </c>
      <c r="M1129" s="12" t="s">
        <v>14</v>
      </c>
    </row>
    <row r="1130" spans="1:13" ht="14.4" x14ac:dyDescent="0.25">
      <c r="A1130" s="11">
        <v>239</v>
      </c>
      <c r="B1130" s="11">
        <v>7</v>
      </c>
      <c r="C1130" s="12" t="s">
        <v>879</v>
      </c>
      <c r="D1130" s="11">
        <v>7.5</v>
      </c>
      <c r="E1130" s="11">
        <v>7.5</v>
      </c>
      <c r="F1130" s="11">
        <v>1</v>
      </c>
      <c r="G1130" s="11">
        <v>1</v>
      </c>
      <c r="H1130" s="12" t="s">
        <v>1562</v>
      </c>
      <c r="I1130" s="11">
        <v>1</v>
      </c>
      <c r="J1130" s="11">
        <v>0</v>
      </c>
      <c r="K1130" s="11">
        <v>100</v>
      </c>
      <c r="L1130" s="12" t="s">
        <v>14</v>
      </c>
      <c r="M1130" s="12" t="s">
        <v>14</v>
      </c>
    </row>
    <row r="1131" spans="1:13" ht="28.8" x14ac:dyDescent="0.25">
      <c r="A1131" s="11">
        <v>239</v>
      </c>
      <c r="B1131" s="11">
        <v>8</v>
      </c>
      <c r="C1131" s="12" t="s">
        <v>877</v>
      </c>
      <c r="D1131" s="11">
        <v>7.5</v>
      </c>
      <c r="E1131" s="11">
        <v>7.5</v>
      </c>
      <c r="F1131" s="11">
        <v>1</v>
      </c>
      <c r="G1131" s="11">
        <v>1</v>
      </c>
      <c r="H1131" s="12" t="s">
        <v>1562</v>
      </c>
      <c r="I1131" s="11">
        <v>1</v>
      </c>
      <c r="J1131" s="11">
        <v>0</v>
      </c>
      <c r="K1131" s="11">
        <v>100</v>
      </c>
      <c r="L1131" s="12" t="s">
        <v>14</v>
      </c>
      <c r="M1131" s="12" t="s">
        <v>14</v>
      </c>
    </row>
    <row r="1132" spans="1:13" ht="14.4" x14ac:dyDescent="0.25">
      <c r="A1132" s="11">
        <v>240</v>
      </c>
      <c r="B1132" s="11">
        <v>4</v>
      </c>
      <c r="C1132" s="12" t="s">
        <v>883</v>
      </c>
      <c r="D1132" s="11">
        <v>7.5</v>
      </c>
      <c r="E1132" s="11">
        <v>7.5</v>
      </c>
      <c r="F1132" s="11">
        <v>1</v>
      </c>
      <c r="G1132" s="11">
        <v>1</v>
      </c>
      <c r="H1132" s="12" t="s">
        <v>1562</v>
      </c>
      <c r="I1132" s="11">
        <v>1</v>
      </c>
      <c r="J1132" s="11">
        <v>0</v>
      </c>
      <c r="K1132" s="11">
        <v>100</v>
      </c>
      <c r="L1132" s="12" t="s">
        <v>14</v>
      </c>
      <c r="M1132" s="12" t="s">
        <v>14</v>
      </c>
    </row>
    <row r="1133" spans="1:13" ht="14.4" x14ac:dyDescent="0.25">
      <c r="A1133" s="11">
        <v>240</v>
      </c>
      <c r="B1133" s="11">
        <v>5</v>
      </c>
      <c r="C1133" s="12" t="s">
        <v>881</v>
      </c>
      <c r="D1133" s="11">
        <v>3</v>
      </c>
      <c r="E1133" s="11">
        <v>3</v>
      </c>
      <c r="F1133" s="11">
        <v>1</v>
      </c>
      <c r="G1133" s="11">
        <v>1</v>
      </c>
      <c r="H1133" s="12" t="s">
        <v>1562</v>
      </c>
      <c r="I1133" s="11">
        <v>1</v>
      </c>
      <c r="J1133" s="11">
        <v>1</v>
      </c>
      <c r="K1133" s="11">
        <v>25</v>
      </c>
      <c r="L1133" s="12" t="s">
        <v>14</v>
      </c>
      <c r="M1133" s="12" t="s">
        <v>14</v>
      </c>
    </row>
    <row r="1134" spans="1:13" ht="14.4" x14ac:dyDescent="0.25">
      <c r="A1134" s="11">
        <v>240</v>
      </c>
      <c r="B1134" s="11">
        <v>6</v>
      </c>
      <c r="C1134" s="12" t="s">
        <v>880</v>
      </c>
      <c r="D1134" s="11">
        <v>3</v>
      </c>
      <c r="E1134" s="11">
        <v>3</v>
      </c>
      <c r="F1134" s="11">
        <v>1</v>
      </c>
      <c r="G1134" s="11">
        <v>1</v>
      </c>
      <c r="H1134" s="12" t="s">
        <v>1562</v>
      </c>
      <c r="I1134" s="11">
        <v>1</v>
      </c>
      <c r="J1134" s="11">
        <v>1</v>
      </c>
      <c r="K1134" s="11">
        <v>25</v>
      </c>
      <c r="L1134" s="12" t="s">
        <v>14</v>
      </c>
      <c r="M1134" s="12" t="s">
        <v>14</v>
      </c>
    </row>
    <row r="1135" spans="1:13" ht="14.4" x14ac:dyDescent="0.25">
      <c r="A1135" s="11">
        <v>240</v>
      </c>
      <c r="B1135" s="11">
        <v>7</v>
      </c>
      <c r="C1135" s="12" t="s">
        <v>879</v>
      </c>
      <c r="D1135" s="11">
        <v>7.5</v>
      </c>
      <c r="E1135" s="11">
        <v>7.5</v>
      </c>
      <c r="F1135" s="11">
        <v>1</v>
      </c>
      <c r="G1135" s="11">
        <v>1</v>
      </c>
      <c r="H1135" s="12" t="s">
        <v>1562</v>
      </c>
      <c r="I1135" s="11">
        <v>1</v>
      </c>
      <c r="J1135" s="11">
        <v>0</v>
      </c>
      <c r="K1135" s="11">
        <v>100</v>
      </c>
      <c r="L1135" s="12" t="s">
        <v>14</v>
      </c>
      <c r="M1135" s="12" t="s">
        <v>14</v>
      </c>
    </row>
    <row r="1136" spans="1:13" ht="28.8" x14ac:dyDescent="0.25">
      <c r="A1136" s="11">
        <v>240</v>
      </c>
      <c r="B1136" s="11">
        <v>8</v>
      </c>
      <c r="C1136" s="12" t="s">
        <v>877</v>
      </c>
      <c r="D1136" s="11">
        <v>7.5</v>
      </c>
      <c r="E1136" s="11">
        <v>7.5</v>
      </c>
      <c r="F1136" s="11">
        <v>1</v>
      </c>
      <c r="G1136" s="11">
        <v>1</v>
      </c>
      <c r="H1136" s="12" t="s">
        <v>1562</v>
      </c>
      <c r="I1136" s="11">
        <v>1</v>
      </c>
      <c r="J1136" s="11">
        <v>0</v>
      </c>
      <c r="K1136" s="11">
        <v>100</v>
      </c>
      <c r="L1136" s="12" t="s">
        <v>14</v>
      </c>
      <c r="M1136" s="12" t="s">
        <v>14</v>
      </c>
    </row>
    <row r="1137" spans="1:13" ht="14.4" x14ac:dyDescent="0.25">
      <c r="A1137" s="11">
        <v>241</v>
      </c>
      <c r="B1137" s="11">
        <v>4</v>
      </c>
      <c r="C1137" s="12" t="s">
        <v>883</v>
      </c>
      <c r="D1137" s="11">
        <v>7.5</v>
      </c>
      <c r="E1137" s="11">
        <v>7.5</v>
      </c>
      <c r="F1137" s="11">
        <v>1</v>
      </c>
      <c r="G1137" s="11">
        <v>1</v>
      </c>
      <c r="H1137" s="12" t="s">
        <v>1562</v>
      </c>
      <c r="I1137" s="11">
        <v>1</v>
      </c>
      <c r="J1137" s="11">
        <v>0</v>
      </c>
      <c r="K1137" s="11">
        <v>100</v>
      </c>
      <c r="L1137" s="12" t="s">
        <v>14</v>
      </c>
      <c r="M1137" s="12" t="s">
        <v>14</v>
      </c>
    </row>
    <row r="1138" spans="1:13" ht="14.4" x14ac:dyDescent="0.25">
      <c r="A1138" s="11">
        <v>241</v>
      </c>
      <c r="B1138" s="11">
        <v>5</v>
      </c>
      <c r="C1138" s="12" t="s">
        <v>881</v>
      </c>
      <c r="D1138" s="11">
        <v>3</v>
      </c>
      <c r="E1138" s="11">
        <v>3</v>
      </c>
      <c r="F1138" s="11">
        <v>1</v>
      </c>
      <c r="G1138" s="11">
        <v>1</v>
      </c>
      <c r="H1138" s="12" t="s">
        <v>1562</v>
      </c>
      <c r="I1138" s="11">
        <v>1</v>
      </c>
      <c r="J1138" s="11">
        <v>1</v>
      </c>
      <c r="K1138" s="11">
        <v>25</v>
      </c>
      <c r="L1138" s="12" t="s">
        <v>14</v>
      </c>
      <c r="M1138" s="12" t="s">
        <v>14</v>
      </c>
    </row>
    <row r="1139" spans="1:13" ht="14.4" x14ac:dyDescent="0.25">
      <c r="A1139" s="11">
        <v>241</v>
      </c>
      <c r="B1139" s="11">
        <v>6</v>
      </c>
      <c r="C1139" s="12" t="s">
        <v>880</v>
      </c>
      <c r="D1139" s="11">
        <v>3</v>
      </c>
      <c r="E1139" s="11">
        <v>3</v>
      </c>
      <c r="F1139" s="11">
        <v>1</v>
      </c>
      <c r="G1139" s="11">
        <v>1</v>
      </c>
      <c r="H1139" s="12" t="s">
        <v>1562</v>
      </c>
      <c r="I1139" s="11">
        <v>1</v>
      </c>
      <c r="J1139" s="11">
        <v>1</v>
      </c>
      <c r="K1139" s="11">
        <v>25</v>
      </c>
      <c r="L1139" s="12" t="s">
        <v>14</v>
      </c>
      <c r="M1139" s="12" t="s">
        <v>14</v>
      </c>
    </row>
    <row r="1140" spans="1:13" ht="14.4" x14ac:dyDescent="0.25">
      <c r="A1140" s="11">
        <v>241</v>
      </c>
      <c r="B1140" s="11">
        <v>7</v>
      </c>
      <c r="C1140" s="12" t="s">
        <v>879</v>
      </c>
      <c r="D1140" s="11">
        <v>7.5</v>
      </c>
      <c r="E1140" s="11">
        <v>7.5</v>
      </c>
      <c r="F1140" s="11">
        <v>1</v>
      </c>
      <c r="G1140" s="11">
        <v>1</v>
      </c>
      <c r="H1140" s="12" t="s">
        <v>1562</v>
      </c>
      <c r="I1140" s="11">
        <v>1</v>
      </c>
      <c r="J1140" s="11">
        <v>0</v>
      </c>
      <c r="K1140" s="11">
        <v>100</v>
      </c>
      <c r="L1140" s="12" t="s">
        <v>14</v>
      </c>
      <c r="M1140" s="12" t="s">
        <v>14</v>
      </c>
    </row>
    <row r="1141" spans="1:13" ht="28.8" x14ac:dyDescent="0.25">
      <c r="A1141" s="11">
        <v>241</v>
      </c>
      <c r="B1141" s="11">
        <v>8</v>
      </c>
      <c r="C1141" s="12" t="s">
        <v>877</v>
      </c>
      <c r="D1141" s="11">
        <v>7.5</v>
      </c>
      <c r="E1141" s="11">
        <v>7.5</v>
      </c>
      <c r="F1141" s="11">
        <v>1</v>
      </c>
      <c r="G1141" s="11">
        <v>1</v>
      </c>
      <c r="H1141" s="12" t="s">
        <v>1562</v>
      </c>
      <c r="I1141" s="11">
        <v>1</v>
      </c>
      <c r="J1141" s="11">
        <v>0</v>
      </c>
      <c r="K1141" s="11">
        <v>100</v>
      </c>
      <c r="L1141" s="12" t="s">
        <v>14</v>
      </c>
      <c r="M1141" s="12" t="s">
        <v>14</v>
      </c>
    </row>
    <row r="1142" spans="1:13" ht="14.4" x14ac:dyDescent="0.25">
      <c r="A1142" s="11">
        <v>242</v>
      </c>
      <c r="B1142" s="11">
        <v>4</v>
      </c>
      <c r="C1142" s="12" t="s">
        <v>883</v>
      </c>
      <c r="D1142" s="11">
        <v>7.5</v>
      </c>
      <c r="E1142" s="11">
        <v>7.5</v>
      </c>
      <c r="F1142" s="11">
        <v>1</v>
      </c>
      <c r="G1142" s="11">
        <v>1</v>
      </c>
      <c r="H1142" s="12" t="s">
        <v>1562</v>
      </c>
      <c r="I1142" s="11">
        <v>1</v>
      </c>
      <c r="J1142" s="11">
        <v>0</v>
      </c>
      <c r="K1142" s="11">
        <v>100</v>
      </c>
      <c r="L1142" s="12" t="s">
        <v>14</v>
      </c>
      <c r="M1142" s="12" t="s">
        <v>14</v>
      </c>
    </row>
    <row r="1143" spans="1:13" ht="14.4" x14ac:dyDescent="0.25">
      <c r="A1143" s="11">
        <v>242</v>
      </c>
      <c r="B1143" s="11">
        <v>5</v>
      </c>
      <c r="C1143" s="12" t="s">
        <v>881</v>
      </c>
      <c r="D1143" s="11">
        <v>3</v>
      </c>
      <c r="E1143" s="11">
        <v>3</v>
      </c>
      <c r="F1143" s="11">
        <v>1</v>
      </c>
      <c r="G1143" s="11">
        <v>1</v>
      </c>
      <c r="H1143" s="12" t="s">
        <v>1562</v>
      </c>
      <c r="I1143" s="11">
        <v>1</v>
      </c>
      <c r="J1143" s="11">
        <v>1</v>
      </c>
      <c r="K1143" s="11">
        <v>25</v>
      </c>
      <c r="L1143" s="12" t="s">
        <v>14</v>
      </c>
      <c r="M1143" s="12" t="s">
        <v>14</v>
      </c>
    </row>
    <row r="1144" spans="1:13" ht="14.4" x14ac:dyDescent="0.25">
      <c r="A1144" s="11">
        <v>242</v>
      </c>
      <c r="B1144" s="11">
        <v>6</v>
      </c>
      <c r="C1144" s="12" t="s">
        <v>880</v>
      </c>
      <c r="D1144" s="11">
        <v>3</v>
      </c>
      <c r="E1144" s="11">
        <v>3</v>
      </c>
      <c r="F1144" s="11">
        <v>1</v>
      </c>
      <c r="G1144" s="11">
        <v>1</v>
      </c>
      <c r="H1144" s="12" t="s">
        <v>1562</v>
      </c>
      <c r="I1144" s="11">
        <v>1</v>
      </c>
      <c r="J1144" s="11">
        <v>1</v>
      </c>
      <c r="K1144" s="11">
        <v>25</v>
      </c>
      <c r="L1144" s="12" t="s">
        <v>14</v>
      </c>
      <c r="M1144" s="12" t="s">
        <v>14</v>
      </c>
    </row>
    <row r="1145" spans="1:13" ht="14.4" x14ac:dyDescent="0.25">
      <c r="A1145" s="11">
        <v>242</v>
      </c>
      <c r="B1145" s="11">
        <v>7</v>
      </c>
      <c r="C1145" s="12" t="s">
        <v>879</v>
      </c>
      <c r="D1145" s="11">
        <v>7.5</v>
      </c>
      <c r="E1145" s="11">
        <v>7.5</v>
      </c>
      <c r="F1145" s="11">
        <v>1</v>
      </c>
      <c r="G1145" s="11">
        <v>1</v>
      </c>
      <c r="H1145" s="12" t="s">
        <v>1562</v>
      </c>
      <c r="I1145" s="11">
        <v>1</v>
      </c>
      <c r="J1145" s="11">
        <v>0</v>
      </c>
      <c r="K1145" s="11">
        <v>100</v>
      </c>
      <c r="L1145" s="12" t="s">
        <v>14</v>
      </c>
      <c r="M1145" s="12" t="s">
        <v>14</v>
      </c>
    </row>
    <row r="1146" spans="1:13" ht="28.8" x14ac:dyDescent="0.25">
      <c r="A1146" s="11">
        <v>242</v>
      </c>
      <c r="B1146" s="11">
        <v>8</v>
      </c>
      <c r="C1146" s="12" t="s">
        <v>877</v>
      </c>
      <c r="D1146" s="11">
        <v>7.5</v>
      </c>
      <c r="E1146" s="11">
        <v>7.5</v>
      </c>
      <c r="F1146" s="11">
        <v>1</v>
      </c>
      <c r="G1146" s="11">
        <v>1</v>
      </c>
      <c r="H1146" s="12" t="s">
        <v>1562</v>
      </c>
      <c r="I1146" s="11">
        <v>1</v>
      </c>
      <c r="J1146" s="11">
        <v>0</v>
      </c>
      <c r="K1146" s="11">
        <v>100</v>
      </c>
      <c r="L1146" s="12" t="s">
        <v>14</v>
      </c>
      <c r="M1146" s="12" t="s">
        <v>14</v>
      </c>
    </row>
    <row r="1147" spans="1:13" ht="14.4" x14ac:dyDescent="0.25">
      <c r="A1147" s="11">
        <v>243</v>
      </c>
      <c r="B1147" s="11">
        <v>4</v>
      </c>
      <c r="C1147" s="12" t="s">
        <v>883</v>
      </c>
      <c r="D1147" s="11">
        <v>7.5</v>
      </c>
      <c r="E1147" s="11">
        <v>7.5</v>
      </c>
      <c r="F1147" s="11">
        <v>1</v>
      </c>
      <c r="G1147" s="11">
        <v>1</v>
      </c>
      <c r="H1147" s="12" t="s">
        <v>1562</v>
      </c>
      <c r="I1147" s="11">
        <v>1</v>
      </c>
      <c r="J1147" s="11">
        <v>0</v>
      </c>
      <c r="K1147" s="11">
        <v>100</v>
      </c>
      <c r="L1147" s="12" t="s">
        <v>14</v>
      </c>
      <c r="M1147" s="12" t="s">
        <v>14</v>
      </c>
    </row>
    <row r="1148" spans="1:13" ht="14.4" x14ac:dyDescent="0.25">
      <c r="A1148" s="11">
        <v>243</v>
      </c>
      <c r="B1148" s="11">
        <v>5</v>
      </c>
      <c r="C1148" s="12" t="s">
        <v>881</v>
      </c>
      <c r="D1148" s="11">
        <v>3</v>
      </c>
      <c r="E1148" s="11">
        <v>3</v>
      </c>
      <c r="F1148" s="11">
        <v>1</v>
      </c>
      <c r="G1148" s="11">
        <v>1</v>
      </c>
      <c r="H1148" s="12" t="s">
        <v>1562</v>
      </c>
      <c r="I1148" s="11">
        <v>1</v>
      </c>
      <c r="J1148" s="11">
        <v>1</v>
      </c>
      <c r="K1148" s="11">
        <v>25</v>
      </c>
      <c r="L1148" s="12" t="s">
        <v>14</v>
      </c>
      <c r="M1148" s="12" t="s">
        <v>14</v>
      </c>
    </row>
    <row r="1149" spans="1:13" ht="14.4" x14ac:dyDescent="0.25">
      <c r="A1149" s="11">
        <v>243</v>
      </c>
      <c r="B1149" s="11">
        <v>6</v>
      </c>
      <c r="C1149" s="12" t="s">
        <v>880</v>
      </c>
      <c r="D1149" s="11">
        <v>3</v>
      </c>
      <c r="E1149" s="11">
        <v>3</v>
      </c>
      <c r="F1149" s="11">
        <v>1</v>
      </c>
      <c r="G1149" s="11">
        <v>1</v>
      </c>
      <c r="H1149" s="12" t="s">
        <v>1562</v>
      </c>
      <c r="I1149" s="11">
        <v>1</v>
      </c>
      <c r="J1149" s="11">
        <v>1</v>
      </c>
      <c r="K1149" s="11">
        <v>25</v>
      </c>
      <c r="L1149" s="12" t="s">
        <v>14</v>
      </c>
      <c r="M1149" s="12" t="s">
        <v>14</v>
      </c>
    </row>
    <row r="1150" spans="1:13" ht="14.4" x14ac:dyDescent="0.25">
      <c r="A1150" s="11">
        <v>243</v>
      </c>
      <c r="B1150" s="11">
        <v>7</v>
      </c>
      <c r="C1150" s="12" t="s">
        <v>879</v>
      </c>
      <c r="D1150" s="11">
        <v>7.5</v>
      </c>
      <c r="E1150" s="11">
        <v>7.5</v>
      </c>
      <c r="F1150" s="11">
        <v>1</v>
      </c>
      <c r="G1150" s="11">
        <v>1</v>
      </c>
      <c r="H1150" s="12" t="s">
        <v>1562</v>
      </c>
      <c r="I1150" s="11">
        <v>1</v>
      </c>
      <c r="J1150" s="11">
        <v>0</v>
      </c>
      <c r="K1150" s="11">
        <v>100</v>
      </c>
      <c r="L1150" s="12" t="s">
        <v>14</v>
      </c>
      <c r="M1150" s="12" t="s">
        <v>14</v>
      </c>
    </row>
    <row r="1151" spans="1:13" ht="28.8" x14ac:dyDescent="0.25">
      <c r="A1151" s="11">
        <v>243</v>
      </c>
      <c r="B1151" s="11">
        <v>8</v>
      </c>
      <c r="C1151" s="12" t="s">
        <v>877</v>
      </c>
      <c r="D1151" s="11">
        <v>7.5</v>
      </c>
      <c r="E1151" s="11">
        <v>7.5</v>
      </c>
      <c r="F1151" s="11">
        <v>1</v>
      </c>
      <c r="G1151" s="11">
        <v>1</v>
      </c>
      <c r="H1151" s="12" t="s">
        <v>1562</v>
      </c>
      <c r="I1151" s="11">
        <v>1</v>
      </c>
      <c r="J1151" s="11">
        <v>0</v>
      </c>
      <c r="K1151" s="11">
        <v>100</v>
      </c>
      <c r="L1151" s="12" t="s">
        <v>14</v>
      </c>
      <c r="M1151" s="12" t="s">
        <v>14</v>
      </c>
    </row>
    <row r="1152" spans="1:13" ht="14.4" x14ac:dyDescent="0.25">
      <c r="A1152" s="11">
        <v>244</v>
      </c>
      <c r="B1152" s="11">
        <v>4</v>
      </c>
      <c r="C1152" s="12" t="s">
        <v>883</v>
      </c>
      <c r="D1152" s="11">
        <v>7.5</v>
      </c>
      <c r="E1152" s="11">
        <v>7.5</v>
      </c>
      <c r="F1152" s="11">
        <v>1</v>
      </c>
      <c r="G1152" s="11">
        <v>1</v>
      </c>
      <c r="H1152" s="12" t="s">
        <v>1562</v>
      </c>
      <c r="I1152" s="11">
        <v>1</v>
      </c>
      <c r="J1152" s="11">
        <v>0</v>
      </c>
      <c r="K1152" s="11">
        <v>100</v>
      </c>
      <c r="L1152" s="12" t="s">
        <v>14</v>
      </c>
      <c r="M1152" s="12" t="s">
        <v>14</v>
      </c>
    </row>
    <row r="1153" spans="1:13" ht="14.4" x14ac:dyDescent="0.25">
      <c r="A1153" s="11">
        <v>244</v>
      </c>
      <c r="B1153" s="11">
        <v>5</v>
      </c>
      <c r="C1153" s="12" t="s">
        <v>881</v>
      </c>
      <c r="D1153" s="11">
        <v>3</v>
      </c>
      <c r="E1153" s="11">
        <v>3</v>
      </c>
      <c r="F1153" s="11">
        <v>1</v>
      </c>
      <c r="G1153" s="11">
        <v>1</v>
      </c>
      <c r="H1153" s="12" t="s">
        <v>1562</v>
      </c>
      <c r="I1153" s="11">
        <v>1</v>
      </c>
      <c r="J1153" s="11">
        <v>1</v>
      </c>
      <c r="K1153" s="11">
        <v>25</v>
      </c>
      <c r="L1153" s="12" t="s">
        <v>14</v>
      </c>
      <c r="M1153" s="12" t="s">
        <v>14</v>
      </c>
    </row>
    <row r="1154" spans="1:13" ht="14.4" x14ac:dyDescent="0.25">
      <c r="A1154" s="11">
        <v>244</v>
      </c>
      <c r="B1154" s="11">
        <v>6</v>
      </c>
      <c r="C1154" s="12" t="s">
        <v>880</v>
      </c>
      <c r="D1154" s="11">
        <v>3</v>
      </c>
      <c r="E1154" s="11">
        <v>3</v>
      </c>
      <c r="F1154" s="11">
        <v>1</v>
      </c>
      <c r="G1154" s="11">
        <v>1</v>
      </c>
      <c r="H1154" s="12" t="s">
        <v>1562</v>
      </c>
      <c r="I1154" s="11">
        <v>1</v>
      </c>
      <c r="J1154" s="11">
        <v>1</v>
      </c>
      <c r="K1154" s="11">
        <v>25</v>
      </c>
      <c r="L1154" s="12" t="s">
        <v>14</v>
      </c>
      <c r="M1154" s="12" t="s">
        <v>14</v>
      </c>
    </row>
    <row r="1155" spans="1:13" ht="14.4" x14ac:dyDescent="0.25">
      <c r="A1155" s="11">
        <v>244</v>
      </c>
      <c r="B1155" s="11">
        <v>7</v>
      </c>
      <c r="C1155" s="12" t="s">
        <v>879</v>
      </c>
      <c r="D1155" s="11">
        <v>7.5</v>
      </c>
      <c r="E1155" s="11">
        <v>7.5</v>
      </c>
      <c r="F1155" s="11">
        <v>1</v>
      </c>
      <c r="G1155" s="11">
        <v>1</v>
      </c>
      <c r="H1155" s="12" t="s">
        <v>1562</v>
      </c>
      <c r="I1155" s="11">
        <v>1</v>
      </c>
      <c r="J1155" s="11">
        <v>0</v>
      </c>
      <c r="K1155" s="11">
        <v>100</v>
      </c>
      <c r="L1155" s="12" t="s">
        <v>14</v>
      </c>
      <c r="M1155" s="12" t="s">
        <v>14</v>
      </c>
    </row>
    <row r="1156" spans="1:13" ht="28.8" x14ac:dyDescent="0.25">
      <c r="A1156" s="11">
        <v>244</v>
      </c>
      <c r="B1156" s="11">
        <v>8</v>
      </c>
      <c r="C1156" s="12" t="s">
        <v>877</v>
      </c>
      <c r="D1156" s="11">
        <v>7.5</v>
      </c>
      <c r="E1156" s="11">
        <v>7.5</v>
      </c>
      <c r="F1156" s="11">
        <v>1</v>
      </c>
      <c r="G1156" s="11">
        <v>1</v>
      </c>
      <c r="H1156" s="12" t="s">
        <v>1562</v>
      </c>
      <c r="I1156" s="11">
        <v>1</v>
      </c>
      <c r="J1156" s="11">
        <v>0</v>
      </c>
      <c r="K1156" s="11">
        <v>100</v>
      </c>
      <c r="L1156" s="12" t="s">
        <v>14</v>
      </c>
      <c r="M1156" s="12" t="s">
        <v>14</v>
      </c>
    </row>
    <row r="1157" spans="1:13" ht="14.4" x14ac:dyDescent="0.25">
      <c r="A1157" s="11">
        <v>245</v>
      </c>
      <c r="B1157" s="11">
        <v>4</v>
      </c>
      <c r="C1157" s="12" t="s">
        <v>883</v>
      </c>
      <c r="D1157" s="11">
        <v>7.5</v>
      </c>
      <c r="E1157" s="11">
        <v>7.5</v>
      </c>
      <c r="F1157" s="11">
        <v>1</v>
      </c>
      <c r="G1157" s="11">
        <v>1</v>
      </c>
      <c r="H1157" s="12" t="s">
        <v>1562</v>
      </c>
      <c r="I1157" s="11">
        <v>1</v>
      </c>
      <c r="J1157" s="11">
        <v>0</v>
      </c>
      <c r="K1157" s="11">
        <v>100</v>
      </c>
      <c r="L1157" s="12" t="s">
        <v>14</v>
      </c>
      <c r="M1157" s="12" t="s">
        <v>14</v>
      </c>
    </row>
    <row r="1158" spans="1:13" ht="14.4" x14ac:dyDescent="0.25">
      <c r="A1158" s="11">
        <v>245</v>
      </c>
      <c r="B1158" s="11">
        <v>5</v>
      </c>
      <c r="C1158" s="12" t="s">
        <v>881</v>
      </c>
      <c r="D1158" s="11">
        <v>3</v>
      </c>
      <c r="E1158" s="11">
        <v>3</v>
      </c>
      <c r="F1158" s="11">
        <v>1</v>
      </c>
      <c r="G1158" s="11">
        <v>1</v>
      </c>
      <c r="H1158" s="12" t="s">
        <v>1562</v>
      </c>
      <c r="I1158" s="11">
        <v>1</v>
      </c>
      <c r="J1158" s="11">
        <v>1</v>
      </c>
      <c r="K1158" s="11">
        <v>25</v>
      </c>
      <c r="L1158" s="12" t="s">
        <v>14</v>
      </c>
      <c r="M1158" s="12" t="s">
        <v>14</v>
      </c>
    </row>
    <row r="1159" spans="1:13" ht="14.4" x14ac:dyDescent="0.25">
      <c r="A1159" s="11">
        <v>245</v>
      </c>
      <c r="B1159" s="11">
        <v>6</v>
      </c>
      <c r="C1159" s="12" t="s">
        <v>880</v>
      </c>
      <c r="D1159" s="11">
        <v>3</v>
      </c>
      <c r="E1159" s="11">
        <v>3</v>
      </c>
      <c r="F1159" s="11">
        <v>1</v>
      </c>
      <c r="G1159" s="11">
        <v>1</v>
      </c>
      <c r="H1159" s="12" t="s">
        <v>1562</v>
      </c>
      <c r="I1159" s="11">
        <v>1</v>
      </c>
      <c r="J1159" s="11">
        <v>1</v>
      </c>
      <c r="K1159" s="11">
        <v>25</v>
      </c>
      <c r="L1159" s="12" t="s">
        <v>14</v>
      </c>
      <c r="M1159" s="12" t="s">
        <v>14</v>
      </c>
    </row>
    <row r="1160" spans="1:13" ht="14.4" x14ac:dyDescent="0.25">
      <c r="A1160" s="11">
        <v>245</v>
      </c>
      <c r="B1160" s="11">
        <v>7</v>
      </c>
      <c r="C1160" s="12" t="s">
        <v>879</v>
      </c>
      <c r="D1160" s="11">
        <v>7.5</v>
      </c>
      <c r="E1160" s="11">
        <v>7.5</v>
      </c>
      <c r="F1160" s="11">
        <v>1</v>
      </c>
      <c r="G1160" s="11">
        <v>1</v>
      </c>
      <c r="H1160" s="12" t="s">
        <v>1562</v>
      </c>
      <c r="I1160" s="11">
        <v>1</v>
      </c>
      <c r="J1160" s="11">
        <v>0</v>
      </c>
      <c r="K1160" s="11">
        <v>100</v>
      </c>
      <c r="L1160" s="12" t="s">
        <v>14</v>
      </c>
      <c r="M1160" s="12" t="s">
        <v>14</v>
      </c>
    </row>
    <row r="1161" spans="1:13" ht="28.8" x14ac:dyDescent="0.25">
      <c r="A1161" s="11">
        <v>245</v>
      </c>
      <c r="B1161" s="11">
        <v>8</v>
      </c>
      <c r="C1161" s="12" t="s">
        <v>877</v>
      </c>
      <c r="D1161" s="11">
        <v>7.5</v>
      </c>
      <c r="E1161" s="11">
        <v>7.5</v>
      </c>
      <c r="F1161" s="11">
        <v>1</v>
      </c>
      <c r="G1161" s="11">
        <v>1</v>
      </c>
      <c r="H1161" s="12" t="s">
        <v>1562</v>
      </c>
      <c r="I1161" s="11">
        <v>1</v>
      </c>
      <c r="J1161" s="11">
        <v>0</v>
      </c>
      <c r="K1161" s="11">
        <v>100</v>
      </c>
      <c r="L1161" s="12" t="s">
        <v>14</v>
      </c>
      <c r="M1161" s="12" t="s">
        <v>14</v>
      </c>
    </row>
    <row r="1162" spans="1:13" ht="14.4" x14ac:dyDescent="0.25">
      <c r="A1162" s="11">
        <v>246</v>
      </c>
      <c r="B1162" s="11">
        <v>4</v>
      </c>
      <c r="C1162" s="12" t="s">
        <v>883</v>
      </c>
      <c r="D1162" s="11">
        <v>7.5</v>
      </c>
      <c r="E1162" s="11">
        <v>7.5</v>
      </c>
      <c r="F1162" s="11">
        <v>1</v>
      </c>
      <c r="G1162" s="11">
        <v>1</v>
      </c>
      <c r="H1162" s="12" t="s">
        <v>1562</v>
      </c>
      <c r="I1162" s="11">
        <v>1</v>
      </c>
      <c r="J1162" s="11">
        <v>0</v>
      </c>
      <c r="K1162" s="11">
        <v>100</v>
      </c>
      <c r="L1162" s="12" t="s">
        <v>14</v>
      </c>
      <c r="M1162" s="12" t="s">
        <v>14</v>
      </c>
    </row>
    <row r="1163" spans="1:13" ht="14.4" x14ac:dyDescent="0.25">
      <c r="A1163" s="11">
        <v>246</v>
      </c>
      <c r="B1163" s="11">
        <v>5</v>
      </c>
      <c r="C1163" s="12" t="s">
        <v>881</v>
      </c>
      <c r="D1163" s="11">
        <v>3</v>
      </c>
      <c r="E1163" s="11">
        <v>3</v>
      </c>
      <c r="F1163" s="11">
        <v>1</v>
      </c>
      <c r="G1163" s="11">
        <v>1</v>
      </c>
      <c r="H1163" s="12" t="s">
        <v>1562</v>
      </c>
      <c r="I1163" s="11">
        <v>1</v>
      </c>
      <c r="J1163" s="11">
        <v>1</v>
      </c>
      <c r="K1163" s="11">
        <v>25</v>
      </c>
      <c r="L1163" s="12" t="s">
        <v>14</v>
      </c>
      <c r="M1163" s="12" t="s">
        <v>14</v>
      </c>
    </row>
    <row r="1164" spans="1:13" ht="14.4" x14ac:dyDescent="0.25">
      <c r="A1164" s="11">
        <v>246</v>
      </c>
      <c r="B1164" s="11">
        <v>6</v>
      </c>
      <c r="C1164" s="12" t="s">
        <v>880</v>
      </c>
      <c r="D1164" s="11">
        <v>3</v>
      </c>
      <c r="E1164" s="11">
        <v>3</v>
      </c>
      <c r="F1164" s="11">
        <v>1</v>
      </c>
      <c r="G1164" s="11">
        <v>1</v>
      </c>
      <c r="H1164" s="12" t="s">
        <v>1562</v>
      </c>
      <c r="I1164" s="11">
        <v>1</v>
      </c>
      <c r="J1164" s="11">
        <v>1</v>
      </c>
      <c r="K1164" s="11">
        <v>25</v>
      </c>
      <c r="L1164" s="12" t="s">
        <v>14</v>
      </c>
      <c r="M1164" s="12" t="s">
        <v>14</v>
      </c>
    </row>
    <row r="1165" spans="1:13" ht="14.4" x14ac:dyDescent="0.25">
      <c r="A1165" s="11">
        <v>246</v>
      </c>
      <c r="B1165" s="11">
        <v>7</v>
      </c>
      <c r="C1165" s="12" t="s">
        <v>879</v>
      </c>
      <c r="D1165" s="11">
        <v>7.5</v>
      </c>
      <c r="E1165" s="11">
        <v>7.5</v>
      </c>
      <c r="F1165" s="11">
        <v>1</v>
      </c>
      <c r="G1165" s="11">
        <v>1</v>
      </c>
      <c r="H1165" s="12" t="s">
        <v>1562</v>
      </c>
      <c r="I1165" s="11">
        <v>1</v>
      </c>
      <c r="J1165" s="11">
        <v>0</v>
      </c>
      <c r="K1165" s="11">
        <v>100</v>
      </c>
      <c r="L1165" s="12" t="s">
        <v>14</v>
      </c>
      <c r="M1165" s="12" t="s">
        <v>14</v>
      </c>
    </row>
    <row r="1166" spans="1:13" ht="28.8" x14ac:dyDescent="0.25">
      <c r="A1166" s="11">
        <v>246</v>
      </c>
      <c r="B1166" s="11">
        <v>8</v>
      </c>
      <c r="C1166" s="12" t="s">
        <v>877</v>
      </c>
      <c r="D1166" s="11">
        <v>7.5</v>
      </c>
      <c r="E1166" s="11">
        <v>7.5</v>
      </c>
      <c r="F1166" s="11">
        <v>1</v>
      </c>
      <c r="G1166" s="11">
        <v>1</v>
      </c>
      <c r="H1166" s="12" t="s">
        <v>1562</v>
      </c>
      <c r="I1166" s="11">
        <v>1</v>
      </c>
      <c r="J1166" s="11">
        <v>0</v>
      </c>
      <c r="K1166" s="11">
        <v>100</v>
      </c>
      <c r="L1166" s="12" t="s">
        <v>14</v>
      </c>
      <c r="M1166" s="12" t="s">
        <v>14</v>
      </c>
    </row>
    <row r="1167" spans="1:13" ht="14.4" x14ac:dyDescent="0.25">
      <c r="A1167" s="11">
        <v>247</v>
      </c>
      <c r="B1167" s="11">
        <v>4</v>
      </c>
      <c r="C1167" s="12" t="s">
        <v>883</v>
      </c>
      <c r="D1167" s="11">
        <v>7.5</v>
      </c>
      <c r="E1167" s="11">
        <v>7.5</v>
      </c>
      <c r="F1167" s="11">
        <v>1</v>
      </c>
      <c r="G1167" s="11">
        <v>1</v>
      </c>
      <c r="H1167" s="12" t="s">
        <v>1562</v>
      </c>
      <c r="I1167" s="11">
        <v>1</v>
      </c>
      <c r="J1167" s="11">
        <v>0</v>
      </c>
      <c r="K1167" s="11">
        <v>100</v>
      </c>
      <c r="L1167" s="12" t="s">
        <v>14</v>
      </c>
      <c r="M1167" s="12" t="s">
        <v>14</v>
      </c>
    </row>
    <row r="1168" spans="1:13" ht="14.4" x14ac:dyDescent="0.25">
      <c r="A1168" s="11">
        <v>247</v>
      </c>
      <c r="B1168" s="11">
        <v>5</v>
      </c>
      <c r="C1168" s="12" t="s">
        <v>881</v>
      </c>
      <c r="D1168" s="11">
        <v>3</v>
      </c>
      <c r="E1168" s="11">
        <v>3</v>
      </c>
      <c r="F1168" s="11">
        <v>1</v>
      </c>
      <c r="G1168" s="11">
        <v>1</v>
      </c>
      <c r="H1168" s="12" t="s">
        <v>1562</v>
      </c>
      <c r="I1168" s="11">
        <v>1</v>
      </c>
      <c r="J1168" s="11">
        <v>1</v>
      </c>
      <c r="K1168" s="11">
        <v>25</v>
      </c>
      <c r="L1168" s="12" t="s">
        <v>14</v>
      </c>
      <c r="M1168" s="12" t="s">
        <v>14</v>
      </c>
    </row>
    <row r="1169" spans="1:13" ht="14.4" x14ac:dyDescent="0.25">
      <c r="A1169" s="11">
        <v>247</v>
      </c>
      <c r="B1169" s="11">
        <v>6</v>
      </c>
      <c r="C1169" s="12" t="s">
        <v>880</v>
      </c>
      <c r="D1169" s="11">
        <v>3</v>
      </c>
      <c r="E1169" s="11">
        <v>3</v>
      </c>
      <c r="F1169" s="11">
        <v>1</v>
      </c>
      <c r="G1169" s="11">
        <v>1</v>
      </c>
      <c r="H1169" s="12" t="s">
        <v>1562</v>
      </c>
      <c r="I1169" s="11">
        <v>1</v>
      </c>
      <c r="J1169" s="11">
        <v>1</v>
      </c>
      <c r="K1169" s="11">
        <v>25</v>
      </c>
      <c r="L1169" s="12" t="s">
        <v>14</v>
      </c>
      <c r="M1169" s="12" t="s">
        <v>14</v>
      </c>
    </row>
    <row r="1170" spans="1:13" ht="14.4" x14ac:dyDescent="0.25">
      <c r="A1170" s="11">
        <v>247</v>
      </c>
      <c r="B1170" s="11">
        <v>7</v>
      </c>
      <c r="C1170" s="12" t="s">
        <v>879</v>
      </c>
      <c r="D1170" s="11">
        <v>7.5</v>
      </c>
      <c r="E1170" s="11">
        <v>7.5</v>
      </c>
      <c r="F1170" s="11">
        <v>1</v>
      </c>
      <c r="G1170" s="11">
        <v>1</v>
      </c>
      <c r="H1170" s="12" t="s">
        <v>1562</v>
      </c>
      <c r="I1170" s="11">
        <v>1</v>
      </c>
      <c r="J1170" s="11">
        <v>0</v>
      </c>
      <c r="K1170" s="11">
        <v>100</v>
      </c>
      <c r="L1170" s="12" t="s">
        <v>14</v>
      </c>
      <c r="M1170" s="12" t="s">
        <v>14</v>
      </c>
    </row>
    <row r="1171" spans="1:13" ht="28.8" x14ac:dyDescent="0.25">
      <c r="A1171" s="11">
        <v>247</v>
      </c>
      <c r="B1171" s="11">
        <v>8</v>
      </c>
      <c r="C1171" s="12" t="s">
        <v>877</v>
      </c>
      <c r="D1171" s="11">
        <v>7.5</v>
      </c>
      <c r="E1171" s="11">
        <v>7.5</v>
      </c>
      <c r="F1171" s="11">
        <v>1</v>
      </c>
      <c r="G1171" s="11">
        <v>1</v>
      </c>
      <c r="H1171" s="12" t="s">
        <v>1562</v>
      </c>
      <c r="I1171" s="11">
        <v>1</v>
      </c>
      <c r="J1171" s="11">
        <v>0</v>
      </c>
      <c r="K1171" s="11">
        <v>100</v>
      </c>
      <c r="L1171" s="12" t="s">
        <v>14</v>
      </c>
      <c r="M1171" s="12" t="s">
        <v>14</v>
      </c>
    </row>
    <row r="1172" spans="1:13" ht="14.4" x14ac:dyDescent="0.25">
      <c r="A1172" s="11">
        <v>248</v>
      </c>
      <c r="B1172" s="11">
        <v>4</v>
      </c>
      <c r="C1172" s="12" t="s">
        <v>883</v>
      </c>
      <c r="D1172" s="11">
        <v>7.5</v>
      </c>
      <c r="E1172" s="11">
        <v>7.5</v>
      </c>
      <c r="F1172" s="11">
        <v>1</v>
      </c>
      <c r="G1172" s="11">
        <v>1</v>
      </c>
      <c r="H1172" s="12" t="s">
        <v>1562</v>
      </c>
      <c r="I1172" s="11">
        <v>1</v>
      </c>
      <c r="J1172" s="11">
        <v>0</v>
      </c>
      <c r="K1172" s="11">
        <v>100</v>
      </c>
      <c r="L1172" s="12" t="s">
        <v>14</v>
      </c>
      <c r="M1172" s="12" t="s">
        <v>14</v>
      </c>
    </row>
    <row r="1173" spans="1:13" ht="14.4" x14ac:dyDescent="0.25">
      <c r="A1173" s="11">
        <v>248</v>
      </c>
      <c r="B1173" s="11">
        <v>5</v>
      </c>
      <c r="C1173" s="12" t="s">
        <v>881</v>
      </c>
      <c r="D1173" s="11">
        <v>3</v>
      </c>
      <c r="E1173" s="11">
        <v>3</v>
      </c>
      <c r="F1173" s="11">
        <v>1</v>
      </c>
      <c r="G1173" s="11">
        <v>1</v>
      </c>
      <c r="H1173" s="12" t="s">
        <v>1562</v>
      </c>
      <c r="I1173" s="11">
        <v>1</v>
      </c>
      <c r="J1173" s="11">
        <v>1</v>
      </c>
      <c r="K1173" s="11">
        <v>25</v>
      </c>
      <c r="L1173" s="12" t="s">
        <v>14</v>
      </c>
      <c r="M1173" s="12" t="s">
        <v>14</v>
      </c>
    </row>
    <row r="1174" spans="1:13" ht="14.4" x14ac:dyDescent="0.25">
      <c r="A1174" s="11">
        <v>248</v>
      </c>
      <c r="B1174" s="11">
        <v>6</v>
      </c>
      <c r="C1174" s="12" t="s">
        <v>880</v>
      </c>
      <c r="D1174" s="11">
        <v>3</v>
      </c>
      <c r="E1174" s="11">
        <v>3</v>
      </c>
      <c r="F1174" s="11">
        <v>1</v>
      </c>
      <c r="G1174" s="11">
        <v>1</v>
      </c>
      <c r="H1174" s="12" t="s">
        <v>1562</v>
      </c>
      <c r="I1174" s="11">
        <v>1</v>
      </c>
      <c r="J1174" s="11">
        <v>1</v>
      </c>
      <c r="K1174" s="11">
        <v>25</v>
      </c>
      <c r="L1174" s="12" t="s">
        <v>14</v>
      </c>
      <c r="M1174" s="12" t="s">
        <v>14</v>
      </c>
    </row>
    <row r="1175" spans="1:13" ht="14.4" x14ac:dyDescent="0.25">
      <c r="A1175" s="11">
        <v>248</v>
      </c>
      <c r="B1175" s="11">
        <v>7</v>
      </c>
      <c r="C1175" s="12" t="s">
        <v>879</v>
      </c>
      <c r="D1175" s="11">
        <v>7.5</v>
      </c>
      <c r="E1175" s="11">
        <v>7.5</v>
      </c>
      <c r="F1175" s="11">
        <v>1</v>
      </c>
      <c r="G1175" s="11">
        <v>1</v>
      </c>
      <c r="H1175" s="12" t="s">
        <v>1562</v>
      </c>
      <c r="I1175" s="11">
        <v>1</v>
      </c>
      <c r="J1175" s="11">
        <v>0</v>
      </c>
      <c r="K1175" s="11">
        <v>100</v>
      </c>
      <c r="L1175" s="12" t="s">
        <v>14</v>
      </c>
      <c r="M1175" s="12" t="s">
        <v>14</v>
      </c>
    </row>
    <row r="1176" spans="1:13" ht="28.8" x14ac:dyDescent="0.25">
      <c r="A1176" s="11">
        <v>248</v>
      </c>
      <c r="B1176" s="11">
        <v>8</v>
      </c>
      <c r="C1176" s="12" t="s">
        <v>877</v>
      </c>
      <c r="D1176" s="11">
        <v>7.5</v>
      </c>
      <c r="E1176" s="11">
        <v>7.5</v>
      </c>
      <c r="F1176" s="11">
        <v>1</v>
      </c>
      <c r="G1176" s="11">
        <v>1</v>
      </c>
      <c r="H1176" s="12" t="s">
        <v>1562</v>
      </c>
      <c r="I1176" s="11">
        <v>1</v>
      </c>
      <c r="J1176" s="11">
        <v>0</v>
      </c>
      <c r="K1176" s="11">
        <v>100</v>
      </c>
      <c r="L1176" s="12" t="s">
        <v>14</v>
      </c>
      <c r="M1176" s="12" t="s">
        <v>14</v>
      </c>
    </row>
    <row r="1177" spans="1:13" ht="14.4" x14ac:dyDescent="0.25">
      <c r="A1177" s="11">
        <v>249</v>
      </c>
      <c r="B1177" s="11">
        <v>4</v>
      </c>
      <c r="C1177" s="12" t="s">
        <v>883</v>
      </c>
      <c r="D1177" s="11">
        <v>7.5</v>
      </c>
      <c r="E1177" s="11">
        <v>7.5</v>
      </c>
      <c r="F1177" s="11">
        <v>1</v>
      </c>
      <c r="G1177" s="11">
        <v>1</v>
      </c>
      <c r="H1177" s="12" t="s">
        <v>1562</v>
      </c>
      <c r="I1177" s="11">
        <v>1</v>
      </c>
      <c r="J1177" s="11">
        <v>0</v>
      </c>
      <c r="K1177" s="11">
        <v>100</v>
      </c>
      <c r="L1177" s="12" t="s">
        <v>14</v>
      </c>
      <c r="M1177" s="12" t="s">
        <v>14</v>
      </c>
    </row>
    <row r="1178" spans="1:13" ht="14.4" x14ac:dyDescent="0.25">
      <c r="A1178" s="11">
        <v>249</v>
      </c>
      <c r="B1178" s="11">
        <v>5</v>
      </c>
      <c r="C1178" s="12" t="s">
        <v>881</v>
      </c>
      <c r="D1178" s="11">
        <v>3</v>
      </c>
      <c r="E1178" s="11">
        <v>3</v>
      </c>
      <c r="F1178" s="11">
        <v>1</v>
      </c>
      <c r="G1178" s="11">
        <v>1</v>
      </c>
      <c r="H1178" s="12" t="s">
        <v>1562</v>
      </c>
      <c r="I1178" s="11">
        <v>1</v>
      </c>
      <c r="J1178" s="11">
        <v>1</v>
      </c>
      <c r="K1178" s="11">
        <v>25</v>
      </c>
      <c r="L1178" s="12" t="s">
        <v>14</v>
      </c>
      <c r="M1178" s="12" t="s">
        <v>14</v>
      </c>
    </row>
    <row r="1179" spans="1:13" ht="14.4" x14ac:dyDescent="0.25">
      <c r="A1179" s="11">
        <v>249</v>
      </c>
      <c r="B1179" s="11">
        <v>6</v>
      </c>
      <c r="C1179" s="12" t="s">
        <v>880</v>
      </c>
      <c r="D1179" s="11">
        <v>3</v>
      </c>
      <c r="E1179" s="11">
        <v>3</v>
      </c>
      <c r="F1179" s="11">
        <v>1</v>
      </c>
      <c r="G1179" s="11">
        <v>1</v>
      </c>
      <c r="H1179" s="12" t="s">
        <v>1562</v>
      </c>
      <c r="I1179" s="11">
        <v>1</v>
      </c>
      <c r="J1179" s="11">
        <v>1</v>
      </c>
      <c r="K1179" s="11">
        <v>25</v>
      </c>
      <c r="L1179" s="12" t="s">
        <v>14</v>
      </c>
      <c r="M1179" s="12" t="s">
        <v>14</v>
      </c>
    </row>
    <row r="1180" spans="1:13" ht="14.4" x14ac:dyDescent="0.25">
      <c r="A1180" s="11">
        <v>249</v>
      </c>
      <c r="B1180" s="11">
        <v>7</v>
      </c>
      <c r="C1180" s="12" t="s">
        <v>879</v>
      </c>
      <c r="D1180" s="11">
        <v>7.5</v>
      </c>
      <c r="E1180" s="11">
        <v>7.5</v>
      </c>
      <c r="F1180" s="11">
        <v>1</v>
      </c>
      <c r="G1180" s="11">
        <v>1</v>
      </c>
      <c r="H1180" s="12" t="s">
        <v>1562</v>
      </c>
      <c r="I1180" s="11">
        <v>1</v>
      </c>
      <c r="J1180" s="11">
        <v>0</v>
      </c>
      <c r="K1180" s="11">
        <v>100</v>
      </c>
      <c r="L1180" s="12" t="s">
        <v>14</v>
      </c>
      <c r="M1180" s="12" t="s">
        <v>14</v>
      </c>
    </row>
    <row r="1181" spans="1:13" ht="28.8" x14ac:dyDescent="0.25">
      <c r="A1181" s="11">
        <v>249</v>
      </c>
      <c r="B1181" s="11">
        <v>8</v>
      </c>
      <c r="C1181" s="12" t="s">
        <v>877</v>
      </c>
      <c r="D1181" s="11">
        <v>7.5</v>
      </c>
      <c r="E1181" s="11">
        <v>7.5</v>
      </c>
      <c r="F1181" s="11">
        <v>1</v>
      </c>
      <c r="G1181" s="11">
        <v>1</v>
      </c>
      <c r="H1181" s="12" t="s">
        <v>1562</v>
      </c>
      <c r="I1181" s="11">
        <v>1</v>
      </c>
      <c r="J1181" s="11">
        <v>0</v>
      </c>
      <c r="K1181" s="11">
        <v>100</v>
      </c>
      <c r="L1181" s="12" t="s">
        <v>14</v>
      </c>
      <c r="M1181" s="12" t="s">
        <v>14</v>
      </c>
    </row>
    <row r="1182" spans="1:13" ht="14.4" x14ac:dyDescent="0.25">
      <c r="A1182" s="11">
        <v>250</v>
      </c>
      <c r="B1182" s="11">
        <v>4</v>
      </c>
      <c r="C1182" s="12" t="s">
        <v>883</v>
      </c>
      <c r="D1182" s="11">
        <v>7.5</v>
      </c>
      <c r="E1182" s="11">
        <v>7.5</v>
      </c>
      <c r="F1182" s="11">
        <v>1</v>
      </c>
      <c r="G1182" s="11">
        <v>1</v>
      </c>
      <c r="H1182" s="12" t="s">
        <v>1562</v>
      </c>
      <c r="I1182" s="11">
        <v>1</v>
      </c>
      <c r="J1182" s="11">
        <v>0</v>
      </c>
      <c r="K1182" s="11">
        <v>100</v>
      </c>
      <c r="L1182" s="12" t="s">
        <v>14</v>
      </c>
      <c r="M1182" s="12" t="s">
        <v>14</v>
      </c>
    </row>
    <row r="1183" spans="1:13" ht="14.4" x14ac:dyDescent="0.25">
      <c r="A1183" s="11">
        <v>250</v>
      </c>
      <c r="B1183" s="11">
        <v>5</v>
      </c>
      <c r="C1183" s="12" t="s">
        <v>881</v>
      </c>
      <c r="D1183" s="11">
        <v>3</v>
      </c>
      <c r="E1183" s="11">
        <v>3</v>
      </c>
      <c r="F1183" s="11">
        <v>1</v>
      </c>
      <c r="G1183" s="11">
        <v>1</v>
      </c>
      <c r="H1183" s="12" t="s">
        <v>1562</v>
      </c>
      <c r="I1183" s="11">
        <v>1</v>
      </c>
      <c r="J1183" s="11">
        <v>1</v>
      </c>
      <c r="K1183" s="11">
        <v>25</v>
      </c>
      <c r="L1183" s="12" t="s">
        <v>14</v>
      </c>
      <c r="M1183" s="12" t="s">
        <v>14</v>
      </c>
    </row>
    <row r="1184" spans="1:13" ht="14.4" x14ac:dyDescent="0.25">
      <c r="A1184" s="11">
        <v>250</v>
      </c>
      <c r="B1184" s="11">
        <v>6</v>
      </c>
      <c r="C1184" s="12" t="s">
        <v>880</v>
      </c>
      <c r="D1184" s="11">
        <v>3</v>
      </c>
      <c r="E1184" s="11">
        <v>3</v>
      </c>
      <c r="F1184" s="11">
        <v>1</v>
      </c>
      <c r="G1184" s="11">
        <v>1</v>
      </c>
      <c r="H1184" s="12" t="s">
        <v>1562</v>
      </c>
      <c r="I1184" s="11">
        <v>1</v>
      </c>
      <c r="J1184" s="11">
        <v>1</v>
      </c>
      <c r="K1184" s="11">
        <v>25</v>
      </c>
      <c r="L1184" s="12" t="s">
        <v>14</v>
      </c>
      <c r="M1184" s="12" t="s">
        <v>14</v>
      </c>
    </row>
    <row r="1185" spans="1:13" ht="14.4" x14ac:dyDescent="0.25">
      <c r="A1185" s="11">
        <v>250</v>
      </c>
      <c r="B1185" s="11">
        <v>7</v>
      </c>
      <c r="C1185" s="12" t="s">
        <v>879</v>
      </c>
      <c r="D1185" s="11">
        <v>7.5</v>
      </c>
      <c r="E1185" s="11">
        <v>7.5</v>
      </c>
      <c r="F1185" s="11">
        <v>1</v>
      </c>
      <c r="G1185" s="11">
        <v>1</v>
      </c>
      <c r="H1185" s="12" t="s">
        <v>1562</v>
      </c>
      <c r="I1185" s="11">
        <v>1</v>
      </c>
      <c r="J1185" s="11">
        <v>0</v>
      </c>
      <c r="K1185" s="11">
        <v>100</v>
      </c>
      <c r="L1185" s="12" t="s">
        <v>14</v>
      </c>
      <c r="M1185" s="12" t="s">
        <v>14</v>
      </c>
    </row>
    <row r="1186" spans="1:13" ht="28.8" x14ac:dyDescent="0.25">
      <c r="A1186" s="11">
        <v>250</v>
      </c>
      <c r="B1186" s="11">
        <v>8</v>
      </c>
      <c r="C1186" s="12" t="s">
        <v>877</v>
      </c>
      <c r="D1186" s="11">
        <v>7.5</v>
      </c>
      <c r="E1186" s="11">
        <v>7.5</v>
      </c>
      <c r="F1186" s="11">
        <v>1</v>
      </c>
      <c r="G1186" s="11">
        <v>1</v>
      </c>
      <c r="H1186" s="12" t="s">
        <v>1562</v>
      </c>
      <c r="I1186" s="11">
        <v>1</v>
      </c>
      <c r="J1186" s="11">
        <v>0</v>
      </c>
      <c r="K1186" s="11">
        <v>100</v>
      </c>
      <c r="L1186" s="12" t="s">
        <v>14</v>
      </c>
      <c r="M1186" s="12" t="s">
        <v>14</v>
      </c>
    </row>
    <row r="1187" spans="1:13" ht="14.4" x14ac:dyDescent="0.25">
      <c r="A1187" s="11">
        <v>251</v>
      </c>
      <c r="B1187" s="11">
        <v>4</v>
      </c>
      <c r="C1187" s="12" t="s">
        <v>883</v>
      </c>
      <c r="D1187" s="11">
        <v>7.5</v>
      </c>
      <c r="E1187" s="11">
        <v>7.5</v>
      </c>
      <c r="F1187" s="11">
        <v>1</v>
      </c>
      <c r="G1187" s="11">
        <v>1</v>
      </c>
      <c r="H1187" s="12" t="s">
        <v>1562</v>
      </c>
      <c r="I1187" s="11">
        <v>1</v>
      </c>
      <c r="J1187" s="11">
        <v>0</v>
      </c>
      <c r="K1187" s="11">
        <v>100</v>
      </c>
      <c r="L1187" s="12" t="s">
        <v>14</v>
      </c>
      <c r="M1187" s="12" t="s">
        <v>14</v>
      </c>
    </row>
    <row r="1188" spans="1:13" ht="14.4" x14ac:dyDescent="0.25">
      <c r="A1188" s="11">
        <v>251</v>
      </c>
      <c r="B1188" s="11">
        <v>5</v>
      </c>
      <c r="C1188" s="12" t="s">
        <v>881</v>
      </c>
      <c r="D1188" s="11">
        <v>3</v>
      </c>
      <c r="E1188" s="11">
        <v>3</v>
      </c>
      <c r="F1188" s="11">
        <v>1</v>
      </c>
      <c r="G1188" s="11">
        <v>1</v>
      </c>
      <c r="H1188" s="12" t="s">
        <v>1562</v>
      </c>
      <c r="I1188" s="11">
        <v>1</v>
      </c>
      <c r="J1188" s="11">
        <v>1</v>
      </c>
      <c r="K1188" s="11">
        <v>25</v>
      </c>
      <c r="L1188" s="12" t="s">
        <v>14</v>
      </c>
      <c r="M1188" s="12" t="s">
        <v>14</v>
      </c>
    </row>
    <row r="1189" spans="1:13" ht="14.4" x14ac:dyDescent="0.25">
      <c r="A1189" s="11">
        <v>251</v>
      </c>
      <c r="B1189" s="11">
        <v>6</v>
      </c>
      <c r="C1189" s="12" t="s">
        <v>880</v>
      </c>
      <c r="D1189" s="11">
        <v>3</v>
      </c>
      <c r="E1189" s="11">
        <v>3</v>
      </c>
      <c r="F1189" s="11">
        <v>1</v>
      </c>
      <c r="G1189" s="11">
        <v>1</v>
      </c>
      <c r="H1189" s="12" t="s">
        <v>1562</v>
      </c>
      <c r="I1189" s="11">
        <v>1</v>
      </c>
      <c r="J1189" s="11">
        <v>1</v>
      </c>
      <c r="K1189" s="11">
        <v>25</v>
      </c>
      <c r="L1189" s="12" t="s">
        <v>14</v>
      </c>
      <c r="M1189" s="12" t="s">
        <v>14</v>
      </c>
    </row>
    <row r="1190" spans="1:13" ht="14.4" x14ac:dyDescent="0.25">
      <c r="A1190" s="11">
        <v>251</v>
      </c>
      <c r="B1190" s="11">
        <v>7</v>
      </c>
      <c r="C1190" s="12" t="s">
        <v>879</v>
      </c>
      <c r="D1190" s="11">
        <v>7.5</v>
      </c>
      <c r="E1190" s="11">
        <v>7.5</v>
      </c>
      <c r="F1190" s="11">
        <v>1</v>
      </c>
      <c r="G1190" s="11">
        <v>1</v>
      </c>
      <c r="H1190" s="12" t="s">
        <v>1562</v>
      </c>
      <c r="I1190" s="11">
        <v>1</v>
      </c>
      <c r="J1190" s="11">
        <v>0</v>
      </c>
      <c r="K1190" s="11">
        <v>100</v>
      </c>
      <c r="L1190" s="12" t="s">
        <v>14</v>
      </c>
      <c r="M1190" s="12" t="s">
        <v>14</v>
      </c>
    </row>
    <row r="1191" spans="1:13" ht="28.8" x14ac:dyDescent="0.25">
      <c r="A1191" s="11">
        <v>251</v>
      </c>
      <c r="B1191" s="11">
        <v>8</v>
      </c>
      <c r="C1191" s="12" t="s">
        <v>877</v>
      </c>
      <c r="D1191" s="11">
        <v>7.5</v>
      </c>
      <c r="E1191" s="11">
        <v>7.5</v>
      </c>
      <c r="F1191" s="11">
        <v>1</v>
      </c>
      <c r="G1191" s="11">
        <v>1</v>
      </c>
      <c r="H1191" s="12" t="s">
        <v>1562</v>
      </c>
      <c r="I1191" s="11">
        <v>1</v>
      </c>
      <c r="J1191" s="11">
        <v>0</v>
      </c>
      <c r="K1191" s="11">
        <v>100</v>
      </c>
      <c r="L1191" s="12" t="s">
        <v>14</v>
      </c>
      <c r="M1191" s="12" t="s">
        <v>14</v>
      </c>
    </row>
    <row r="1192" spans="1:13" ht="14.4" x14ac:dyDescent="0.25">
      <c r="A1192" s="11">
        <v>252</v>
      </c>
      <c r="B1192" s="11">
        <v>4</v>
      </c>
      <c r="C1192" s="12" t="s">
        <v>883</v>
      </c>
      <c r="D1192" s="11">
        <v>7.5</v>
      </c>
      <c r="E1192" s="11">
        <v>7.5</v>
      </c>
      <c r="F1192" s="11">
        <v>1</v>
      </c>
      <c r="G1192" s="11">
        <v>1</v>
      </c>
      <c r="H1192" s="12" t="s">
        <v>1562</v>
      </c>
      <c r="I1192" s="11">
        <v>1</v>
      </c>
      <c r="J1192" s="11">
        <v>0</v>
      </c>
      <c r="K1192" s="11">
        <v>100</v>
      </c>
      <c r="L1192" s="12" t="s">
        <v>14</v>
      </c>
      <c r="M1192" s="12" t="s">
        <v>14</v>
      </c>
    </row>
    <row r="1193" spans="1:13" ht="14.4" x14ac:dyDescent="0.25">
      <c r="A1193" s="11">
        <v>252</v>
      </c>
      <c r="B1193" s="11">
        <v>5</v>
      </c>
      <c r="C1193" s="12" t="s">
        <v>881</v>
      </c>
      <c r="D1193" s="11">
        <v>3</v>
      </c>
      <c r="E1193" s="11">
        <v>3</v>
      </c>
      <c r="F1193" s="11">
        <v>1</v>
      </c>
      <c r="G1193" s="11">
        <v>1</v>
      </c>
      <c r="H1193" s="12" t="s">
        <v>1562</v>
      </c>
      <c r="I1193" s="11">
        <v>1</v>
      </c>
      <c r="J1193" s="11">
        <v>1</v>
      </c>
      <c r="K1193" s="11">
        <v>25</v>
      </c>
      <c r="L1193" s="12" t="s">
        <v>14</v>
      </c>
      <c r="M1193" s="12" t="s">
        <v>14</v>
      </c>
    </row>
    <row r="1194" spans="1:13" ht="14.4" x14ac:dyDescent="0.25">
      <c r="A1194" s="11">
        <v>252</v>
      </c>
      <c r="B1194" s="11">
        <v>6</v>
      </c>
      <c r="C1194" s="12" t="s">
        <v>880</v>
      </c>
      <c r="D1194" s="11">
        <v>3</v>
      </c>
      <c r="E1194" s="11">
        <v>3</v>
      </c>
      <c r="F1194" s="11">
        <v>1</v>
      </c>
      <c r="G1194" s="11">
        <v>1</v>
      </c>
      <c r="H1194" s="12" t="s">
        <v>1562</v>
      </c>
      <c r="I1194" s="11">
        <v>1</v>
      </c>
      <c r="J1194" s="11">
        <v>1</v>
      </c>
      <c r="K1194" s="11">
        <v>25</v>
      </c>
      <c r="L1194" s="12" t="s">
        <v>14</v>
      </c>
      <c r="M1194" s="12" t="s">
        <v>14</v>
      </c>
    </row>
    <row r="1195" spans="1:13" ht="14.4" x14ac:dyDescent="0.25">
      <c r="A1195" s="11">
        <v>252</v>
      </c>
      <c r="B1195" s="11">
        <v>7</v>
      </c>
      <c r="C1195" s="12" t="s">
        <v>879</v>
      </c>
      <c r="D1195" s="11">
        <v>7.5</v>
      </c>
      <c r="E1195" s="11">
        <v>7.5</v>
      </c>
      <c r="F1195" s="11">
        <v>1</v>
      </c>
      <c r="G1195" s="11">
        <v>1</v>
      </c>
      <c r="H1195" s="12" t="s">
        <v>1562</v>
      </c>
      <c r="I1195" s="11">
        <v>1</v>
      </c>
      <c r="J1195" s="11">
        <v>0</v>
      </c>
      <c r="K1195" s="11">
        <v>100</v>
      </c>
      <c r="L1195" s="12" t="s">
        <v>14</v>
      </c>
      <c r="M1195" s="12" t="s">
        <v>14</v>
      </c>
    </row>
    <row r="1196" spans="1:13" ht="28.8" x14ac:dyDescent="0.25">
      <c r="A1196" s="11">
        <v>252</v>
      </c>
      <c r="B1196" s="11">
        <v>8</v>
      </c>
      <c r="C1196" s="12" t="s">
        <v>877</v>
      </c>
      <c r="D1196" s="11">
        <v>7.5</v>
      </c>
      <c r="E1196" s="11">
        <v>7.5</v>
      </c>
      <c r="F1196" s="11">
        <v>1</v>
      </c>
      <c r="G1196" s="11">
        <v>1</v>
      </c>
      <c r="H1196" s="12" t="s">
        <v>1562</v>
      </c>
      <c r="I1196" s="11">
        <v>1</v>
      </c>
      <c r="J1196" s="11">
        <v>0</v>
      </c>
      <c r="K1196" s="11">
        <v>100</v>
      </c>
      <c r="L1196" s="12" t="s">
        <v>14</v>
      </c>
      <c r="M1196" s="12" t="s">
        <v>14</v>
      </c>
    </row>
    <row r="1197" spans="1:13" ht="14.4" x14ac:dyDescent="0.25">
      <c r="A1197" s="11">
        <v>253</v>
      </c>
      <c r="B1197" s="11">
        <v>4</v>
      </c>
      <c r="C1197" s="12" t="s">
        <v>883</v>
      </c>
      <c r="D1197" s="11">
        <v>7.5</v>
      </c>
      <c r="E1197" s="11">
        <v>7.5</v>
      </c>
      <c r="F1197" s="11">
        <v>1</v>
      </c>
      <c r="G1197" s="11">
        <v>1</v>
      </c>
      <c r="H1197" s="12" t="s">
        <v>1562</v>
      </c>
      <c r="I1197" s="11">
        <v>1</v>
      </c>
      <c r="J1197" s="11">
        <v>0</v>
      </c>
      <c r="K1197" s="11">
        <v>100</v>
      </c>
      <c r="L1197" s="12" t="s">
        <v>14</v>
      </c>
      <c r="M1197" s="12" t="s">
        <v>14</v>
      </c>
    </row>
    <row r="1198" spans="1:13" ht="14.4" x14ac:dyDescent="0.25">
      <c r="A1198" s="11">
        <v>253</v>
      </c>
      <c r="B1198" s="11">
        <v>5</v>
      </c>
      <c r="C1198" s="12" t="s">
        <v>881</v>
      </c>
      <c r="D1198" s="11">
        <v>3</v>
      </c>
      <c r="E1198" s="11">
        <v>3</v>
      </c>
      <c r="F1198" s="11">
        <v>1</v>
      </c>
      <c r="G1198" s="11">
        <v>1</v>
      </c>
      <c r="H1198" s="12" t="s">
        <v>1562</v>
      </c>
      <c r="I1198" s="11">
        <v>1</v>
      </c>
      <c r="J1198" s="11">
        <v>1</v>
      </c>
      <c r="K1198" s="11">
        <v>25</v>
      </c>
      <c r="L1198" s="12" t="s">
        <v>14</v>
      </c>
      <c r="M1198" s="12" t="s">
        <v>14</v>
      </c>
    </row>
    <row r="1199" spans="1:13" ht="14.4" x14ac:dyDescent="0.25">
      <c r="A1199" s="11">
        <v>253</v>
      </c>
      <c r="B1199" s="11">
        <v>6</v>
      </c>
      <c r="C1199" s="12" t="s">
        <v>880</v>
      </c>
      <c r="D1199" s="11">
        <v>3</v>
      </c>
      <c r="E1199" s="11">
        <v>3</v>
      </c>
      <c r="F1199" s="11">
        <v>1</v>
      </c>
      <c r="G1199" s="11">
        <v>1</v>
      </c>
      <c r="H1199" s="12" t="s">
        <v>1562</v>
      </c>
      <c r="I1199" s="11">
        <v>1</v>
      </c>
      <c r="J1199" s="11">
        <v>1</v>
      </c>
      <c r="K1199" s="11">
        <v>25</v>
      </c>
      <c r="L1199" s="12" t="s">
        <v>14</v>
      </c>
      <c r="M1199" s="12" t="s">
        <v>14</v>
      </c>
    </row>
    <row r="1200" spans="1:13" ht="14.4" x14ac:dyDescent="0.25">
      <c r="A1200" s="11">
        <v>253</v>
      </c>
      <c r="B1200" s="11">
        <v>7</v>
      </c>
      <c r="C1200" s="12" t="s">
        <v>879</v>
      </c>
      <c r="D1200" s="11">
        <v>7.5</v>
      </c>
      <c r="E1200" s="11">
        <v>7.5</v>
      </c>
      <c r="F1200" s="11">
        <v>1</v>
      </c>
      <c r="G1200" s="11">
        <v>1</v>
      </c>
      <c r="H1200" s="12" t="s">
        <v>1562</v>
      </c>
      <c r="I1200" s="11">
        <v>1</v>
      </c>
      <c r="J1200" s="11">
        <v>0</v>
      </c>
      <c r="K1200" s="11">
        <v>100</v>
      </c>
      <c r="L1200" s="12" t="s">
        <v>14</v>
      </c>
      <c r="M1200" s="12" t="s">
        <v>14</v>
      </c>
    </row>
    <row r="1201" spans="1:13" ht="28.8" x14ac:dyDescent="0.25">
      <c r="A1201" s="11">
        <v>253</v>
      </c>
      <c r="B1201" s="11">
        <v>8</v>
      </c>
      <c r="C1201" s="12" t="s">
        <v>877</v>
      </c>
      <c r="D1201" s="11">
        <v>7.5</v>
      </c>
      <c r="E1201" s="11">
        <v>7.5</v>
      </c>
      <c r="F1201" s="11">
        <v>1</v>
      </c>
      <c r="G1201" s="11">
        <v>1</v>
      </c>
      <c r="H1201" s="12" t="s">
        <v>1562</v>
      </c>
      <c r="I1201" s="11">
        <v>1</v>
      </c>
      <c r="J1201" s="11">
        <v>0</v>
      </c>
      <c r="K1201" s="11">
        <v>100</v>
      </c>
      <c r="L1201" s="12" t="s">
        <v>14</v>
      </c>
      <c r="M1201" s="12" t="s">
        <v>14</v>
      </c>
    </row>
    <row r="1202" spans="1:13" ht="14.4" x14ac:dyDescent="0.25">
      <c r="A1202" s="11">
        <v>254</v>
      </c>
      <c r="B1202" s="11">
        <v>4</v>
      </c>
      <c r="C1202" s="12" t="s">
        <v>883</v>
      </c>
      <c r="D1202" s="11">
        <v>7.5</v>
      </c>
      <c r="E1202" s="11">
        <v>7.5</v>
      </c>
      <c r="F1202" s="11">
        <v>1</v>
      </c>
      <c r="G1202" s="11">
        <v>1</v>
      </c>
      <c r="H1202" s="12" t="s">
        <v>1562</v>
      </c>
      <c r="I1202" s="11">
        <v>1</v>
      </c>
      <c r="J1202" s="11">
        <v>0</v>
      </c>
      <c r="K1202" s="11">
        <v>100</v>
      </c>
      <c r="L1202" s="12" t="s">
        <v>14</v>
      </c>
      <c r="M1202" s="12" t="s">
        <v>14</v>
      </c>
    </row>
    <row r="1203" spans="1:13" ht="14.4" x14ac:dyDescent="0.25">
      <c r="A1203" s="11">
        <v>254</v>
      </c>
      <c r="B1203" s="11">
        <v>5</v>
      </c>
      <c r="C1203" s="12" t="s">
        <v>881</v>
      </c>
      <c r="D1203" s="11">
        <v>3</v>
      </c>
      <c r="E1203" s="11">
        <v>3</v>
      </c>
      <c r="F1203" s="11">
        <v>1</v>
      </c>
      <c r="G1203" s="11">
        <v>1</v>
      </c>
      <c r="H1203" s="12" t="s">
        <v>1562</v>
      </c>
      <c r="I1203" s="11">
        <v>1</v>
      </c>
      <c r="J1203" s="11">
        <v>1</v>
      </c>
      <c r="K1203" s="11">
        <v>25</v>
      </c>
      <c r="L1203" s="12" t="s">
        <v>14</v>
      </c>
      <c r="M1203" s="12" t="s">
        <v>14</v>
      </c>
    </row>
    <row r="1204" spans="1:13" ht="14.4" x14ac:dyDescent="0.25">
      <c r="A1204" s="11">
        <v>254</v>
      </c>
      <c r="B1204" s="11">
        <v>6</v>
      </c>
      <c r="C1204" s="12" t="s">
        <v>880</v>
      </c>
      <c r="D1204" s="11">
        <v>3</v>
      </c>
      <c r="E1204" s="11">
        <v>3</v>
      </c>
      <c r="F1204" s="11">
        <v>1</v>
      </c>
      <c r="G1204" s="11">
        <v>1</v>
      </c>
      <c r="H1204" s="12" t="s">
        <v>1562</v>
      </c>
      <c r="I1204" s="11">
        <v>1</v>
      </c>
      <c r="J1204" s="11">
        <v>1</v>
      </c>
      <c r="K1204" s="11">
        <v>25</v>
      </c>
      <c r="L1204" s="12" t="s">
        <v>14</v>
      </c>
      <c r="M1204" s="12" t="s">
        <v>14</v>
      </c>
    </row>
    <row r="1205" spans="1:13" ht="14.4" x14ac:dyDescent="0.25">
      <c r="A1205" s="11">
        <v>254</v>
      </c>
      <c r="B1205" s="11">
        <v>7</v>
      </c>
      <c r="C1205" s="12" t="s">
        <v>879</v>
      </c>
      <c r="D1205" s="11">
        <v>7.5</v>
      </c>
      <c r="E1205" s="11">
        <v>7.5</v>
      </c>
      <c r="F1205" s="11">
        <v>1</v>
      </c>
      <c r="G1205" s="11">
        <v>1</v>
      </c>
      <c r="H1205" s="12" t="s">
        <v>1562</v>
      </c>
      <c r="I1205" s="11">
        <v>1</v>
      </c>
      <c r="J1205" s="11">
        <v>0</v>
      </c>
      <c r="K1205" s="11">
        <v>100</v>
      </c>
      <c r="L1205" s="12" t="s">
        <v>14</v>
      </c>
      <c r="M1205" s="12" t="s">
        <v>14</v>
      </c>
    </row>
    <row r="1206" spans="1:13" ht="28.8" x14ac:dyDescent="0.25">
      <c r="A1206" s="11">
        <v>254</v>
      </c>
      <c r="B1206" s="11">
        <v>8</v>
      </c>
      <c r="C1206" s="12" t="s">
        <v>877</v>
      </c>
      <c r="D1206" s="11">
        <v>7.5</v>
      </c>
      <c r="E1206" s="11">
        <v>7.5</v>
      </c>
      <c r="F1206" s="11">
        <v>1</v>
      </c>
      <c r="G1206" s="11">
        <v>1</v>
      </c>
      <c r="H1206" s="12" t="s">
        <v>1562</v>
      </c>
      <c r="I1206" s="11">
        <v>1</v>
      </c>
      <c r="J1206" s="11">
        <v>0</v>
      </c>
      <c r="K1206" s="11">
        <v>100</v>
      </c>
      <c r="L1206" s="12" t="s">
        <v>14</v>
      </c>
      <c r="M1206" s="12" t="s">
        <v>14</v>
      </c>
    </row>
    <row r="1207" spans="1:13" ht="14.4" x14ac:dyDescent="0.25">
      <c r="A1207" s="11">
        <v>255</v>
      </c>
      <c r="B1207" s="11">
        <v>4</v>
      </c>
      <c r="C1207" s="12" t="s">
        <v>883</v>
      </c>
      <c r="D1207" s="11">
        <v>7.5</v>
      </c>
      <c r="E1207" s="11">
        <v>7.5</v>
      </c>
      <c r="F1207" s="11">
        <v>1</v>
      </c>
      <c r="G1207" s="11">
        <v>1</v>
      </c>
      <c r="H1207" s="12" t="s">
        <v>1562</v>
      </c>
      <c r="I1207" s="11">
        <v>1</v>
      </c>
      <c r="J1207" s="11">
        <v>0</v>
      </c>
      <c r="K1207" s="11">
        <v>100</v>
      </c>
      <c r="L1207" s="12" t="s">
        <v>14</v>
      </c>
      <c r="M1207" s="12" t="s">
        <v>14</v>
      </c>
    </row>
    <row r="1208" spans="1:13" ht="14.4" x14ac:dyDescent="0.25">
      <c r="A1208" s="11">
        <v>255</v>
      </c>
      <c r="B1208" s="11">
        <v>5</v>
      </c>
      <c r="C1208" s="12" t="s">
        <v>881</v>
      </c>
      <c r="D1208" s="11">
        <v>3</v>
      </c>
      <c r="E1208" s="11">
        <v>3</v>
      </c>
      <c r="F1208" s="11">
        <v>1</v>
      </c>
      <c r="G1208" s="11">
        <v>1</v>
      </c>
      <c r="H1208" s="12" t="s">
        <v>1562</v>
      </c>
      <c r="I1208" s="11">
        <v>1</v>
      </c>
      <c r="J1208" s="11">
        <v>1</v>
      </c>
      <c r="K1208" s="11">
        <v>25</v>
      </c>
      <c r="L1208" s="12" t="s">
        <v>14</v>
      </c>
      <c r="M1208" s="12" t="s">
        <v>14</v>
      </c>
    </row>
    <row r="1209" spans="1:13" ht="14.4" x14ac:dyDescent="0.25">
      <c r="A1209" s="11">
        <v>255</v>
      </c>
      <c r="B1209" s="11">
        <v>6</v>
      </c>
      <c r="C1209" s="12" t="s">
        <v>880</v>
      </c>
      <c r="D1209" s="11">
        <v>3</v>
      </c>
      <c r="E1209" s="11">
        <v>3</v>
      </c>
      <c r="F1209" s="11">
        <v>1</v>
      </c>
      <c r="G1209" s="11">
        <v>1</v>
      </c>
      <c r="H1209" s="12" t="s">
        <v>1562</v>
      </c>
      <c r="I1209" s="11">
        <v>1</v>
      </c>
      <c r="J1209" s="11">
        <v>1</v>
      </c>
      <c r="K1209" s="11">
        <v>25</v>
      </c>
      <c r="L1209" s="12" t="s">
        <v>14</v>
      </c>
      <c r="M1209" s="12" t="s">
        <v>14</v>
      </c>
    </row>
    <row r="1210" spans="1:13" ht="14.4" x14ac:dyDescent="0.25">
      <c r="A1210" s="11">
        <v>255</v>
      </c>
      <c r="B1210" s="11">
        <v>7</v>
      </c>
      <c r="C1210" s="12" t="s">
        <v>879</v>
      </c>
      <c r="D1210" s="11">
        <v>7.5</v>
      </c>
      <c r="E1210" s="11">
        <v>7.5</v>
      </c>
      <c r="F1210" s="11">
        <v>1</v>
      </c>
      <c r="G1210" s="11">
        <v>1</v>
      </c>
      <c r="H1210" s="12" t="s">
        <v>1562</v>
      </c>
      <c r="I1210" s="11">
        <v>1</v>
      </c>
      <c r="J1210" s="11">
        <v>0</v>
      </c>
      <c r="K1210" s="11">
        <v>100</v>
      </c>
      <c r="L1210" s="12" t="s">
        <v>14</v>
      </c>
      <c r="M1210" s="12" t="s">
        <v>14</v>
      </c>
    </row>
    <row r="1211" spans="1:13" ht="28.8" x14ac:dyDescent="0.25">
      <c r="A1211" s="11">
        <v>255</v>
      </c>
      <c r="B1211" s="11">
        <v>8</v>
      </c>
      <c r="C1211" s="12" t="s">
        <v>877</v>
      </c>
      <c r="D1211" s="11">
        <v>7.5</v>
      </c>
      <c r="E1211" s="11">
        <v>7.5</v>
      </c>
      <c r="F1211" s="11">
        <v>1</v>
      </c>
      <c r="G1211" s="11">
        <v>1</v>
      </c>
      <c r="H1211" s="12" t="s">
        <v>1562</v>
      </c>
      <c r="I1211" s="11">
        <v>1</v>
      </c>
      <c r="J1211" s="11">
        <v>0</v>
      </c>
      <c r="K1211" s="11">
        <v>100</v>
      </c>
      <c r="L1211" s="12" t="s">
        <v>14</v>
      </c>
      <c r="M1211" s="12" t="s">
        <v>14</v>
      </c>
    </row>
    <row r="1212" spans="1:13" ht="14.4" x14ac:dyDescent="0.25">
      <c r="A1212" s="11">
        <v>256</v>
      </c>
      <c r="B1212" s="11">
        <v>4</v>
      </c>
      <c r="C1212" s="12" t="s">
        <v>883</v>
      </c>
      <c r="D1212" s="11">
        <v>7.5</v>
      </c>
      <c r="E1212" s="11">
        <v>7.5</v>
      </c>
      <c r="F1212" s="11">
        <v>1</v>
      </c>
      <c r="G1212" s="11">
        <v>1</v>
      </c>
      <c r="H1212" s="12" t="s">
        <v>1562</v>
      </c>
      <c r="I1212" s="11">
        <v>1</v>
      </c>
      <c r="J1212" s="11">
        <v>0</v>
      </c>
      <c r="K1212" s="11">
        <v>100</v>
      </c>
      <c r="L1212" s="12" t="s">
        <v>14</v>
      </c>
      <c r="M1212" s="12" t="s">
        <v>14</v>
      </c>
    </row>
    <row r="1213" spans="1:13" ht="14.4" x14ac:dyDescent="0.25">
      <c r="A1213" s="11">
        <v>256</v>
      </c>
      <c r="B1213" s="11">
        <v>5</v>
      </c>
      <c r="C1213" s="12" t="s">
        <v>881</v>
      </c>
      <c r="D1213" s="11">
        <v>3</v>
      </c>
      <c r="E1213" s="11">
        <v>3</v>
      </c>
      <c r="F1213" s="11">
        <v>1</v>
      </c>
      <c r="G1213" s="11">
        <v>1</v>
      </c>
      <c r="H1213" s="12" t="s">
        <v>1562</v>
      </c>
      <c r="I1213" s="11">
        <v>1</v>
      </c>
      <c r="J1213" s="11">
        <v>1</v>
      </c>
      <c r="K1213" s="11">
        <v>25</v>
      </c>
      <c r="L1213" s="12" t="s">
        <v>14</v>
      </c>
      <c r="M1213" s="12" t="s">
        <v>14</v>
      </c>
    </row>
    <row r="1214" spans="1:13" ht="14.4" x14ac:dyDescent="0.25">
      <c r="A1214" s="11">
        <v>256</v>
      </c>
      <c r="B1214" s="11">
        <v>6</v>
      </c>
      <c r="C1214" s="12" t="s">
        <v>880</v>
      </c>
      <c r="D1214" s="11">
        <v>3</v>
      </c>
      <c r="E1214" s="11">
        <v>3</v>
      </c>
      <c r="F1214" s="11">
        <v>1</v>
      </c>
      <c r="G1214" s="11">
        <v>1</v>
      </c>
      <c r="H1214" s="12" t="s">
        <v>1562</v>
      </c>
      <c r="I1214" s="11">
        <v>1</v>
      </c>
      <c r="J1214" s="11">
        <v>1</v>
      </c>
      <c r="K1214" s="11">
        <v>25</v>
      </c>
      <c r="L1214" s="12" t="s">
        <v>14</v>
      </c>
      <c r="M1214" s="12" t="s">
        <v>14</v>
      </c>
    </row>
    <row r="1215" spans="1:13" ht="14.4" x14ac:dyDescent="0.25">
      <c r="A1215" s="11">
        <v>256</v>
      </c>
      <c r="B1215" s="11">
        <v>7</v>
      </c>
      <c r="C1215" s="12" t="s">
        <v>879</v>
      </c>
      <c r="D1215" s="11">
        <v>7.5</v>
      </c>
      <c r="E1215" s="11">
        <v>7.5</v>
      </c>
      <c r="F1215" s="11">
        <v>1</v>
      </c>
      <c r="G1215" s="11">
        <v>1</v>
      </c>
      <c r="H1215" s="12" t="s">
        <v>1562</v>
      </c>
      <c r="I1215" s="11">
        <v>1</v>
      </c>
      <c r="J1215" s="11">
        <v>0</v>
      </c>
      <c r="K1215" s="11">
        <v>100</v>
      </c>
      <c r="L1215" s="12" t="s">
        <v>14</v>
      </c>
      <c r="M1215" s="12" t="s">
        <v>14</v>
      </c>
    </row>
    <row r="1216" spans="1:13" ht="28.8" x14ac:dyDescent="0.25">
      <c r="A1216" s="11">
        <v>256</v>
      </c>
      <c r="B1216" s="11">
        <v>8</v>
      </c>
      <c r="C1216" s="12" t="s">
        <v>877</v>
      </c>
      <c r="D1216" s="11">
        <v>7.5</v>
      </c>
      <c r="E1216" s="11">
        <v>7.5</v>
      </c>
      <c r="F1216" s="11">
        <v>1</v>
      </c>
      <c r="G1216" s="11">
        <v>1</v>
      </c>
      <c r="H1216" s="12" t="s">
        <v>1562</v>
      </c>
      <c r="I1216" s="11">
        <v>1</v>
      </c>
      <c r="J1216" s="11">
        <v>0</v>
      </c>
      <c r="K1216" s="11">
        <v>100</v>
      </c>
      <c r="L1216" s="12" t="s">
        <v>14</v>
      </c>
      <c r="M1216" s="12" t="s">
        <v>14</v>
      </c>
    </row>
    <row r="1217" spans="1:13" ht="14.4" x14ac:dyDescent="0.25">
      <c r="A1217" s="11">
        <v>257</v>
      </c>
      <c r="B1217" s="11">
        <v>4</v>
      </c>
      <c r="C1217" s="12" t="s">
        <v>883</v>
      </c>
      <c r="D1217" s="11">
        <v>7.5</v>
      </c>
      <c r="E1217" s="11">
        <v>7.5</v>
      </c>
      <c r="F1217" s="11">
        <v>1</v>
      </c>
      <c r="G1217" s="11">
        <v>1</v>
      </c>
      <c r="H1217" s="12" t="s">
        <v>1562</v>
      </c>
      <c r="I1217" s="11">
        <v>1</v>
      </c>
      <c r="J1217" s="11">
        <v>0</v>
      </c>
      <c r="K1217" s="11">
        <v>100</v>
      </c>
      <c r="L1217" s="12" t="s">
        <v>14</v>
      </c>
      <c r="M1217" s="12" t="s">
        <v>14</v>
      </c>
    </row>
    <row r="1218" spans="1:13" ht="14.4" x14ac:dyDescent="0.25">
      <c r="A1218" s="11">
        <v>257</v>
      </c>
      <c r="B1218" s="11">
        <v>5</v>
      </c>
      <c r="C1218" s="12" t="s">
        <v>881</v>
      </c>
      <c r="D1218" s="11">
        <v>3</v>
      </c>
      <c r="E1218" s="11">
        <v>3</v>
      </c>
      <c r="F1218" s="11">
        <v>1</v>
      </c>
      <c r="G1218" s="11">
        <v>1</v>
      </c>
      <c r="H1218" s="12" t="s">
        <v>1562</v>
      </c>
      <c r="I1218" s="11">
        <v>1</v>
      </c>
      <c r="J1218" s="11">
        <v>1</v>
      </c>
      <c r="K1218" s="11">
        <v>25</v>
      </c>
      <c r="L1218" s="12" t="s">
        <v>14</v>
      </c>
      <c r="M1218" s="12" t="s">
        <v>14</v>
      </c>
    </row>
    <row r="1219" spans="1:13" ht="14.4" x14ac:dyDescent="0.25">
      <c r="A1219" s="11">
        <v>257</v>
      </c>
      <c r="B1219" s="11">
        <v>6</v>
      </c>
      <c r="C1219" s="12" t="s">
        <v>880</v>
      </c>
      <c r="D1219" s="11">
        <v>3</v>
      </c>
      <c r="E1219" s="11">
        <v>3</v>
      </c>
      <c r="F1219" s="11">
        <v>1</v>
      </c>
      <c r="G1219" s="11">
        <v>1</v>
      </c>
      <c r="H1219" s="12" t="s">
        <v>1562</v>
      </c>
      <c r="I1219" s="11">
        <v>1</v>
      </c>
      <c r="J1219" s="11">
        <v>1</v>
      </c>
      <c r="K1219" s="11">
        <v>25</v>
      </c>
      <c r="L1219" s="12" t="s">
        <v>14</v>
      </c>
      <c r="M1219" s="12" t="s">
        <v>14</v>
      </c>
    </row>
    <row r="1220" spans="1:13" ht="14.4" x14ac:dyDescent="0.25">
      <c r="A1220" s="11">
        <v>257</v>
      </c>
      <c r="B1220" s="11">
        <v>7</v>
      </c>
      <c r="C1220" s="12" t="s">
        <v>879</v>
      </c>
      <c r="D1220" s="11">
        <v>7.5</v>
      </c>
      <c r="E1220" s="11">
        <v>7.5</v>
      </c>
      <c r="F1220" s="11">
        <v>1</v>
      </c>
      <c r="G1220" s="11">
        <v>1</v>
      </c>
      <c r="H1220" s="12" t="s">
        <v>1562</v>
      </c>
      <c r="I1220" s="11">
        <v>1</v>
      </c>
      <c r="J1220" s="11">
        <v>0</v>
      </c>
      <c r="K1220" s="11">
        <v>100</v>
      </c>
      <c r="L1220" s="12" t="s">
        <v>14</v>
      </c>
      <c r="M1220" s="12" t="s">
        <v>14</v>
      </c>
    </row>
    <row r="1221" spans="1:13" ht="28.8" x14ac:dyDescent="0.25">
      <c r="A1221" s="11">
        <v>257</v>
      </c>
      <c r="B1221" s="11">
        <v>8</v>
      </c>
      <c r="C1221" s="12" t="s">
        <v>877</v>
      </c>
      <c r="D1221" s="11">
        <v>7.5</v>
      </c>
      <c r="E1221" s="11">
        <v>7.5</v>
      </c>
      <c r="F1221" s="11">
        <v>1</v>
      </c>
      <c r="G1221" s="11">
        <v>1</v>
      </c>
      <c r="H1221" s="12" t="s">
        <v>1562</v>
      </c>
      <c r="I1221" s="11">
        <v>1</v>
      </c>
      <c r="J1221" s="11">
        <v>0</v>
      </c>
      <c r="K1221" s="11">
        <v>100</v>
      </c>
      <c r="L1221" s="12" t="s">
        <v>14</v>
      </c>
      <c r="M1221" s="12" t="s">
        <v>14</v>
      </c>
    </row>
    <row r="1222" spans="1:13" ht="14.4" x14ac:dyDescent="0.25">
      <c r="A1222" s="11">
        <v>258</v>
      </c>
      <c r="B1222" s="11">
        <v>4</v>
      </c>
      <c r="C1222" s="12" t="s">
        <v>883</v>
      </c>
      <c r="D1222" s="11">
        <v>7.5</v>
      </c>
      <c r="E1222" s="11">
        <v>7.5</v>
      </c>
      <c r="F1222" s="11">
        <v>1</v>
      </c>
      <c r="G1222" s="11">
        <v>1</v>
      </c>
      <c r="H1222" s="12" t="s">
        <v>1562</v>
      </c>
      <c r="I1222" s="11">
        <v>1</v>
      </c>
      <c r="J1222" s="11">
        <v>0</v>
      </c>
      <c r="K1222" s="11">
        <v>100</v>
      </c>
      <c r="L1222" s="12" t="s">
        <v>14</v>
      </c>
      <c r="M1222" s="12" t="s">
        <v>14</v>
      </c>
    </row>
    <row r="1223" spans="1:13" ht="14.4" x14ac:dyDescent="0.25">
      <c r="A1223" s="11">
        <v>258</v>
      </c>
      <c r="B1223" s="11">
        <v>5</v>
      </c>
      <c r="C1223" s="12" t="s">
        <v>881</v>
      </c>
      <c r="D1223" s="11">
        <v>3</v>
      </c>
      <c r="E1223" s="11">
        <v>3</v>
      </c>
      <c r="F1223" s="11">
        <v>1</v>
      </c>
      <c r="G1223" s="11">
        <v>1</v>
      </c>
      <c r="H1223" s="12" t="s">
        <v>1562</v>
      </c>
      <c r="I1223" s="11">
        <v>1</v>
      </c>
      <c r="J1223" s="11">
        <v>1</v>
      </c>
      <c r="K1223" s="11">
        <v>25</v>
      </c>
      <c r="L1223" s="12" t="s">
        <v>14</v>
      </c>
      <c r="M1223" s="12" t="s">
        <v>14</v>
      </c>
    </row>
    <row r="1224" spans="1:13" ht="14.4" x14ac:dyDescent="0.25">
      <c r="A1224" s="11">
        <v>258</v>
      </c>
      <c r="B1224" s="11">
        <v>6</v>
      </c>
      <c r="C1224" s="12" t="s">
        <v>880</v>
      </c>
      <c r="D1224" s="11">
        <v>3</v>
      </c>
      <c r="E1224" s="11">
        <v>3</v>
      </c>
      <c r="F1224" s="11">
        <v>1</v>
      </c>
      <c r="G1224" s="11">
        <v>1</v>
      </c>
      <c r="H1224" s="12" t="s">
        <v>1562</v>
      </c>
      <c r="I1224" s="11">
        <v>1</v>
      </c>
      <c r="J1224" s="11">
        <v>1</v>
      </c>
      <c r="K1224" s="11">
        <v>25</v>
      </c>
      <c r="L1224" s="12" t="s">
        <v>14</v>
      </c>
      <c r="M1224" s="12" t="s">
        <v>14</v>
      </c>
    </row>
    <row r="1225" spans="1:13" ht="14.4" x14ac:dyDescent="0.25">
      <c r="A1225" s="11">
        <v>258</v>
      </c>
      <c r="B1225" s="11">
        <v>7</v>
      </c>
      <c r="C1225" s="12" t="s">
        <v>879</v>
      </c>
      <c r="D1225" s="11">
        <v>7.5</v>
      </c>
      <c r="E1225" s="11">
        <v>7.5</v>
      </c>
      <c r="F1225" s="11">
        <v>1</v>
      </c>
      <c r="G1225" s="11">
        <v>1</v>
      </c>
      <c r="H1225" s="12" t="s">
        <v>1562</v>
      </c>
      <c r="I1225" s="11">
        <v>1</v>
      </c>
      <c r="J1225" s="11">
        <v>0</v>
      </c>
      <c r="K1225" s="11">
        <v>100</v>
      </c>
      <c r="L1225" s="12" t="s">
        <v>14</v>
      </c>
      <c r="M1225" s="12" t="s">
        <v>14</v>
      </c>
    </row>
    <row r="1226" spans="1:13" ht="28.8" x14ac:dyDescent="0.25">
      <c r="A1226" s="11">
        <v>258</v>
      </c>
      <c r="B1226" s="11">
        <v>8</v>
      </c>
      <c r="C1226" s="12" t="s">
        <v>877</v>
      </c>
      <c r="D1226" s="11">
        <v>7.5</v>
      </c>
      <c r="E1226" s="11">
        <v>7.5</v>
      </c>
      <c r="F1226" s="11">
        <v>1</v>
      </c>
      <c r="G1226" s="11">
        <v>1</v>
      </c>
      <c r="H1226" s="12" t="s">
        <v>1562</v>
      </c>
      <c r="I1226" s="11">
        <v>1</v>
      </c>
      <c r="J1226" s="11">
        <v>0</v>
      </c>
      <c r="K1226" s="11">
        <v>100</v>
      </c>
      <c r="L1226" s="12" t="s">
        <v>14</v>
      </c>
      <c r="M1226" s="12" t="s">
        <v>14</v>
      </c>
    </row>
    <row r="1227" spans="1:13" ht="14.4" x14ac:dyDescent="0.25">
      <c r="A1227" s="11">
        <v>259</v>
      </c>
      <c r="B1227" s="11">
        <v>4</v>
      </c>
      <c r="C1227" s="12" t="s">
        <v>883</v>
      </c>
      <c r="D1227" s="11">
        <v>7.5</v>
      </c>
      <c r="E1227" s="11">
        <v>7.5</v>
      </c>
      <c r="F1227" s="11">
        <v>1</v>
      </c>
      <c r="G1227" s="11">
        <v>1</v>
      </c>
      <c r="H1227" s="12" t="s">
        <v>1562</v>
      </c>
      <c r="I1227" s="11">
        <v>1</v>
      </c>
      <c r="J1227" s="11">
        <v>0</v>
      </c>
      <c r="K1227" s="11">
        <v>100</v>
      </c>
      <c r="L1227" s="12" t="s">
        <v>14</v>
      </c>
      <c r="M1227" s="12" t="s">
        <v>14</v>
      </c>
    </row>
    <row r="1228" spans="1:13" ht="14.4" x14ac:dyDescent="0.25">
      <c r="A1228" s="11">
        <v>259</v>
      </c>
      <c r="B1228" s="11">
        <v>5</v>
      </c>
      <c r="C1228" s="12" t="s">
        <v>881</v>
      </c>
      <c r="D1228" s="11">
        <v>3</v>
      </c>
      <c r="E1228" s="11">
        <v>3</v>
      </c>
      <c r="F1228" s="11">
        <v>1</v>
      </c>
      <c r="G1228" s="11">
        <v>1</v>
      </c>
      <c r="H1228" s="12" t="s">
        <v>1562</v>
      </c>
      <c r="I1228" s="11">
        <v>1</v>
      </c>
      <c r="J1228" s="11">
        <v>1</v>
      </c>
      <c r="K1228" s="11">
        <v>25</v>
      </c>
      <c r="L1228" s="12" t="s">
        <v>14</v>
      </c>
      <c r="M1228" s="12" t="s">
        <v>14</v>
      </c>
    </row>
    <row r="1229" spans="1:13" ht="14.4" x14ac:dyDescent="0.25">
      <c r="A1229" s="11">
        <v>259</v>
      </c>
      <c r="B1229" s="11">
        <v>6</v>
      </c>
      <c r="C1229" s="12" t="s">
        <v>880</v>
      </c>
      <c r="D1229" s="11">
        <v>3</v>
      </c>
      <c r="E1229" s="11">
        <v>3</v>
      </c>
      <c r="F1229" s="11">
        <v>1</v>
      </c>
      <c r="G1229" s="11">
        <v>1</v>
      </c>
      <c r="H1229" s="12" t="s">
        <v>1562</v>
      </c>
      <c r="I1229" s="11">
        <v>1</v>
      </c>
      <c r="J1229" s="11">
        <v>1</v>
      </c>
      <c r="K1229" s="11">
        <v>25</v>
      </c>
      <c r="L1229" s="12" t="s">
        <v>14</v>
      </c>
      <c r="M1229" s="12" t="s">
        <v>14</v>
      </c>
    </row>
    <row r="1230" spans="1:13" ht="14.4" x14ac:dyDescent="0.25">
      <c r="A1230" s="11">
        <v>259</v>
      </c>
      <c r="B1230" s="11">
        <v>7</v>
      </c>
      <c r="C1230" s="12" t="s">
        <v>879</v>
      </c>
      <c r="D1230" s="11">
        <v>7.5</v>
      </c>
      <c r="E1230" s="11">
        <v>7.5</v>
      </c>
      <c r="F1230" s="11">
        <v>1</v>
      </c>
      <c r="G1230" s="11">
        <v>1</v>
      </c>
      <c r="H1230" s="12" t="s">
        <v>1562</v>
      </c>
      <c r="I1230" s="11">
        <v>1</v>
      </c>
      <c r="J1230" s="11">
        <v>0</v>
      </c>
      <c r="K1230" s="11">
        <v>100</v>
      </c>
      <c r="L1230" s="12" t="s">
        <v>14</v>
      </c>
      <c r="M1230" s="12" t="s">
        <v>14</v>
      </c>
    </row>
    <row r="1231" spans="1:13" ht="28.8" x14ac:dyDescent="0.25">
      <c r="A1231" s="11">
        <v>259</v>
      </c>
      <c r="B1231" s="11">
        <v>8</v>
      </c>
      <c r="C1231" s="12" t="s">
        <v>877</v>
      </c>
      <c r="D1231" s="11">
        <v>7.5</v>
      </c>
      <c r="E1231" s="11">
        <v>7.5</v>
      </c>
      <c r="F1231" s="11">
        <v>1</v>
      </c>
      <c r="G1231" s="11">
        <v>1</v>
      </c>
      <c r="H1231" s="12" t="s">
        <v>1562</v>
      </c>
      <c r="I1231" s="11">
        <v>1</v>
      </c>
      <c r="J1231" s="11">
        <v>0</v>
      </c>
      <c r="K1231" s="11">
        <v>100</v>
      </c>
      <c r="L1231" s="12" t="s">
        <v>14</v>
      </c>
      <c r="M1231" s="12" t="s">
        <v>14</v>
      </c>
    </row>
    <row r="1232" spans="1:13" ht="14.4" x14ac:dyDescent="0.25">
      <c r="A1232" s="11">
        <v>260</v>
      </c>
      <c r="B1232" s="11">
        <v>4</v>
      </c>
      <c r="C1232" s="12" t="s">
        <v>883</v>
      </c>
      <c r="D1232" s="11">
        <v>7.5</v>
      </c>
      <c r="E1232" s="11">
        <v>7.5</v>
      </c>
      <c r="F1232" s="11">
        <v>1</v>
      </c>
      <c r="G1232" s="11">
        <v>1</v>
      </c>
      <c r="H1232" s="12" t="s">
        <v>1562</v>
      </c>
      <c r="I1232" s="11">
        <v>1</v>
      </c>
      <c r="J1232" s="11">
        <v>0</v>
      </c>
      <c r="K1232" s="11">
        <v>100</v>
      </c>
      <c r="L1232" s="12" t="s">
        <v>14</v>
      </c>
      <c r="M1232" s="12" t="s">
        <v>14</v>
      </c>
    </row>
    <row r="1233" spans="1:13" ht="14.4" x14ac:dyDescent="0.25">
      <c r="A1233" s="11">
        <v>260</v>
      </c>
      <c r="B1233" s="11">
        <v>5</v>
      </c>
      <c r="C1233" s="12" t="s">
        <v>881</v>
      </c>
      <c r="D1233" s="11">
        <v>3</v>
      </c>
      <c r="E1233" s="11">
        <v>3</v>
      </c>
      <c r="F1233" s="11">
        <v>1</v>
      </c>
      <c r="G1233" s="11">
        <v>1</v>
      </c>
      <c r="H1233" s="12" t="s">
        <v>1562</v>
      </c>
      <c r="I1233" s="11">
        <v>1</v>
      </c>
      <c r="J1233" s="11">
        <v>1</v>
      </c>
      <c r="K1233" s="11">
        <v>25</v>
      </c>
      <c r="L1233" s="12" t="s">
        <v>14</v>
      </c>
      <c r="M1233" s="12" t="s">
        <v>14</v>
      </c>
    </row>
    <row r="1234" spans="1:13" ht="14.4" x14ac:dyDescent="0.25">
      <c r="A1234" s="11">
        <v>260</v>
      </c>
      <c r="B1234" s="11">
        <v>6</v>
      </c>
      <c r="C1234" s="12" t="s">
        <v>880</v>
      </c>
      <c r="D1234" s="11">
        <v>3</v>
      </c>
      <c r="E1234" s="11">
        <v>3</v>
      </c>
      <c r="F1234" s="11">
        <v>1</v>
      </c>
      <c r="G1234" s="11">
        <v>1</v>
      </c>
      <c r="H1234" s="12" t="s">
        <v>1562</v>
      </c>
      <c r="I1234" s="11">
        <v>1</v>
      </c>
      <c r="J1234" s="11">
        <v>1</v>
      </c>
      <c r="K1234" s="11">
        <v>25</v>
      </c>
      <c r="L1234" s="12" t="s">
        <v>14</v>
      </c>
      <c r="M1234" s="12" t="s">
        <v>14</v>
      </c>
    </row>
    <row r="1235" spans="1:13" ht="14.4" x14ac:dyDescent="0.25">
      <c r="A1235" s="11">
        <v>260</v>
      </c>
      <c r="B1235" s="11">
        <v>7</v>
      </c>
      <c r="C1235" s="12" t="s">
        <v>879</v>
      </c>
      <c r="D1235" s="11">
        <v>7.5</v>
      </c>
      <c r="E1235" s="11">
        <v>7.5</v>
      </c>
      <c r="F1235" s="11">
        <v>1</v>
      </c>
      <c r="G1235" s="11">
        <v>1</v>
      </c>
      <c r="H1235" s="12" t="s">
        <v>1562</v>
      </c>
      <c r="I1235" s="11">
        <v>1</v>
      </c>
      <c r="J1235" s="11">
        <v>0</v>
      </c>
      <c r="K1235" s="11">
        <v>100</v>
      </c>
      <c r="L1235" s="12" t="s">
        <v>14</v>
      </c>
      <c r="M1235" s="12" t="s">
        <v>14</v>
      </c>
    </row>
    <row r="1236" spans="1:13" ht="28.8" x14ac:dyDescent="0.25">
      <c r="A1236" s="11">
        <v>260</v>
      </c>
      <c r="B1236" s="11">
        <v>8</v>
      </c>
      <c r="C1236" s="12" t="s">
        <v>877</v>
      </c>
      <c r="D1236" s="11">
        <v>7.5</v>
      </c>
      <c r="E1236" s="11">
        <v>7.5</v>
      </c>
      <c r="F1236" s="11">
        <v>1</v>
      </c>
      <c r="G1236" s="11">
        <v>1</v>
      </c>
      <c r="H1236" s="12" t="s">
        <v>1562</v>
      </c>
      <c r="I1236" s="11">
        <v>1</v>
      </c>
      <c r="J1236" s="11">
        <v>0</v>
      </c>
      <c r="K1236" s="11">
        <v>100</v>
      </c>
      <c r="L1236" s="12" t="s">
        <v>14</v>
      </c>
      <c r="M1236" s="12" t="s">
        <v>14</v>
      </c>
    </row>
    <row r="1237" spans="1:13" ht="14.4" x14ac:dyDescent="0.25">
      <c r="A1237" s="11">
        <v>261</v>
      </c>
      <c r="B1237" s="11">
        <v>4</v>
      </c>
      <c r="C1237" s="12" t="s">
        <v>883</v>
      </c>
      <c r="D1237" s="11">
        <v>7.5</v>
      </c>
      <c r="E1237" s="11">
        <v>7.5</v>
      </c>
      <c r="F1237" s="11">
        <v>1</v>
      </c>
      <c r="G1237" s="11">
        <v>1</v>
      </c>
      <c r="H1237" s="12" t="s">
        <v>1562</v>
      </c>
      <c r="I1237" s="11">
        <v>1</v>
      </c>
      <c r="J1237" s="11">
        <v>0</v>
      </c>
      <c r="K1237" s="11">
        <v>100</v>
      </c>
      <c r="L1237" s="12" t="s">
        <v>14</v>
      </c>
      <c r="M1237" s="12" t="s">
        <v>14</v>
      </c>
    </row>
    <row r="1238" spans="1:13" ht="14.4" x14ac:dyDescent="0.25">
      <c r="A1238" s="11">
        <v>261</v>
      </c>
      <c r="B1238" s="11">
        <v>5</v>
      </c>
      <c r="C1238" s="12" t="s">
        <v>881</v>
      </c>
      <c r="D1238" s="11">
        <v>3</v>
      </c>
      <c r="E1238" s="11">
        <v>3</v>
      </c>
      <c r="F1238" s="11">
        <v>1</v>
      </c>
      <c r="G1238" s="11">
        <v>1</v>
      </c>
      <c r="H1238" s="12" t="s">
        <v>1562</v>
      </c>
      <c r="I1238" s="11">
        <v>1</v>
      </c>
      <c r="J1238" s="11">
        <v>1</v>
      </c>
      <c r="K1238" s="11">
        <v>25</v>
      </c>
      <c r="L1238" s="12" t="s">
        <v>14</v>
      </c>
      <c r="M1238" s="12" t="s">
        <v>14</v>
      </c>
    </row>
    <row r="1239" spans="1:13" ht="14.4" x14ac:dyDescent="0.25">
      <c r="A1239" s="11">
        <v>261</v>
      </c>
      <c r="B1239" s="11">
        <v>6</v>
      </c>
      <c r="C1239" s="12" t="s">
        <v>880</v>
      </c>
      <c r="D1239" s="11">
        <v>3</v>
      </c>
      <c r="E1239" s="11">
        <v>3</v>
      </c>
      <c r="F1239" s="11">
        <v>1</v>
      </c>
      <c r="G1239" s="11">
        <v>1</v>
      </c>
      <c r="H1239" s="12" t="s">
        <v>1562</v>
      </c>
      <c r="I1239" s="11">
        <v>1</v>
      </c>
      <c r="J1239" s="11">
        <v>1</v>
      </c>
      <c r="K1239" s="11">
        <v>25</v>
      </c>
      <c r="L1239" s="12" t="s">
        <v>14</v>
      </c>
      <c r="M1239" s="12" t="s">
        <v>14</v>
      </c>
    </row>
    <row r="1240" spans="1:13" ht="14.4" x14ac:dyDescent="0.25">
      <c r="A1240" s="11">
        <v>261</v>
      </c>
      <c r="B1240" s="11">
        <v>7</v>
      </c>
      <c r="C1240" s="12" t="s">
        <v>879</v>
      </c>
      <c r="D1240" s="11">
        <v>7.5</v>
      </c>
      <c r="E1240" s="11">
        <v>7.5</v>
      </c>
      <c r="F1240" s="11">
        <v>1</v>
      </c>
      <c r="G1240" s="11">
        <v>1</v>
      </c>
      <c r="H1240" s="12" t="s">
        <v>1562</v>
      </c>
      <c r="I1240" s="11">
        <v>1</v>
      </c>
      <c r="J1240" s="11">
        <v>0</v>
      </c>
      <c r="K1240" s="11">
        <v>100</v>
      </c>
      <c r="L1240" s="12" t="s">
        <v>14</v>
      </c>
      <c r="M1240" s="12" t="s">
        <v>14</v>
      </c>
    </row>
    <row r="1241" spans="1:13" ht="28.8" x14ac:dyDescent="0.25">
      <c r="A1241" s="11">
        <v>261</v>
      </c>
      <c r="B1241" s="11">
        <v>8</v>
      </c>
      <c r="C1241" s="12" t="s">
        <v>877</v>
      </c>
      <c r="D1241" s="11">
        <v>7.5</v>
      </c>
      <c r="E1241" s="11">
        <v>7.5</v>
      </c>
      <c r="F1241" s="11">
        <v>1</v>
      </c>
      <c r="G1241" s="11">
        <v>1</v>
      </c>
      <c r="H1241" s="12" t="s">
        <v>1562</v>
      </c>
      <c r="I1241" s="11">
        <v>1</v>
      </c>
      <c r="J1241" s="11">
        <v>0</v>
      </c>
      <c r="K1241" s="11">
        <v>100</v>
      </c>
      <c r="L1241" s="12" t="s">
        <v>14</v>
      </c>
      <c r="M1241" s="12" t="s">
        <v>14</v>
      </c>
    </row>
    <row r="1242" spans="1:13" ht="14.4" x14ac:dyDescent="0.25">
      <c r="A1242" s="11">
        <v>262</v>
      </c>
      <c r="B1242" s="11">
        <v>4</v>
      </c>
      <c r="C1242" s="12" t="s">
        <v>883</v>
      </c>
      <c r="D1242" s="11">
        <v>7.5</v>
      </c>
      <c r="E1242" s="11">
        <v>7.5</v>
      </c>
      <c r="F1242" s="11">
        <v>1</v>
      </c>
      <c r="G1242" s="11">
        <v>1</v>
      </c>
      <c r="H1242" s="12" t="s">
        <v>1562</v>
      </c>
      <c r="I1242" s="11">
        <v>1</v>
      </c>
      <c r="J1242" s="11">
        <v>0</v>
      </c>
      <c r="K1242" s="11">
        <v>100</v>
      </c>
      <c r="L1242" s="12" t="s">
        <v>14</v>
      </c>
      <c r="M1242" s="12" t="s">
        <v>14</v>
      </c>
    </row>
    <row r="1243" spans="1:13" ht="14.4" x14ac:dyDescent="0.25">
      <c r="A1243" s="11">
        <v>262</v>
      </c>
      <c r="B1243" s="11">
        <v>5</v>
      </c>
      <c r="C1243" s="12" t="s">
        <v>881</v>
      </c>
      <c r="D1243" s="11">
        <v>3</v>
      </c>
      <c r="E1243" s="11">
        <v>3</v>
      </c>
      <c r="F1243" s="11">
        <v>1</v>
      </c>
      <c r="G1243" s="11">
        <v>1</v>
      </c>
      <c r="H1243" s="12" t="s">
        <v>1562</v>
      </c>
      <c r="I1243" s="11">
        <v>1</v>
      </c>
      <c r="J1243" s="11">
        <v>1</v>
      </c>
      <c r="K1243" s="11">
        <v>25</v>
      </c>
      <c r="L1243" s="12" t="s">
        <v>14</v>
      </c>
      <c r="M1243" s="12" t="s">
        <v>14</v>
      </c>
    </row>
    <row r="1244" spans="1:13" ht="14.4" x14ac:dyDescent="0.25">
      <c r="A1244" s="11">
        <v>262</v>
      </c>
      <c r="B1244" s="11">
        <v>6</v>
      </c>
      <c r="C1244" s="12" t="s">
        <v>880</v>
      </c>
      <c r="D1244" s="11">
        <v>3</v>
      </c>
      <c r="E1244" s="11">
        <v>3</v>
      </c>
      <c r="F1244" s="11">
        <v>1</v>
      </c>
      <c r="G1244" s="11">
        <v>1</v>
      </c>
      <c r="H1244" s="12" t="s">
        <v>1562</v>
      </c>
      <c r="I1244" s="11">
        <v>1</v>
      </c>
      <c r="J1244" s="11">
        <v>1</v>
      </c>
      <c r="K1244" s="11">
        <v>25</v>
      </c>
      <c r="L1244" s="12" t="s">
        <v>14</v>
      </c>
      <c r="M1244" s="12" t="s">
        <v>14</v>
      </c>
    </row>
    <row r="1245" spans="1:13" ht="14.4" x14ac:dyDescent="0.25">
      <c r="A1245" s="11">
        <v>262</v>
      </c>
      <c r="B1245" s="11">
        <v>7</v>
      </c>
      <c r="C1245" s="12" t="s">
        <v>879</v>
      </c>
      <c r="D1245" s="11">
        <v>7.5</v>
      </c>
      <c r="E1245" s="11">
        <v>7.5</v>
      </c>
      <c r="F1245" s="11">
        <v>1</v>
      </c>
      <c r="G1245" s="11">
        <v>1</v>
      </c>
      <c r="H1245" s="12" t="s">
        <v>1562</v>
      </c>
      <c r="I1245" s="11">
        <v>1</v>
      </c>
      <c r="J1245" s="11">
        <v>0</v>
      </c>
      <c r="K1245" s="11">
        <v>100</v>
      </c>
      <c r="L1245" s="12" t="s">
        <v>14</v>
      </c>
      <c r="M1245" s="12" t="s">
        <v>14</v>
      </c>
    </row>
    <row r="1246" spans="1:13" ht="28.8" x14ac:dyDescent="0.25">
      <c r="A1246" s="11">
        <v>262</v>
      </c>
      <c r="B1246" s="11">
        <v>8</v>
      </c>
      <c r="C1246" s="12" t="s">
        <v>877</v>
      </c>
      <c r="D1246" s="11">
        <v>7.5</v>
      </c>
      <c r="E1246" s="11">
        <v>7.5</v>
      </c>
      <c r="F1246" s="11">
        <v>1</v>
      </c>
      <c r="G1246" s="11">
        <v>1</v>
      </c>
      <c r="H1246" s="12" t="s">
        <v>1562</v>
      </c>
      <c r="I1246" s="11">
        <v>1</v>
      </c>
      <c r="J1246" s="11">
        <v>0</v>
      </c>
      <c r="K1246" s="11">
        <v>100</v>
      </c>
      <c r="L1246" s="12" t="s">
        <v>14</v>
      </c>
      <c r="M1246" s="12" t="s">
        <v>14</v>
      </c>
    </row>
    <row r="1247" spans="1:13" ht="14.4" x14ac:dyDescent="0.25">
      <c r="A1247" s="11">
        <v>263</v>
      </c>
      <c r="B1247" s="11">
        <v>4</v>
      </c>
      <c r="C1247" s="12" t="s">
        <v>883</v>
      </c>
      <c r="D1247" s="11">
        <v>7.5</v>
      </c>
      <c r="E1247" s="11">
        <v>7.5</v>
      </c>
      <c r="F1247" s="11">
        <v>1</v>
      </c>
      <c r="G1247" s="11">
        <v>1</v>
      </c>
      <c r="H1247" s="12" t="s">
        <v>1562</v>
      </c>
      <c r="I1247" s="11">
        <v>1</v>
      </c>
      <c r="J1247" s="11">
        <v>0</v>
      </c>
      <c r="K1247" s="11">
        <v>100</v>
      </c>
      <c r="L1247" s="12" t="s">
        <v>14</v>
      </c>
      <c r="M1247" s="12" t="s">
        <v>14</v>
      </c>
    </row>
    <row r="1248" spans="1:13" ht="14.4" x14ac:dyDescent="0.25">
      <c r="A1248" s="11">
        <v>263</v>
      </c>
      <c r="B1248" s="11">
        <v>5</v>
      </c>
      <c r="C1248" s="12" t="s">
        <v>881</v>
      </c>
      <c r="D1248" s="11">
        <v>3</v>
      </c>
      <c r="E1248" s="11">
        <v>3</v>
      </c>
      <c r="F1248" s="11">
        <v>1</v>
      </c>
      <c r="G1248" s="11">
        <v>1</v>
      </c>
      <c r="H1248" s="12" t="s">
        <v>1562</v>
      </c>
      <c r="I1248" s="11">
        <v>1</v>
      </c>
      <c r="J1248" s="11">
        <v>1</v>
      </c>
      <c r="K1248" s="11">
        <v>25</v>
      </c>
      <c r="L1248" s="12" t="s">
        <v>14</v>
      </c>
      <c r="M1248" s="12" t="s">
        <v>14</v>
      </c>
    </row>
    <row r="1249" spans="1:13" ht="14.4" x14ac:dyDescent="0.25">
      <c r="A1249" s="11">
        <v>263</v>
      </c>
      <c r="B1249" s="11">
        <v>6</v>
      </c>
      <c r="C1249" s="12" t="s">
        <v>880</v>
      </c>
      <c r="D1249" s="11">
        <v>3</v>
      </c>
      <c r="E1249" s="11">
        <v>3</v>
      </c>
      <c r="F1249" s="11">
        <v>1</v>
      </c>
      <c r="G1249" s="11">
        <v>1</v>
      </c>
      <c r="H1249" s="12" t="s">
        <v>1562</v>
      </c>
      <c r="I1249" s="11">
        <v>1</v>
      </c>
      <c r="J1249" s="11">
        <v>1</v>
      </c>
      <c r="K1249" s="11">
        <v>25</v>
      </c>
      <c r="L1249" s="12" t="s">
        <v>14</v>
      </c>
      <c r="M1249" s="12" t="s">
        <v>14</v>
      </c>
    </row>
    <row r="1250" spans="1:13" ht="14.4" x14ac:dyDescent="0.25">
      <c r="A1250" s="11">
        <v>263</v>
      </c>
      <c r="B1250" s="11">
        <v>7</v>
      </c>
      <c r="C1250" s="12" t="s">
        <v>879</v>
      </c>
      <c r="D1250" s="11">
        <v>7.5</v>
      </c>
      <c r="E1250" s="11">
        <v>7.5</v>
      </c>
      <c r="F1250" s="11">
        <v>1</v>
      </c>
      <c r="G1250" s="11">
        <v>1</v>
      </c>
      <c r="H1250" s="12" t="s">
        <v>1562</v>
      </c>
      <c r="I1250" s="11">
        <v>1</v>
      </c>
      <c r="J1250" s="11">
        <v>0</v>
      </c>
      <c r="K1250" s="11">
        <v>100</v>
      </c>
      <c r="L1250" s="12" t="s">
        <v>14</v>
      </c>
      <c r="M1250" s="12" t="s">
        <v>14</v>
      </c>
    </row>
    <row r="1251" spans="1:13" ht="28.8" x14ac:dyDescent="0.25">
      <c r="A1251" s="11">
        <v>263</v>
      </c>
      <c r="B1251" s="11">
        <v>8</v>
      </c>
      <c r="C1251" s="12" t="s">
        <v>877</v>
      </c>
      <c r="D1251" s="11">
        <v>7.5</v>
      </c>
      <c r="E1251" s="11">
        <v>7.5</v>
      </c>
      <c r="F1251" s="11">
        <v>1</v>
      </c>
      <c r="G1251" s="11">
        <v>1</v>
      </c>
      <c r="H1251" s="12" t="s">
        <v>1562</v>
      </c>
      <c r="I1251" s="11">
        <v>1</v>
      </c>
      <c r="J1251" s="11">
        <v>0</v>
      </c>
      <c r="K1251" s="11">
        <v>100</v>
      </c>
      <c r="L1251" s="12" t="s">
        <v>14</v>
      </c>
      <c r="M1251" s="12" t="s">
        <v>14</v>
      </c>
    </row>
    <row r="1252" spans="1:13" ht="14.4" x14ac:dyDescent="0.25">
      <c r="A1252" s="11">
        <v>264</v>
      </c>
      <c r="B1252" s="11">
        <v>4</v>
      </c>
      <c r="C1252" s="12" t="s">
        <v>883</v>
      </c>
      <c r="D1252" s="11">
        <v>7.5</v>
      </c>
      <c r="E1252" s="11">
        <v>7.5</v>
      </c>
      <c r="F1252" s="11">
        <v>1</v>
      </c>
      <c r="G1252" s="11">
        <v>1</v>
      </c>
      <c r="H1252" s="12" t="s">
        <v>1562</v>
      </c>
      <c r="I1252" s="11">
        <v>1</v>
      </c>
      <c r="J1252" s="11">
        <v>0</v>
      </c>
      <c r="K1252" s="11">
        <v>100</v>
      </c>
      <c r="L1252" s="12" t="s">
        <v>14</v>
      </c>
      <c r="M1252" s="12" t="s">
        <v>14</v>
      </c>
    </row>
    <row r="1253" spans="1:13" ht="14.4" x14ac:dyDescent="0.25">
      <c r="A1253" s="11">
        <v>264</v>
      </c>
      <c r="B1253" s="11">
        <v>5</v>
      </c>
      <c r="C1253" s="12" t="s">
        <v>881</v>
      </c>
      <c r="D1253" s="11">
        <v>3</v>
      </c>
      <c r="E1253" s="11">
        <v>3</v>
      </c>
      <c r="F1253" s="11">
        <v>1</v>
      </c>
      <c r="G1253" s="11">
        <v>1</v>
      </c>
      <c r="H1253" s="12" t="s">
        <v>1562</v>
      </c>
      <c r="I1253" s="11">
        <v>1</v>
      </c>
      <c r="J1253" s="11">
        <v>1</v>
      </c>
      <c r="K1253" s="11">
        <v>25</v>
      </c>
      <c r="L1253" s="12" t="s">
        <v>14</v>
      </c>
      <c r="M1253" s="12" t="s">
        <v>14</v>
      </c>
    </row>
    <row r="1254" spans="1:13" ht="14.4" x14ac:dyDescent="0.25">
      <c r="A1254" s="11">
        <v>264</v>
      </c>
      <c r="B1254" s="11">
        <v>6</v>
      </c>
      <c r="C1254" s="12" t="s">
        <v>880</v>
      </c>
      <c r="D1254" s="11">
        <v>3</v>
      </c>
      <c r="E1254" s="11">
        <v>3</v>
      </c>
      <c r="F1254" s="11">
        <v>1</v>
      </c>
      <c r="G1254" s="11">
        <v>1</v>
      </c>
      <c r="H1254" s="12" t="s">
        <v>1562</v>
      </c>
      <c r="I1254" s="11">
        <v>1</v>
      </c>
      <c r="J1254" s="11">
        <v>1</v>
      </c>
      <c r="K1254" s="11">
        <v>25</v>
      </c>
      <c r="L1254" s="12" t="s">
        <v>14</v>
      </c>
      <c r="M1254" s="12" t="s">
        <v>14</v>
      </c>
    </row>
    <row r="1255" spans="1:13" ht="14.4" x14ac:dyDescent="0.25">
      <c r="A1255" s="11">
        <v>264</v>
      </c>
      <c r="B1255" s="11">
        <v>7</v>
      </c>
      <c r="C1255" s="12" t="s">
        <v>879</v>
      </c>
      <c r="D1255" s="11">
        <v>7.5</v>
      </c>
      <c r="E1255" s="11">
        <v>7.5</v>
      </c>
      <c r="F1255" s="11">
        <v>1</v>
      </c>
      <c r="G1255" s="11">
        <v>1</v>
      </c>
      <c r="H1255" s="12" t="s">
        <v>1562</v>
      </c>
      <c r="I1255" s="11">
        <v>1</v>
      </c>
      <c r="J1255" s="11">
        <v>0</v>
      </c>
      <c r="K1255" s="11">
        <v>100</v>
      </c>
      <c r="L1255" s="12" t="s">
        <v>14</v>
      </c>
      <c r="M1255" s="12" t="s">
        <v>14</v>
      </c>
    </row>
    <row r="1256" spans="1:13" ht="28.8" x14ac:dyDescent="0.25">
      <c r="A1256" s="11">
        <v>264</v>
      </c>
      <c r="B1256" s="11">
        <v>8</v>
      </c>
      <c r="C1256" s="12" t="s">
        <v>877</v>
      </c>
      <c r="D1256" s="11">
        <v>7.5</v>
      </c>
      <c r="E1256" s="11">
        <v>7.5</v>
      </c>
      <c r="F1256" s="11">
        <v>1</v>
      </c>
      <c r="G1256" s="11">
        <v>1</v>
      </c>
      <c r="H1256" s="12" t="s">
        <v>1562</v>
      </c>
      <c r="I1256" s="11">
        <v>1</v>
      </c>
      <c r="J1256" s="11">
        <v>0</v>
      </c>
      <c r="K1256" s="11">
        <v>100</v>
      </c>
      <c r="L1256" s="12" t="s">
        <v>14</v>
      </c>
      <c r="M1256" s="12" t="s">
        <v>14</v>
      </c>
    </row>
    <row r="1257" spans="1:13" ht="14.4" x14ac:dyDescent="0.25">
      <c r="A1257" s="11">
        <v>265</v>
      </c>
      <c r="B1257" s="11">
        <v>4</v>
      </c>
      <c r="C1257" s="12" t="s">
        <v>883</v>
      </c>
      <c r="D1257" s="11">
        <v>7.5</v>
      </c>
      <c r="E1257" s="11">
        <v>7.5</v>
      </c>
      <c r="F1257" s="11">
        <v>1</v>
      </c>
      <c r="G1257" s="11">
        <v>1</v>
      </c>
      <c r="H1257" s="12" t="s">
        <v>1562</v>
      </c>
      <c r="I1257" s="11">
        <v>1</v>
      </c>
      <c r="J1257" s="11">
        <v>0</v>
      </c>
      <c r="K1257" s="11">
        <v>100</v>
      </c>
      <c r="L1257" s="12" t="s">
        <v>14</v>
      </c>
      <c r="M1257" s="12" t="s">
        <v>14</v>
      </c>
    </row>
    <row r="1258" spans="1:13" ht="14.4" x14ac:dyDescent="0.25">
      <c r="A1258" s="11">
        <v>265</v>
      </c>
      <c r="B1258" s="11">
        <v>5</v>
      </c>
      <c r="C1258" s="12" t="s">
        <v>881</v>
      </c>
      <c r="D1258" s="11">
        <v>3</v>
      </c>
      <c r="E1258" s="11">
        <v>3</v>
      </c>
      <c r="F1258" s="11">
        <v>1</v>
      </c>
      <c r="G1258" s="11">
        <v>1</v>
      </c>
      <c r="H1258" s="12" t="s">
        <v>1562</v>
      </c>
      <c r="I1258" s="11">
        <v>1</v>
      </c>
      <c r="J1258" s="11">
        <v>1</v>
      </c>
      <c r="K1258" s="11">
        <v>25</v>
      </c>
      <c r="L1258" s="12" t="s">
        <v>14</v>
      </c>
      <c r="M1258" s="12" t="s">
        <v>14</v>
      </c>
    </row>
    <row r="1259" spans="1:13" ht="14.4" x14ac:dyDescent="0.25">
      <c r="A1259" s="11">
        <v>265</v>
      </c>
      <c r="B1259" s="11">
        <v>6</v>
      </c>
      <c r="C1259" s="12" t="s">
        <v>880</v>
      </c>
      <c r="D1259" s="11">
        <v>3</v>
      </c>
      <c r="E1259" s="11">
        <v>3</v>
      </c>
      <c r="F1259" s="11">
        <v>1</v>
      </c>
      <c r="G1259" s="11">
        <v>1</v>
      </c>
      <c r="H1259" s="12" t="s">
        <v>1562</v>
      </c>
      <c r="I1259" s="11">
        <v>1</v>
      </c>
      <c r="J1259" s="11">
        <v>1</v>
      </c>
      <c r="K1259" s="11">
        <v>25</v>
      </c>
      <c r="L1259" s="12" t="s">
        <v>14</v>
      </c>
      <c r="M1259" s="12" t="s">
        <v>14</v>
      </c>
    </row>
    <row r="1260" spans="1:13" ht="14.4" x14ac:dyDescent="0.25">
      <c r="A1260" s="11">
        <v>265</v>
      </c>
      <c r="B1260" s="11">
        <v>7</v>
      </c>
      <c r="C1260" s="12" t="s">
        <v>879</v>
      </c>
      <c r="D1260" s="11">
        <v>7.5</v>
      </c>
      <c r="E1260" s="11">
        <v>7.5</v>
      </c>
      <c r="F1260" s="11">
        <v>1</v>
      </c>
      <c r="G1260" s="11">
        <v>1</v>
      </c>
      <c r="H1260" s="12" t="s">
        <v>1562</v>
      </c>
      <c r="I1260" s="11">
        <v>1</v>
      </c>
      <c r="J1260" s="11">
        <v>0</v>
      </c>
      <c r="K1260" s="11">
        <v>100</v>
      </c>
      <c r="L1260" s="12" t="s">
        <v>14</v>
      </c>
      <c r="M1260" s="12" t="s">
        <v>14</v>
      </c>
    </row>
    <row r="1261" spans="1:13" ht="28.8" x14ac:dyDescent="0.25">
      <c r="A1261" s="11">
        <v>265</v>
      </c>
      <c r="B1261" s="11">
        <v>8</v>
      </c>
      <c r="C1261" s="12" t="s">
        <v>877</v>
      </c>
      <c r="D1261" s="11">
        <v>7.5</v>
      </c>
      <c r="E1261" s="11">
        <v>7.5</v>
      </c>
      <c r="F1261" s="11">
        <v>1</v>
      </c>
      <c r="G1261" s="11">
        <v>1</v>
      </c>
      <c r="H1261" s="12" t="s">
        <v>1562</v>
      </c>
      <c r="I1261" s="11">
        <v>1</v>
      </c>
      <c r="J1261" s="11">
        <v>0</v>
      </c>
      <c r="K1261" s="11">
        <v>100</v>
      </c>
      <c r="L1261" s="12" t="s">
        <v>14</v>
      </c>
      <c r="M1261" s="12" t="s">
        <v>14</v>
      </c>
    </row>
    <row r="1262" spans="1:13" ht="14.4" x14ac:dyDescent="0.25">
      <c r="A1262" s="11">
        <v>266</v>
      </c>
      <c r="B1262" s="11">
        <v>4</v>
      </c>
      <c r="C1262" s="12" t="s">
        <v>883</v>
      </c>
      <c r="D1262" s="11">
        <v>7.5</v>
      </c>
      <c r="E1262" s="11">
        <v>7.5</v>
      </c>
      <c r="F1262" s="11">
        <v>1</v>
      </c>
      <c r="G1262" s="11">
        <v>1</v>
      </c>
      <c r="H1262" s="12" t="s">
        <v>1562</v>
      </c>
      <c r="I1262" s="11">
        <v>1</v>
      </c>
      <c r="J1262" s="11">
        <v>0</v>
      </c>
      <c r="K1262" s="11">
        <v>100</v>
      </c>
      <c r="L1262" s="12" t="s">
        <v>14</v>
      </c>
      <c r="M1262" s="12" t="s">
        <v>14</v>
      </c>
    </row>
    <row r="1263" spans="1:13" ht="14.4" x14ac:dyDescent="0.25">
      <c r="A1263" s="11">
        <v>266</v>
      </c>
      <c r="B1263" s="11">
        <v>5</v>
      </c>
      <c r="C1263" s="12" t="s">
        <v>881</v>
      </c>
      <c r="D1263" s="11">
        <v>3</v>
      </c>
      <c r="E1263" s="11">
        <v>3</v>
      </c>
      <c r="F1263" s="11">
        <v>1</v>
      </c>
      <c r="G1263" s="11">
        <v>1</v>
      </c>
      <c r="H1263" s="12" t="s">
        <v>1562</v>
      </c>
      <c r="I1263" s="11">
        <v>1</v>
      </c>
      <c r="J1263" s="11">
        <v>1</v>
      </c>
      <c r="K1263" s="11">
        <v>25</v>
      </c>
      <c r="L1263" s="12" t="s">
        <v>14</v>
      </c>
      <c r="M1263" s="12" t="s">
        <v>14</v>
      </c>
    </row>
    <row r="1264" spans="1:13" ht="14.4" x14ac:dyDescent="0.25">
      <c r="A1264" s="11">
        <v>266</v>
      </c>
      <c r="B1264" s="11">
        <v>6</v>
      </c>
      <c r="C1264" s="12" t="s">
        <v>880</v>
      </c>
      <c r="D1264" s="11">
        <v>3</v>
      </c>
      <c r="E1264" s="11">
        <v>3</v>
      </c>
      <c r="F1264" s="11">
        <v>1</v>
      </c>
      <c r="G1264" s="11">
        <v>1</v>
      </c>
      <c r="H1264" s="12" t="s">
        <v>1562</v>
      </c>
      <c r="I1264" s="11">
        <v>1</v>
      </c>
      <c r="J1264" s="11">
        <v>1</v>
      </c>
      <c r="K1264" s="11">
        <v>25</v>
      </c>
      <c r="L1264" s="12" t="s">
        <v>14</v>
      </c>
      <c r="M1264" s="12" t="s">
        <v>14</v>
      </c>
    </row>
    <row r="1265" spans="1:13" ht="14.4" x14ac:dyDescent="0.25">
      <c r="A1265" s="11">
        <v>266</v>
      </c>
      <c r="B1265" s="11">
        <v>7</v>
      </c>
      <c r="C1265" s="12" t="s">
        <v>879</v>
      </c>
      <c r="D1265" s="11">
        <v>7.5</v>
      </c>
      <c r="E1265" s="11">
        <v>7.5</v>
      </c>
      <c r="F1265" s="11">
        <v>1</v>
      </c>
      <c r="G1265" s="11">
        <v>1</v>
      </c>
      <c r="H1265" s="12" t="s">
        <v>1562</v>
      </c>
      <c r="I1265" s="11">
        <v>1</v>
      </c>
      <c r="J1265" s="11">
        <v>0</v>
      </c>
      <c r="K1265" s="11">
        <v>100</v>
      </c>
      <c r="L1265" s="12" t="s">
        <v>14</v>
      </c>
      <c r="M1265" s="12" t="s">
        <v>14</v>
      </c>
    </row>
    <row r="1266" spans="1:13" ht="28.8" x14ac:dyDescent="0.25">
      <c r="A1266" s="11">
        <v>266</v>
      </c>
      <c r="B1266" s="11">
        <v>8</v>
      </c>
      <c r="C1266" s="12" t="s">
        <v>877</v>
      </c>
      <c r="D1266" s="11">
        <v>7.5</v>
      </c>
      <c r="E1266" s="11">
        <v>7.5</v>
      </c>
      <c r="F1266" s="11">
        <v>1</v>
      </c>
      <c r="G1266" s="11">
        <v>1</v>
      </c>
      <c r="H1266" s="12" t="s">
        <v>1562</v>
      </c>
      <c r="I1266" s="11">
        <v>1</v>
      </c>
      <c r="J1266" s="11">
        <v>0</v>
      </c>
      <c r="K1266" s="11">
        <v>100</v>
      </c>
      <c r="L1266" s="12" t="s">
        <v>14</v>
      </c>
      <c r="M1266" s="12" t="s">
        <v>14</v>
      </c>
    </row>
    <row r="1267" spans="1:13" ht="14.4" x14ac:dyDescent="0.25">
      <c r="A1267" s="11">
        <v>267</v>
      </c>
      <c r="B1267" s="11">
        <v>4</v>
      </c>
      <c r="C1267" s="12" t="s">
        <v>883</v>
      </c>
      <c r="D1267" s="11">
        <v>7.5</v>
      </c>
      <c r="E1267" s="11">
        <v>7.5</v>
      </c>
      <c r="F1267" s="11">
        <v>1</v>
      </c>
      <c r="G1267" s="11">
        <v>1</v>
      </c>
      <c r="H1267" s="12" t="s">
        <v>1562</v>
      </c>
      <c r="I1267" s="11">
        <v>1</v>
      </c>
      <c r="J1267" s="11">
        <v>0</v>
      </c>
      <c r="K1267" s="11">
        <v>100</v>
      </c>
      <c r="L1267" s="12" t="s">
        <v>14</v>
      </c>
      <c r="M1267" s="12" t="s">
        <v>14</v>
      </c>
    </row>
    <row r="1268" spans="1:13" ht="14.4" x14ac:dyDescent="0.25">
      <c r="A1268" s="11">
        <v>267</v>
      </c>
      <c r="B1268" s="11">
        <v>5</v>
      </c>
      <c r="C1268" s="12" t="s">
        <v>881</v>
      </c>
      <c r="D1268" s="11">
        <v>3</v>
      </c>
      <c r="E1268" s="11">
        <v>3</v>
      </c>
      <c r="F1268" s="11">
        <v>1</v>
      </c>
      <c r="G1268" s="11">
        <v>1</v>
      </c>
      <c r="H1268" s="12" t="s">
        <v>1562</v>
      </c>
      <c r="I1268" s="11">
        <v>1</v>
      </c>
      <c r="J1268" s="11">
        <v>1</v>
      </c>
      <c r="K1268" s="11">
        <v>25</v>
      </c>
      <c r="L1268" s="12" t="s">
        <v>14</v>
      </c>
      <c r="M1268" s="12" t="s">
        <v>14</v>
      </c>
    </row>
    <row r="1269" spans="1:13" ht="14.4" x14ac:dyDescent="0.25">
      <c r="A1269" s="11">
        <v>267</v>
      </c>
      <c r="B1269" s="11">
        <v>6</v>
      </c>
      <c r="C1269" s="12" t="s">
        <v>880</v>
      </c>
      <c r="D1269" s="11">
        <v>3</v>
      </c>
      <c r="E1269" s="11">
        <v>3</v>
      </c>
      <c r="F1269" s="11">
        <v>1</v>
      </c>
      <c r="G1269" s="11">
        <v>1</v>
      </c>
      <c r="H1269" s="12" t="s">
        <v>1562</v>
      </c>
      <c r="I1269" s="11">
        <v>1</v>
      </c>
      <c r="J1269" s="11">
        <v>1</v>
      </c>
      <c r="K1269" s="11">
        <v>25</v>
      </c>
      <c r="L1269" s="12" t="s">
        <v>14</v>
      </c>
      <c r="M1269" s="12" t="s">
        <v>14</v>
      </c>
    </row>
    <row r="1270" spans="1:13" ht="14.4" x14ac:dyDescent="0.25">
      <c r="A1270" s="11">
        <v>267</v>
      </c>
      <c r="B1270" s="11">
        <v>7</v>
      </c>
      <c r="C1270" s="12" t="s">
        <v>879</v>
      </c>
      <c r="D1270" s="11">
        <v>7.5</v>
      </c>
      <c r="E1270" s="11">
        <v>7.5</v>
      </c>
      <c r="F1270" s="11">
        <v>1</v>
      </c>
      <c r="G1270" s="11">
        <v>1</v>
      </c>
      <c r="H1270" s="12" t="s">
        <v>1562</v>
      </c>
      <c r="I1270" s="11">
        <v>1</v>
      </c>
      <c r="J1270" s="11">
        <v>0</v>
      </c>
      <c r="K1270" s="11">
        <v>100</v>
      </c>
      <c r="L1270" s="12" t="s">
        <v>14</v>
      </c>
      <c r="M1270" s="12" t="s">
        <v>14</v>
      </c>
    </row>
    <row r="1271" spans="1:13" ht="28.8" x14ac:dyDescent="0.25">
      <c r="A1271" s="11">
        <v>267</v>
      </c>
      <c r="B1271" s="11">
        <v>8</v>
      </c>
      <c r="C1271" s="12" t="s">
        <v>877</v>
      </c>
      <c r="D1271" s="11">
        <v>7.5</v>
      </c>
      <c r="E1271" s="11">
        <v>7.5</v>
      </c>
      <c r="F1271" s="11">
        <v>1</v>
      </c>
      <c r="G1271" s="11">
        <v>1</v>
      </c>
      <c r="H1271" s="12" t="s">
        <v>1562</v>
      </c>
      <c r="I1271" s="11">
        <v>1</v>
      </c>
      <c r="J1271" s="11">
        <v>0</v>
      </c>
      <c r="K1271" s="11">
        <v>100</v>
      </c>
      <c r="L1271" s="12" t="s">
        <v>14</v>
      </c>
      <c r="M1271" s="12" t="s">
        <v>14</v>
      </c>
    </row>
    <row r="1272" spans="1:13" ht="14.4" x14ac:dyDescent="0.25">
      <c r="A1272" s="11">
        <v>269</v>
      </c>
      <c r="B1272" s="11">
        <v>4</v>
      </c>
      <c r="C1272" s="12" t="s">
        <v>883</v>
      </c>
      <c r="D1272" s="11">
        <v>7.5</v>
      </c>
      <c r="E1272" s="11">
        <v>7.5</v>
      </c>
      <c r="F1272" s="11">
        <v>1</v>
      </c>
      <c r="G1272" s="11">
        <v>1</v>
      </c>
      <c r="H1272" s="12" t="s">
        <v>1562</v>
      </c>
      <c r="I1272" s="11">
        <v>1</v>
      </c>
      <c r="J1272" s="11">
        <v>0</v>
      </c>
      <c r="K1272" s="11">
        <v>100</v>
      </c>
      <c r="L1272" s="12" t="s">
        <v>14</v>
      </c>
      <c r="M1272" s="12" t="s">
        <v>14</v>
      </c>
    </row>
    <row r="1273" spans="1:13" ht="14.4" x14ac:dyDescent="0.25">
      <c r="A1273" s="11">
        <v>269</v>
      </c>
      <c r="B1273" s="11">
        <v>5</v>
      </c>
      <c r="C1273" s="12" t="s">
        <v>881</v>
      </c>
      <c r="D1273" s="11">
        <v>3</v>
      </c>
      <c r="E1273" s="11">
        <v>3</v>
      </c>
      <c r="F1273" s="11">
        <v>1</v>
      </c>
      <c r="G1273" s="11">
        <v>1</v>
      </c>
      <c r="H1273" s="12" t="s">
        <v>1562</v>
      </c>
      <c r="I1273" s="11">
        <v>1</v>
      </c>
      <c r="J1273" s="11">
        <v>1</v>
      </c>
      <c r="K1273" s="11">
        <v>25</v>
      </c>
      <c r="L1273" s="12" t="s">
        <v>14</v>
      </c>
      <c r="M1273" s="12" t="s">
        <v>14</v>
      </c>
    </row>
    <row r="1274" spans="1:13" ht="14.4" x14ac:dyDescent="0.25">
      <c r="A1274" s="11">
        <v>269</v>
      </c>
      <c r="B1274" s="11">
        <v>6</v>
      </c>
      <c r="C1274" s="12" t="s">
        <v>880</v>
      </c>
      <c r="D1274" s="11">
        <v>3</v>
      </c>
      <c r="E1274" s="11">
        <v>3</v>
      </c>
      <c r="F1274" s="11">
        <v>1</v>
      </c>
      <c r="G1274" s="11">
        <v>1</v>
      </c>
      <c r="H1274" s="12" t="s">
        <v>1562</v>
      </c>
      <c r="I1274" s="11">
        <v>1</v>
      </c>
      <c r="J1274" s="11">
        <v>1</v>
      </c>
      <c r="K1274" s="11">
        <v>25</v>
      </c>
      <c r="L1274" s="12" t="s">
        <v>14</v>
      </c>
      <c r="M1274" s="12" t="s">
        <v>14</v>
      </c>
    </row>
    <row r="1275" spans="1:13" ht="14.4" x14ac:dyDescent="0.25">
      <c r="A1275" s="11">
        <v>269</v>
      </c>
      <c r="B1275" s="11">
        <v>7</v>
      </c>
      <c r="C1275" s="12" t="s">
        <v>879</v>
      </c>
      <c r="D1275" s="11">
        <v>7.5</v>
      </c>
      <c r="E1275" s="11">
        <v>7.5</v>
      </c>
      <c r="F1275" s="11">
        <v>1</v>
      </c>
      <c r="G1275" s="11">
        <v>1</v>
      </c>
      <c r="H1275" s="12" t="s">
        <v>1562</v>
      </c>
      <c r="I1275" s="11">
        <v>1</v>
      </c>
      <c r="J1275" s="11">
        <v>0</v>
      </c>
      <c r="K1275" s="11">
        <v>100</v>
      </c>
      <c r="L1275" s="12" t="s">
        <v>14</v>
      </c>
      <c r="M1275" s="12" t="s">
        <v>14</v>
      </c>
    </row>
    <row r="1276" spans="1:13" ht="28.8" x14ac:dyDescent="0.25">
      <c r="A1276" s="11">
        <v>269</v>
      </c>
      <c r="B1276" s="11">
        <v>8</v>
      </c>
      <c r="C1276" s="12" t="s">
        <v>877</v>
      </c>
      <c r="D1276" s="11">
        <v>7.5</v>
      </c>
      <c r="E1276" s="11">
        <v>7.5</v>
      </c>
      <c r="F1276" s="11">
        <v>1</v>
      </c>
      <c r="G1276" s="11">
        <v>1</v>
      </c>
      <c r="H1276" s="12" t="s">
        <v>1562</v>
      </c>
      <c r="I1276" s="11">
        <v>1</v>
      </c>
      <c r="J1276" s="11">
        <v>0</v>
      </c>
      <c r="K1276" s="11">
        <v>100</v>
      </c>
      <c r="L1276" s="12" t="s">
        <v>14</v>
      </c>
      <c r="M1276" s="12" t="s">
        <v>14</v>
      </c>
    </row>
    <row r="1277" spans="1:13" ht="14.4" x14ac:dyDescent="0.25">
      <c r="A1277" s="11">
        <v>270</v>
      </c>
      <c r="B1277" s="11">
        <v>4</v>
      </c>
      <c r="C1277" s="12" t="s">
        <v>883</v>
      </c>
      <c r="D1277" s="11">
        <v>7.5</v>
      </c>
      <c r="E1277" s="11">
        <v>7.5</v>
      </c>
      <c r="F1277" s="11">
        <v>1</v>
      </c>
      <c r="G1277" s="11">
        <v>1</v>
      </c>
      <c r="H1277" s="12" t="s">
        <v>1562</v>
      </c>
      <c r="I1277" s="11">
        <v>1</v>
      </c>
      <c r="J1277" s="11">
        <v>0</v>
      </c>
      <c r="K1277" s="11">
        <v>100</v>
      </c>
      <c r="L1277" s="12" t="s">
        <v>14</v>
      </c>
      <c r="M1277" s="12" t="s">
        <v>14</v>
      </c>
    </row>
    <row r="1278" spans="1:13" ht="14.4" x14ac:dyDescent="0.25">
      <c r="A1278" s="11">
        <v>270</v>
      </c>
      <c r="B1278" s="11">
        <v>5</v>
      </c>
      <c r="C1278" s="12" t="s">
        <v>881</v>
      </c>
      <c r="D1278" s="11">
        <v>3</v>
      </c>
      <c r="E1278" s="11">
        <v>3</v>
      </c>
      <c r="F1278" s="11">
        <v>1</v>
      </c>
      <c r="G1278" s="11">
        <v>1</v>
      </c>
      <c r="H1278" s="12" t="s">
        <v>1562</v>
      </c>
      <c r="I1278" s="11">
        <v>1</v>
      </c>
      <c r="J1278" s="11">
        <v>1</v>
      </c>
      <c r="K1278" s="11">
        <v>25</v>
      </c>
      <c r="L1278" s="12" t="s">
        <v>14</v>
      </c>
      <c r="M1278" s="12" t="s">
        <v>14</v>
      </c>
    </row>
    <row r="1279" spans="1:13" ht="14.4" x14ac:dyDescent="0.25">
      <c r="A1279" s="11">
        <v>270</v>
      </c>
      <c r="B1279" s="11">
        <v>6</v>
      </c>
      <c r="C1279" s="12" t="s">
        <v>880</v>
      </c>
      <c r="D1279" s="11">
        <v>3</v>
      </c>
      <c r="E1279" s="11">
        <v>3</v>
      </c>
      <c r="F1279" s="11">
        <v>1</v>
      </c>
      <c r="G1279" s="11">
        <v>1</v>
      </c>
      <c r="H1279" s="12" t="s">
        <v>1562</v>
      </c>
      <c r="I1279" s="11">
        <v>1</v>
      </c>
      <c r="J1279" s="11">
        <v>1</v>
      </c>
      <c r="K1279" s="11">
        <v>25</v>
      </c>
      <c r="L1279" s="12" t="s">
        <v>14</v>
      </c>
      <c r="M1279" s="12" t="s">
        <v>14</v>
      </c>
    </row>
    <row r="1280" spans="1:13" ht="14.4" x14ac:dyDescent="0.25">
      <c r="A1280" s="11">
        <v>270</v>
      </c>
      <c r="B1280" s="11">
        <v>7</v>
      </c>
      <c r="C1280" s="12" t="s">
        <v>879</v>
      </c>
      <c r="D1280" s="11">
        <v>7.5</v>
      </c>
      <c r="E1280" s="11">
        <v>7.5</v>
      </c>
      <c r="F1280" s="11">
        <v>1</v>
      </c>
      <c r="G1280" s="11">
        <v>1</v>
      </c>
      <c r="H1280" s="12" t="s">
        <v>1562</v>
      </c>
      <c r="I1280" s="11">
        <v>1</v>
      </c>
      <c r="J1280" s="11">
        <v>0</v>
      </c>
      <c r="K1280" s="11">
        <v>100</v>
      </c>
      <c r="L1280" s="12" t="s">
        <v>14</v>
      </c>
      <c r="M1280" s="12" t="s">
        <v>14</v>
      </c>
    </row>
    <row r="1281" spans="1:13" ht="28.8" x14ac:dyDescent="0.25">
      <c r="A1281" s="11">
        <v>270</v>
      </c>
      <c r="B1281" s="11">
        <v>8</v>
      </c>
      <c r="C1281" s="12" t="s">
        <v>877</v>
      </c>
      <c r="D1281" s="11">
        <v>7.5</v>
      </c>
      <c r="E1281" s="11">
        <v>7.5</v>
      </c>
      <c r="F1281" s="11">
        <v>1</v>
      </c>
      <c r="G1281" s="11">
        <v>1</v>
      </c>
      <c r="H1281" s="12" t="s">
        <v>1562</v>
      </c>
      <c r="I1281" s="11">
        <v>1</v>
      </c>
      <c r="J1281" s="11">
        <v>0</v>
      </c>
      <c r="K1281" s="11">
        <v>100</v>
      </c>
      <c r="L1281" s="12" t="s">
        <v>14</v>
      </c>
      <c r="M1281" s="12" t="s">
        <v>14</v>
      </c>
    </row>
    <row r="1282" spans="1:13" ht="14.4" x14ac:dyDescent="0.25">
      <c r="A1282" s="11">
        <v>271</v>
      </c>
      <c r="B1282" s="11">
        <v>4</v>
      </c>
      <c r="C1282" s="12" t="s">
        <v>883</v>
      </c>
      <c r="D1282" s="11">
        <v>7.5</v>
      </c>
      <c r="E1282" s="11">
        <v>7.5</v>
      </c>
      <c r="F1282" s="11">
        <v>1</v>
      </c>
      <c r="G1282" s="11">
        <v>1</v>
      </c>
      <c r="H1282" s="12" t="s">
        <v>1562</v>
      </c>
      <c r="I1282" s="11">
        <v>1</v>
      </c>
      <c r="J1282" s="11">
        <v>0</v>
      </c>
      <c r="K1282" s="11">
        <v>100</v>
      </c>
      <c r="L1282" s="12" t="s">
        <v>14</v>
      </c>
      <c r="M1282" s="12" t="s">
        <v>14</v>
      </c>
    </row>
    <row r="1283" spans="1:13" ht="14.4" x14ac:dyDescent="0.25">
      <c r="A1283" s="11">
        <v>271</v>
      </c>
      <c r="B1283" s="11">
        <v>5</v>
      </c>
      <c r="C1283" s="12" t="s">
        <v>881</v>
      </c>
      <c r="D1283" s="11">
        <v>3</v>
      </c>
      <c r="E1283" s="11">
        <v>3</v>
      </c>
      <c r="F1283" s="11">
        <v>1</v>
      </c>
      <c r="G1283" s="11">
        <v>1</v>
      </c>
      <c r="H1283" s="12" t="s">
        <v>1562</v>
      </c>
      <c r="I1283" s="11">
        <v>1</v>
      </c>
      <c r="J1283" s="11">
        <v>1</v>
      </c>
      <c r="K1283" s="11">
        <v>25</v>
      </c>
      <c r="L1283" s="12" t="s">
        <v>14</v>
      </c>
      <c r="M1283" s="12" t="s">
        <v>14</v>
      </c>
    </row>
    <row r="1284" spans="1:13" ht="14.4" x14ac:dyDescent="0.25">
      <c r="A1284" s="11">
        <v>271</v>
      </c>
      <c r="B1284" s="11">
        <v>6</v>
      </c>
      <c r="C1284" s="12" t="s">
        <v>880</v>
      </c>
      <c r="D1284" s="11">
        <v>3</v>
      </c>
      <c r="E1284" s="11">
        <v>3</v>
      </c>
      <c r="F1284" s="11">
        <v>1</v>
      </c>
      <c r="G1284" s="11">
        <v>1</v>
      </c>
      <c r="H1284" s="12" t="s">
        <v>1562</v>
      </c>
      <c r="I1284" s="11">
        <v>1</v>
      </c>
      <c r="J1284" s="11">
        <v>1</v>
      </c>
      <c r="K1284" s="11">
        <v>25</v>
      </c>
      <c r="L1284" s="12" t="s">
        <v>14</v>
      </c>
      <c r="M1284" s="12" t="s">
        <v>14</v>
      </c>
    </row>
    <row r="1285" spans="1:13" ht="14.4" x14ac:dyDescent="0.25">
      <c r="A1285" s="11">
        <v>271</v>
      </c>
      <c r="B1285" s="11">
        <v>7</v>
      </c>
      <c r="C1285" s="12" t="s">
        <v>879</v>
      </c>
      <c r="D1285" s="11">
        <v>7.5</v>
      </c>
      <c r="E1285" s="11">
        <v>7.5</v>
      </c>
      <c r="F1285" s="11">
        <v>1</v>
      </c>
      <c r="G1285" s="11">
        <v>1</v>
      </c>
      <c r="H1285" s="12" t="s">
        <v>1562</v>
      </c>
      <c r="I1285" s="11">
        <v>1</v>
      </c>
      <c r="J1285" s="11">
        <v>0</v>
      </c>
      <c r="K1285" s="11">
        <v>100</v>
      </c>
      <c r="L1285" s="12" t="s">
        <v>14</v>
      </c>
      <c r="M1285" s="12" t="s">
        <v>14</v>
      </c>
    </row>
    <row r="1286" spans="1:13" ht="28.8" x14ac:dyDescent="0.25">
      <c r="A1286" s="11">
        <v>271</v>
      </c>
      <c r="B1286" s="11">
        <v>8</v>
      </c>
      <c r="C1286" s="12" t="s">
        <v>877</v>
      </c>
      <c r="D1286" s="11">
        <v>7.5</v>
      </c>
      <c r="E1286" s="11">
        <v>7.5</v>
      </c>
      <c r="F1286" s="11">
        <v>1</v>
      </c>
      <c r="G1286" s="11">
        <v>1</v>
      </c>
      <c r="H1286" s="12" t="s">
        <v>1562</v>
      </c>
      <c r="I1286" s="11">
        <v>1</v>
      </c>
      <c r="J1286" s="11">
        <v>0</v>
      </c>
      <c r="K1286" s="11">
        <v>100</v>
      </c>
      <c r="L1286" s="12" t="s">
        <v>14</v>
      </c>
      <c r="M1286" s="12" t="s">
        <v>14</v>
      </c>
    </row>
    <row r="1287" spans="1:13" ht="14.4" x14ac:dyDescent="0.25">
      <c r="A1287" s="11">
        <v>272</v>
      </c>
      <c r="B1287" s="11">
        <v>4</v>
      </c>
      <c r="C1287" s="12" t="s">
        <v>883</v>
      </c>
      <c r="D1287" s="11">
        <v>7.5</v>
      </c>
      <c r="E1287" s="11">
        <v>7.5</v>
      </c>
      <c r="F1287" s="11">
        <v>1</v>
      </c>
      <c r="G1287" s="11">
        <v>1</v>
      </c>
      <c r="H1287" s="12" t="s">
        <v>1562</v>
      </c>
      <c r="I1287" s="11">
        <v>1</v>
      </c>
      <c r="J1287" s="11">
        <v>0</v>
      </c>
      <c r="K1287" s="11">
        <v>100</v>
      </c>
      <c r="L1287" s="12" t="s">
        <v>14</v>
      </c>
      <c r="M1287" s="12" t="s">
        <v>14</v>
      </c>
    </row>
    <row r="1288" spans="1:13" ht="14.4" x14ac:dyDescent="0.25">
      <c r="A1288" s="11">
        <v>272</v>
      </c>
      <c r="B1288" s="11">
        <v>5</v>
      </c>
      <c r="C1288" s="12" t="s">
        <v>881</v>
      </c>
      <c r="D1288" s="11">
        <v>3</v>
      </c>
      <c r="E1288" s="11">
        <v>3</v>
      </c>
      <c r="F1288" s="11">
        <v>1</v>
      </c>
      <c r="G1288" s="11">
        <v>1</v>
      </c>
      <c r="H1288" s="12" t="s">
        <v>1562</v>
      </c>
      <c r="I1288" s="11">
        <v>1</v>
      </c>
      <c r="J1288" s="11">
        <v>1</v>
      </c>
      <c r="K1288" s="11">
        <v>25</v>
      </c>
      <c r="L1288" s="12" t="s">
        <v>14</v>
      </c>
      <c r="M1288" s="12" t="s">
        <v>14</v>
      </c>
    </row>
    <row r="1289" spans="1:13" ht="14.4" x14ac:dyDescent="0.25">
      <c r="A1289" s="11">
        <v>272</v>
      </c>
      <c r="B1289" s="11">
        <v>6</v>
      </c>
      <c r="C1289" s="12" t="s">
        <v>880</v>
      </c>
      <c r="D1289" s="11">
        <v>3</v>
      </c>
      <c r="E1289" s="11">
        <v>3</v>
      </c>
      <c r="F1289" s="11">
        <v>1</v>
      </c>
      <c r="G1289" s="11">
        <v>1</v>
      </c>
      <c r="H1289" s="12" t="s">
        <v>1562</v>
      </c>
      <c r="I1289" s="11">
        <v>1</v>
      </c>
      <c r="J1289" s="11">
        <v>1</v>
      </c>
      <c r="K1289" s="11">
        <v>25</v>
      </c>
      <c r="L1289" s="12" t="s">
        <v>14</v>
      </c>
      <c r="M1289" s="12" t="s">
        <v>14</v>
      </c>
    </row>
    <row r="1290" spans="1:13" ht="14.4" x14ac:dyDescent="0.25">
      <c r="A1290" s="11">
        <v>272</v>
      </c>
      <c r="B1290" s="11">
        <v>7</v>
      </c>
      <c r="C1290" s="12" t="s">
        <v>879</v>
      </c>
      <c r="D1290" s="11">
        <v>7.5</v>
      </c>
      <c r="E1290" s="11">
        <v>7.5</v>
      </c>
      <c r="F1290" s="11">
        <v>1</v>
      </c>
      <c r="G1290" s="11">
        <v>1</v>
      </c>
      <c r="H1290" s="12" t="s">
        <v>1562</v>
      </c>
      <c r="I1290" s="11">
        <v>1</v>
      </c>
      <c r="J1290" s="11">
        <v>0</v>
      </c>
      <c r="K1290" s="11">
        <v>100</v>
      </c>
      <c r="L1290" s="12" t="s">
        <v>14</v>
      </c>
      <c r="M1290" s="12" t="s">
        <v>14</v>
      </c>
    </row>
    <row r="1291" spans="1:13" ht="28.8" x14ac:dyDescent="0.25">
      <c r="A1291" s="11">
        <v>272</v>
      </c>
      <c r="B1291" s="11">
        <v>8</v>
      </c>
      <c r="C1291" s="12" t="s">
        <v>877</v>
      </c>
      <c r="D1291" s="11">
        <v>7.5</v>
      </c>
      <c r="E1291" s="11">
        <v>7.5</v>
      </c>
      <c r="F1291" s="11">
        <v>1</v>
      </c>
      <c r="G1291" s="11">
        <v>1</v>
      </c>
      <c r="H1291" s="12" t="s">
        <v>1562</v>
      </c>
      <c r="I1291" s="11">
        <v>1</v>
      </c>
      <c r="J1291" s="11">
        <v>0</v>
      </c>
      <c r="K1291" s="11">
        <v>100</v>
      </c>
      <c r="L1291" s="12" t="s">
        <v>14</v>
      </c>
      <c r="M1291" s="12" t="s">
        <v>14</v>
      </c>
    </row>
    <row r="1292" spans="1:13" ht="14.4" x14ac:dyDescent="0.25">
      <c r="A1292" s="11">
        <v>273</v>
      </c>
      <c r="B1292" s="11">
        <v>4</v>
      </c>
      <c r="C1292" s="12" t="s">
        <v>883</v>
      </c>
      <c r="D1292" s="11">
        <v>7.5</v>
      </c>
      <c r="E1292" s="11">
        <v>7.5</v>
      </c>
      <c r="F1292" s="11">
        <v>1</v>
      </c>
      <c r="G1292" s="11">
        <v>1</v>
      </c>
      <c r="H1292" s="12" t="s">
        <v>1562</v>
      </c>
      <c r="I1292" s="11">
        <v>1</v>
      </c>
      <c r="J1292" s="11">
        <v>0</v>
      </c>
      <c r="K1292" s="11">
        <v>100</v>
      </c>
      <c r="L1292" s="12" t="s">
        <v>14</v>
      </c>
      <c r="M1292" s="12" t="s">
        <v>14</v>
      </c>
    </row>
    <row r="1293" spans="1:13" ht="14.4" x14ac:dyDescent="0.25">
      <c r="A1293" s="11">
        <v>273</v>
      </c>
      <c r="B1293" s="11">
        <v>5</v>
      </c>
      <c r="C1293" s="12" t="s">
        <v>881</v>
      </c>
      <c r="D1293" s="11">
        <v>3</v>
      </c>
      <c r="E1293" s="11">
        <v>3</v>
      </c>
      <c r="F1293" s="11">
        <v>1</v>
      </c>
      <c r="G1293" s="11">
        <v>1</v>
      </c>
      <c r="H1293" s="12" t="s">
        <v>1562</v>
      </c>
      <c r="I1293" s="11">
        <v>1</v>
      </c>
      <c r="J1293" s="11">
        <v>1</v>
      </c>
      <c r="K1293" s="11">
        <v>25</v>
      </c>
      <c r="L1293" s="12" t="s">
        <v>14</v>
      </c>
      <c r="M1293" s="12" t="s">
        <v>14</v>
      </c>
    </row>
    <row r="1294" spans="1:13" ht="14.4" x14ac:dyDescent="0.25">
      <c r="A1294" s="11">
        <v>273</v>
      </c>
      <c r="B1294" s="11">
        <v>6</v>
      </c>
      <c r="C1294" s="12" t="s">
        <v>880</v>
      </c>
      <c r="D1294" s="11">
        <v>3</v>
      </c>
      <c r="E1294" s="11">
        <v>3</v>
      </c>
      <c r="F1294" s="11">
        <v>1</v>
      </c>
      <c r="G1294" s="11">
        <v>1</v>
      </c>
      <c r="H1294" s="12" t="s">
        <v>1562</v>
      </c>
      <c r="I1294" s="11">
        <v>1</v>
      </c>
      <c r="J1294" s="11">
        <v>1</v>
      </c>
      <c r="K1294" s="11">
        <v>25</v>
      </c>
      <c r="L1294" s="12" t="s">
        <v>14</v>
      </c>
      <c r="M1294" s="12" t="s">
        <v>14</v>
      </c>
    </row>
    <row r="1295" spans="1:13" ht="14.4" x14ac:dyDescent="0.25">
      <c r="A1295" s="11">
        <v>273</v>
      </c>
      <c r="B1295" s="11">
        <v>7</v>
      </c>
      <c r="C1295" s="12" t="s">
        <v>879</v>
      </c>
      <c r="D1295" s="11">
        <v>7.5</v>
      </c>
      <c r="E1295" s="11">
        <v>7.5</v>
      </c>
      <c r="F1295" s="11">
        <v>1</v>
      </c>
      <c r="G1295" s="11">
        <v>1</v>
      </c>
      <c r="H1295" s="12" t="s">
        <v>1562</v>
      </c>
      <c r="I1295" s="11">
        <v>1</v>
      </c>
      <c r="J1295" s="11">
        <v>0</v>
      </c>
      <c r="K1295" s="11">
        <v>100</v>
      </c>
      <c r="L1295" s="12" t="s">
        <v>14</v>
      </c>
      <c r="M1295" s="12" t="s">
        <v>14</v>
      </c>
    </row>
    <row r="1296" spans="1:13" ht="28.8" x14ac:dyDescent="0.25">
      <c r="A1296" s="11">
        <v>273</v>
      </c>
      <c r="B1296" s="11">
        <v>8</v>
      </c>
      <c r="C1296" s="12" t="s">
        <v>877</v>
      </c>
      <c r="D1296" s="11">
        <v>7.5</v>
      </c>
      <c r="E1296" s="11">
        <v>7.5</v>
      </c>
      <c r="F1296" s="11">
        <v>1</v>
      </c>
      <c r="G1296" s="11">
        <v>1</v>
      </c>
      <c r="H1296" s="12" t="s">
        <v>1562</v>
      </c>
      <c r="I1296" s="11">
        <v>1</v>
      </c>
      <c r="J1296" s="11">
        <v>0</v>
      </c>
      <c r="K1296" s="11">
        <v>100</v>
      </c>
      <c r="L1296" s="12" t="s">
        <v>14</v>
      </c>
      <c r="M1296" s="12" t="s">
        <v>14</v>
      </c>
    </row>
    <row r="1297" spans="1:13" ht="14.4" x14ac:dyDescent="0.25">
      <c r="A1297" s="11">
        <v>274</v>
      </c>
      <c r="B1297" s="11">
        <v>4</v>
      </c>
      <c r="C1297" s="12" t="s">
        <v>883</v>
      </c>
      <c r="D1297" s="11">
        <v>7.5</v>
      </c>
      <c r="E1297" s="11">
        <v>7.5</v>
      </c>
      <c r="F1297" s="11">
        <v>1</v>
      </c>
      <c r="G1297" s="11">
        <v>1</v>
      </c>
      <c r="H1297" s="12" t="s">
        <v>1562</v>
      </c>
      <c r="I1297" s="11">
        <v>1</v>
      </c>
      <c r="J1297" s="11">
        <v>0</v>
      </c>
      <c r="K1297" s="11">
        <v>100</v>
      </c>
      <c r="L1297" s="12" t="s">
        <v>14</v>
      </c>
      <c r="M1297" s="12" t="s">
        <v>14</v>
      </c>
    </row>
    <row r="1298" spans="1:13" ht="14.4" x14ac:dyDescent="0.25">
      <c r="A1298" s="11">
        <v>274</v>
      </c>
      <c r="B1298" s="11">
        <v>5</v>
      </c>
      <c r="C1298" s="12" t="s">
        <v>881</v>
      </c>
      <c r="D1298" s="11">
        <v>3</v>
      </c>
      <c r="E1298" s="11">
        <v>3</v>
      </c>
      <c r="F1298" s="11">
        <v>1</v>
      </c>
      <c r="G1298" s="11">
        <v>1</v>
      </c>
      <c r="H1298" s="12" t="s">
        <v>1562</v>
      </c>
      <c r="I1298" s="11">
        <v>1</v>
      </c>
      <c r="J1298" s="11">
        <v>1</v>
      </c>
      <c r="K1298" s="11">
        <v>25</v>
      </c>
      <c r="L1298" s="12" t="s">
        <v>14</v>
      </c>
      <c r="M1298" s="12" t="s">
        <v>14</v>
      </c>
    </row>
    <row r="1299" spans="1:13" ht="14.4" x14ac:dyDescent="0.25">
      <c r="A1299" s="11">
        <v>274</v>
      </c>
      <c r="B1299" s="11">
        <v>6</v>
      </c>
      <c r="C1299" s="12" t="s">
        <v>880</v>
      </c>
      <c r="D1299" s="11">
        <v>3</v>
      </c>
      <c r="E1299" s="11">
        <v>3</v>
      </c>
      <c r="F1299" s="11">
        <v>1</v>
      </c>
      <c r="G1299" s="11">
        <v>1</v>
      </c>
      <c r="H1299" s="12" t="s">
        <v>1562</v>
      </c>
      <c r="I1299" s="11">
        <v>1</v>
      </c>
      <c r="J1299" s="11">
        <v>1</v>
      </c>
      <c r="K1299" s="11">
        <v>25</v>
      </c>
      <c r="L1299" s="12" t="s">
        <v>14</v>
      </c>
      <c r="M1299" s="12" t="s">
        <v>14</v>
      </c>
    </row>
    <row r="1300" spans="1:13" ht="14.4" x14ac:dyDescent="0.25">
      <c r="A1300" s="11">
        <v>274</v>
      </c>
      <c r="B1300" s="11">
        <v>7</v>
      </c>
      <c r="C1300" s="12" t="s">
        <v>879</v>
      </c>
      <c r="D1300" s="11">
        <v>7.5</v>
      </c>
      <c r="E1300" s="11">
        <v>7.5</v>
      </c>
      <c r="F1300" s="11">
        <v>1</v>
      </c>
      <c r="G1300" s="11">
        <v>1</v>
      </c>
      <c r="H1300" s="12" t="s">
        <v>1562</v>
      </c>
      <c r="I1300" s="11">
        <v>1</v>
      </c>
      <c r="J1300" s="11">
        <v>0</v>
      </c>
      <c r="K1300" s="11">
        <v>100</v>
      </c>
      <c r="L1300" s="12" t="s">
        <v>14</v>
      </c>
      <c r="M1300" s="12" t="s">
        <v>14</v>
      </c>
    </row>
    <row r="1301" spans="1:13" ht="28.8" x14ac:dyDescent="0.25">
      <c r="A1301" s="11">
        <v>274</v>
      </c>
      <c r="B1301" s="11">
        <v>8</v>
      </c>
      <c r="C1301" s="12" t="s">
        <v>877</v>
      </c>
      <c r="D1301" s="11">
        <v>7.5</v>
      </c>
      <c r="E1301" s="11">
        <v>7.5</v>
      </c>
      <c r="F1301" s="11">
        <v>1</v>
      </c>
      <c r="G1301" s="11">
        <v>1</v>
      </c>
      <c r="H1301" s="12" t="s">
        <v>1562</v>
      </c>
      <c r="I1301" s="11">
        <v>1</v>
      </c>
      <c r="J1301" s="11">
        <v>0</v>
      </c>
      <c r="K1301" s="11">
        <v>100</v>
      </c>
      <c r="L1301" s="12" t="s">
        <v>14</v>
      </c>
      <c r="M1301" s="12" t="s">
        <v>14</v>
      </c>
    </row>
    <row r="1302" spans="1:13" ht="14.4" x14ac:dyDescent="0.25">
      <c r="A1302" s="11">
        <v>275</v>
      </c>
      <c r="B1302" s="11">
        <v>4</v>
      </c>
      <c r="C1302" s="12" t="s">
        <v>883</v>
      </c>
      <c r="D1302" s="11">
        <v>7.5</v>
      </c>
      <c r="E1302" s="11">
        <v>7.5</v>
      </c>
      <c r="F1302" s="11">
        <v>1</v>
      </c>
      <c r="G1302" s="11">
        <v>1</v>
      </c>
      <c r="H1302" s="12" t="s">
        <v>1562</v>
      </c>
      <c r="I1302" s="11">
        <v>1</v>
      </c>
      <c r="J1302" s="11">
        <v>0</v>
      </c>
      <c r="K1302" s="11">
        <v>100</v>
      </c>
      <c r="L1302" s="12" t="s">
        <v>14</v>
      </c>
      <c r="M1302" s="12" t="s">
        <v>14</v>
      </c>
    </row>
    <row r="1303" spans="1:13" ht="14.4" x14ac:dyDescent="0.25">
      <c r="A1303" s="11">
        <v>275</v>
      </c>
      <c r="B1303" s="11">
        <v>5</v>
      </c>
      <c r="C1303" s="12" t="s">
        <v>881</v>
      </c>
      <c r="D1303" s="11">
        <v>3</v>
      </c>
      <c r="E1303" s="11">
        <v>3</v>
      </c>
      <c r="F1303" s="11">
        <v>1</v>
      </c>
      <c r="G1303" s="11">
        <v>1</v>
      </c>
      <c r="H1303" s="12" t="s">
        <v>1562</v>
      </c>
      <c r="I1303" s="11">
        <v>1</v>
      </c>
      <c r="J1303" s="11">
        <v>1</v>
      </c>
      <c r="K1303" s="11">
        <v>25</v>
      </c>
      <c r="L1303" s="12" t="s">
        <v>14</v>
      </c>
      <c r="M1303" s="12" t="s">
        <v>14</v>
      </c>
    </row>
    <row r="1304" spans="1:13" ht="14.4" x14ac:dyDescent="0.25">
      <c r="A1304" s="11">
        <v>275</v>
      </c>
      <c r="B1304" s="11">
        <v>6</v>
      </c>
      <c r="C1304" s="12" t="s">
        <v>880</v>
      </c>
      <c r="D1304" s="11">
        <v>3</v>
      </c>
      <c r="E1304" s="11">
        <v>3</v>
      </c>
      <c r="F1304" s="11">
        <v>1</v>
      </c>
      <c r="G1304" s="11">
        <v>1</v>
      </c>
      <c r="H1304" s="12" t="s">
        <v>1562</v>
      </c>
      <c r="I1304" s="11">
        <v>1</v>
      </c>
      <c r="J1304" s="11">
        <v>1</v>
      </c>
      <c r="K1304" s="11">
        <v>25</v>
      </c>
      <c r="L1304" s="12" t="s">
        <v>14</v>
      </c>
      <c r="M1304" s="12" t="s">
        <v>14</v>
      </c>
    </row>
    <row r="1305" spans="1:13" ht="14.4" x14ac:dyDescent="0.25">
      <c r="A1305" s="11">
        <v>275</v>
      </c>
      <c r="B1305" s="11">
        <v>7</v>
      </c>
      <c r="C1305" s="12" t="s">
        <v>879</v>
      </c>
      <c r="D1305" s="11">
        <v>7.5</v>
      </c>
      <c r="E1305" s="11">
        <v>7.5</v>
      </c>
      <c r="F1305" s="11">
        <v>1</v>
      </c>
      <c r="G1305" s="11">
        <v>1</v>
      </c>
      <c r="H1305" s="12" t="s">
        <v>1562</v>
      </c>
      <c r="I1305" s="11">
        <v>1</v>
      </c>
      <c r="J1305" s="11">
        <v>0</v>
      </c>
      <c r="K1305" s="11">
        <v>100</v>
      </c>
      <c r="L1305" s="12" t="s">
        <v>14</v>
      </c>
      <c r="M1305" s="12" t="s">
        <v>14</v>
      </c>
    </row>
    <row r="1306" spans="1:13" ht="28.8" x14ac:dyDescent="0.25">
      <c r="A1306" s="11">
        <v>275</v>
      </c>
      <c r="B1306" s="11">
        <v>8</v>
      </c>
      <c r="C1306" s="12" t="s">
        <v>877</v>
      </c>
      <c r="D1306" s="11">
        <v>7.5</v>
      </c>
      <c r="E1306" s="11">
        <v>7.5</v>
      </c>
      <c r="F1306" s="11">
        <v>1</v>
      </c>
      <c r="G1306" s="11">
        <v>1</v>
      </c>
      <c r="H1306" s="12" t="s">
        <v>1562</v>
      </c>
      <c r="I1306" s="11">
        <v>1</v>
      </c>
      <c r="J1306" s="11">
        <v>0</v>
      </c>
      <c r="K1306" s="11">
        <v>100</v>
      </c>
      <c r="L1306" s="12" t="s">
        <v>14</v>
      </c>
      <c r="M1306" s="12" t="s">
        <v>14</v>
      </c>
    </row>
    <row r="1307" spans="1:13" ht="14.4" x14ac:dyDescent="0.25">
      <c r="A1307" s="11">
        <v>276</v>
      </c>
      <c r="B1307" s="11">
        <v>4</v>
      </c>
      <c r="C1307" s="12" t="s">
        <v>883</v>
      </c>
      <c r="D1307" s="11">
        <v>7.5</v>
      </c>
      <c r="E1307" s="11">
        <v>7.5</v>
      </c>
      <c r="F1307" s="11">
        <v>1</v>
      </c>
      <c r="G1307" s="11">
        <v>1</v>
      </c>
      <c r="H1307" s="12" t="s">
        <v>1562</v>
      </c>
      <c r="I1307" s="11">
        <v>1</v>
      </c>
      <c r="J1307" s="11">
        <v>0</v>
      </c>
      <c r="K1307" s="11">
        <v>100</v>
      </c>
      <c r="L1307" s="12" t="s">
        <v>14</v>
      </c>
      <c r="M1307" s="12" t="s">
        <v>14</v>
      </c>
    </row>
    <row r="1308" spans="1:13" ht="14.4" x14ac:dyDescent="0.25">
      <c r="A1308" s="11">
        <v>276</v>
      </c>
      <c r="B1308" s="11">
        <v>5</v>
      </c>
      <c r="C1308" s="12" t="s">
        <v>881</v>
      </c>
      <c r="D1308" s="11">
        <v>3</v>
      </c>
      <c r="E1308" s="11">
        <v>3</v>
      </c>
      <c r="F1308" s="11">
        <v>1</v>
      </c>
      <c r="G1308" s="11">
        <v>1</v>
      </c>
      <c r="H1308" s="12" t="s">
        <v>1562</v>
      </c>
      <c r="I1308" s="11">
        <v>1</v>
      </c>
      <c r="J1308" s="11">
        <v>1</v>
      </c>
      <c r="K1308" s="11">
        <v>25</v>
      </c>
      <c r="L1308" s="12" t="s">
        <v>14</v>
      </c>
      <c r="M1308" s="12" t="s">
        <v>14</v>
      </c>
    </row>
    <row r="1309" spans="1:13" ht="14.4" x14ac:dyDescent="0.25">
      <c r="A1309" s="11">
        <v>276</v>
      </c>
      <c r="B1309" s="11">
        <v>6</v>
      </c>
      <c r="C1309" s="12" t="s">
        <v>880</v>
      </c>
      <c r="D1309" s="11">
        <v>3</v>
      </c>
      <c r="E1309" s="11">
        <v>3</v>
      </c>
      <c r="F1309" s="11">
        <v>1</v>
      </c>
      <c r="G1309" s="11">
        <v>1</v>
      </c>
      <c r="H1309" s="12" t="s">
        <v>1562</v>
      </c>
      <c r="I1309" s="11">
        <v>1</v>
      </c>
      <c r="J1309" s="11">
        <v>1</v>
      </c>
      <c r="K1309" s="11">
        <v>25</v>
      </c>
      <c r="L1309" s="12" t="s">
        <v>14</v>
      </c>
      <c r="M1309" s="12" t="s">
        <v>14</v>
      </c>
    </row>
    <row r="1310" spans="1:13" ht="14.4" x14ac:dyDescent="0.25">
      <c r="A1310" s="11">
        <v>276</v>
      </c>
      <c r="B1310" s="11">
        <v>7</v>
      </c>
      <c r="C1310" s="12" t="s">
        <v>879</v>
      </c>
      <c r="D1310" s="11">
        <v>7.5</v>
      </c>
      <c r="E1310" s="11">
        <v>7.5</v>
      </c>
      <c r="F1310" s="11">
        <v>1</v>
      </c>
      <c r="G1310" s="11">
        <v>1</v>
      </c>
      <c r="H1310" s="12" t="s">
        <v>1562</v>
      </c>
      <c r="I1310" s="11">
        <v>1</v>
      </c>
      <c r="J1310" s="11">
        <v>0</v>
      </c>
      <c r="K1310" s="11">
        <v>100</v>
      </c>
      <c r="L1310" s="12" t="s">
        <v>14</v>
      </c>
      <c r="M1310" s="12" t="s">
        <v>14</v>
      </c>
    </row>
    <row r="1311" spans="1:13" ht="28.8" x14ac:dyDescent="0.25">
      <c r="A1311" s="11">
        <v>276</v>
      </c>
      <c r="B1311" s="11">
        <v>8</v>
      </c>
      <c r="C1311" s="12" t="s">
        <v>877</v>
      </c>
      <c r="D1311" s="11">
        <v>7.5</v>
      </c>
      <c r="E1311" s="11">
        <v>7.5</v>
      </c>
      <c r="F1311" s="11">
        <v>1</v>
      </c>
      <c r="G1311" s="11">
        <v>1</v>
      </c>
      <c r="H1311" s="12" t="s">
        <v>1562</v>
      </c>
      <c r="I1311" s="11">
        <v>1</v>
      </c>
      <c r="J1311" s="11">
        <v>0</v>
      </c>
      <c r="K1311" s="11">
        <v>100</v>
      </c>
      <c r="L1311" s="12" t="s">
        <v>14</v>
      </c>
      <c r="M1311" s="12" t="s">
        <v>14</v>
      </c>
    </row>
    <row r="1312" spans="1:13" ht="14.4" x14ac:dyDescent="0.25">
      <c r="A1312" s="11">
        <v>277</v>
      </c>
      <c r="B1312" s="11">
        <v>4</v>
      </c>
      <c r="C1312" s="12" t="s">
        <v>883</v>
      </c>
      <c r="D1312" s="11">
        <v>7.5</v>
      </c>
      <c r="E1312" s="11">
        <v>7.5</v>
      </c>
      <c r="F1312" s="11">
        <v>1</v>
      </c>
      <c r="G1312" s="11">
        <v>1</v>
      </c>
      <c r="H1312" s="12" t="s">
        <v>1562</v>
      </c>
      <c r="I1312" s="11">
        <v>1</v>
      </c>
      <c r="J1312" s="11">
        <v>0</v>
      </c>
      <c r="K1312" s="11">
        <v>100</v>
      </c>
      <c r="L1312" s="12" t="s">
        <v>14</v>
      </c>
      <c r="M1312" s="12" t="s">
        <v>14</v>
      </c>
    </row>
    <row r="1313" spans="1:13" ht="14.4" x14ac:dyDescent="0.25">
      <c r="A1313" s="11">
        <v>277</v>
      </c>
      <c r="B1313" s="11">
        <v>5</v>
      </c>
      <c r="C1313" s="12" t="s">
        <v>881</v>
      </c>
      <c r="D1313" s="11">
        <v>3</v>
      </c>
      <c r="E1313" s="11">
        <v>3</v>
      </c>
      <c r="F1313" s="11">
        <v>1</v>
      </c>
      <c r="G1313" s="11">
        <v>1</v>
      </c>
      <c r="H1313" s="12" t="s">
        <v>1562</v>
      </c>
      <c r="I1313" s="11">
        <v>1</v>
      </c>
      <c r="J1313" s="11">
        <v>1</v>
      </c>
      <c r="K1313" s="11">
        <v>25</v>
      </c>
      <c r="L1313" s="12" t="s">
        <v>14</v>
      </c>
      <c r="M1313" s="12" t="s">
        <v>14</v>
      </c>
    </row>
    <row r="1314" spans="1:13" ht="14.4" x14ac:dyDescent="0.25">
      <c r="A1314" s="11">
        <v>277</v>
      </c>
      <c r="B1314" s="11">
        <v>6</v>
      </c>
      <c r="C1314" s="12" t="s">
        <v>880</v>
      </c>
      <c r="D1314" s="11">
        <v>3</v>
      </c>
      <c r="E1314" s="11">
        <v>3</v>
      </c>
      <c r="F1314" s="11">
        <v>1</v>
      </c>
      <c r="G1314" s="11">
        <v>1</v>
      </c>
      <c r="H1314" s="12" t="s">
        <v>1562</v>
      </c>
      <c r="I1314" s="11">
        <v>1</v>
      </c>
      <c r="J1314" s="11">
        <v>1</v>
      </c>
      <c r="K1314" s="11">
        <v>25</v>
      </c>
      <c r="L1314" s="12" t="s">
        <v>14</v>
      </c>
      <c r="M1314" s="12" t="s">
        <v>14</v>
      </c>
    </row>
    <row r="1315" spans="1:13" ht="14.4" x14ac:dyDescent="0.25">
      <c r="A1315" s="11">
        <v>277</v>
      </c>
      <c r="B1315" s="11">
        <v>7</v>
      </c>
      <c r="C1315" s="12" t="s">
        <v>879</v>
      </c>
      <c r="D1315" s="11">
        <v>7.5</v>
      </c>
      <c r="E1315" s="11">
        <v>7.5</v>
      </c>
      <c r="F1315" s="11">
        <v>1</v>
      </c>
      <c r="G1315" s="11">
        <v>1</v>
      </c>
      <c r="H1315" s="12" t="s">
        <v>1562</v>
      </c>
      <c r="I1315" s="11">
        <v>1</v>
      </c>
      <c r="J1315" s="11">
        <v>0</v>
      </c>
      <c r="K1315" s="11">
        <v>100</v>
      </c>
      <c r="L1315" s="12" t="s">
        <v>14</v>
      </c>
      <c r="M1315" s="12" t="s">
        <v>14</v>
      </c>
    </row>
    <row r="1316" spans="1:13" ht="28.8" x14ac:dyDescent="0.25">
      <c r="A1316" s="11">
        <v>277</v>
      </c>
      <c r="B1316" s="11">
        <v>8</v>
      </c>
      <c r="C1316" s="12" t="s">
        <v>877</v>
      </c>
      <c r="D1316" s="11">
        <v>7.5</v>
      </c>
      <c r="E1316" s="11">
        <v>7.5</v>
      </c>
      <c r="F1316" s="11">
        <v>1</v>
      </c>
      <c r="G1316" s="11">
        <v>1</v>
      </c>
      <c r="H1316" s="12" t="s">
        <v>1562</v>
      </c>
      <c r="I1316" s="11">
        <v>1</v>
      </c>
      <c r="J1316" s="11">
        <v>0</v>
      </c>
      <c r="K1316" s="11">
        <v>100</v>
      </c>
      <c r="L1316" s="12" t="s">
        <v>14</v>
      </c>
      <c r="M1316" s="12" t="s">
        <v>14</v>
      </c>
    </row>
    <row r="1317" spans="1:13" ht="14.4" x14ac:dyDescent="0.25">
      <c r="A1317" s="11">
        <v>279</v>
      </c>
      <c r="B1317" s="11">
        <v>4</v>
      </c>
      <c r="C1317" s="12" t="s">
        <v>883</v>
      </c>
      <c r="D1317" s="11">
        <v>7.5</v>
      </c>
      <c r="E1317" s="11">
        <v>7.5</v>
      </c>
      <c r="F1317" s="11">
        <v>1</v>
      </c>
      <c r="G1317" s="11">
        <v>1</v>
      </c>
      <c r="H1317" s="12" t="s">
        <v>1562</v>
      </c>
      <c r="I1317" s="11">
        <v>1</v>
      </c>
      <c r="J1317" s="11">
        <v>0</v>
      </c>
      <c r="K1317" s="11">
        <v>100</v>
      </c>
      <c r="L1317" s="12" t="s">
        <v>14</v>
      </c>
      <c r="M1317" s="12" t="s">
        <v>14</v>
      </c>
    </row>
    <row r="1318" spans="1:13" ht="14.4" x14ac:dyDescent="0.25">
      <c r="A1318" s="11">
        <v>279</v>
      </c>
      <c r="B1318" s="11">
        <v>5</v>
      </c>
      <c r="C1318" s="12" t="s">
        <v>881</v>
      </c>
      <c r="D1318" s="11">
        <v>3</v>
      </c>
      <c r="E1318" s="11">
        <v>3</v>
      </c>
      <c r="F1318" s="11">
        <v>1</v>
      </c>
      <c r="G1318" s="11">
        <v>1</v>
      </c>
      <c r="H1318" s="12" t="s">
        <v>1562</v>
      </c>
      <c r="I1318" s="11">
        <v>1</v>
      </c>
      <c r="J1318" s="11">
        <v>1</v>
      </c>
      <c r="K1318" s="11">
        <v>25</v>
      </c>
      <c r="L1318" s="12" t="s">
        <v>14</v>
      </c>
      <c r="M1318" s="12" t="s">
        <v>14</v>
      </c>
    </row>
    <row r="1319" spans="1:13" ht="14.4" x14ac:dyDescent="0.25">
      <c r="A1319" s="11">
        <v>279</v>
      </c>
      <c r="B1319" s="11">
        <v>6</v>
      </c>
      <c r="C1319" s="12" t="s">
        <v>880</v>
      </c>
      <c r="D1319" s="11">
        <v>3</v>
      </c>
      <c r="E1319" s="11">
        <v>3</v>
      </c>
      <c r="F1319" s="11">
        <v>1</v>
      </c>
      <c r="G1319" s="11">
        <v>1</v>
      </c>
      <c r="H1319" s="12" t="s">
        <v>1562</v>
      </c>
      <c r="I1319" s="11">
        <v>1</v>
      </c>
      <c r="J1319" s="11">
        <v>1</v>
      </c>
      <c r="K1319" s="11">
        <v>25</v>
      </c>
      <c r="L1319" s="12" t="s">
        <v>14</v>
      </c>
      <c r="M1319" s="12" t="s">
        <v>14</v>
      </c>
    </row>
    <row r="1320" spans="1:13" ht="14.4" x14ac:dyDescent="0.25">
      <c r="A1320" s="11">
        <v>279</v>
      </c>
      <c r="B1320" s="11">
        <v>7</v>
      </c>
      <c r="C1320" s="12" t="s">
        <v>879</v>
      </c>
      <c r="D1320" s="11">
        <v>7.5</v>
      </c>
      <c r="E1320" s="11">
        <v>7.5</v>
      </c>
      <c r="F1320" s="11">
        <v>1</v>
      </c>
      <c r="G1320" s="11">
        <v>1</v>
      </c>
      <c r="H1320" s="12" t="s">
        <v>1562</v>
      </c>
      <c r="I1320" s="11">
        <v>1</v>
      </c>
      <c r="J1320" s="11">
        <v>0</v>
      </c>
      <c r="K1320" s="11">
        <v>100</v>
      </c>
      <c r="L1320" s="12" t="s">
        <v>14</v>
      </c>
      <c r="M1320" s="12" t="s">
        <v>14</v>
      </c>
    </row>
    <row r="1321" spans="1:13" ht="28.8" x14ac:dyDescent="0.25">
      <c r="A1321" s="11">
        <v>279</v>
      </c>
      <c r="B1321" s="11">
        <v>8</v>
      </c>
      <c r="C1321" s="12" t="s">
        <v>877</v>
      </c>
      <c r="D1321" s="11">
        <v>7.5</v>
      </c>
      <c r="E1321" s="11">
        <v>7.5</v>
      </c>
      <c r="F1321" s="11">
        <v>1</v>
      </c>
      <c r="G1321" s="11">
        <v>1</v>
      </c>
      <c r="H1321" s="12" t="s">
        <v>1562</v>
      </c>
      <c r="I1321" s="11">
        <v>1</v>
      </c>
      <c r="J1321" s="11">
        <v>0</v>
      </c>
      <c r="K1321" s="11">
        <v>100</v>
      </c>
      <c r="L1321" s="12" t="s">
        <v>14</v>
      </c>
      <c r="M1321" s="12" t="s">
        <v>14</v>
      </c>
    </row>
    <row r="1322" spans="1:13" ht="14.4" x14ac:dyDescent="0.25">
      <c r="A1322" s="11">
        <v>280</v>
      </c>
      <c r="B1322" s="11">
        <v>4</v>
      </c>
      <c r="C1322" s="12" t="s">
        <v>883</v>
      </c>
      <c r="D1322" s="11">
        <v>7.5</v>
      </c>
      <c r="E1322" s="11">
        <v>7.5</v>
      </c>
      <c r="F1322" s="11">
        <v>1</v>
      </c>
      <c r="G1322" s="11">
        <v>1</v>
      </c>
      <c r="H1322" s="12" t="s">
        <v>1562</v>
      </c>
      <c r="I1322" s="11">
        <v>1</v>
      </c>
      <c r="J1322" s="11">
        <v>0</v>
      </c>
      <c r="K1322" s="11">
        <v>100</v>
      </c>
      <c r="L1322" s="12" t="s">
        <v>14</v>
      </c>
      <c r="M1322" s="12" t="s">
        <v>14</v>
      </c>
    </row>
    <row r="1323" spans="1:13" ht="14.4" x14ac:dyDescent="0.25">
      <c r="A1323" s="11">
        <v>280</v>
      </c>
      <c r="B1323" s="11">
        <v>5</v>
      </c>
      <c r="C1323" s="12" t="s">
        <v>881</v>
      </c>
      <c r="D1323" s="11">
        <v>3</v>
      </c>
      <c r="E1323" s="11">
        <v>3</v>
      </c>
      <c r="F1323" s="11">
        <v>1</v>
      </c>
      <c r="G1323" s="11">
        <v>1</v>
      </c>
      <c r="H1323" s="12" t="s">
        <v>1562</v>
      </c>
      <c r="I1323" s="11">
        <v>1</v>
      </c>
      <c r="J1323" s="11">
        <v>1</v>
      </c>
      <c r="K1323" s="11">
        <v>25</v>
      </c>
      <c r="L1323" s="12" t="s">
        <v>14</v>
      </c>
      <c r="M1323" s="12" t="s">
        <v>14</v>
      </c>
    </row>
    <row r="1324" spans="1:13" ht="14.4" x14ac:dyDescent="0.25">
      <c r="A1324" s="11">
        <v>280</v>
      </c>
      <c r="B1324" s="11">
        <v>6</v>
      </c>
      <c r="C1324" s="12" t="s">
        <v>880</v>
      </c>
      <c r="D1324" s="11">
        <v>3</v>
      </c>
      <c r="E1324" s="11">
        <v>3</v>
      </c>
      <c r="F1324" s="11">
        <v>1</v>
      </c>
      <c r="G1324" s="11">
        <v>1</v>
      </c>
      <c r="H1324" s="12" t="s">
        <v>1562</v>
      </c>
      <c r="I1324" s="11">
        <v>1</v>
      </c>
      <c r="J1324" s="11">
        <v>1</v>
      </c>
      <c r="K1324" s="11">
        <v>25</v>
      </c>
      <c r="L1324" s="12" t="s">
        <v>14</v>
      </c>
      <c r="M1324" s="12" t="s">
        <v>14</v>
      </c>
    </row>
    <row r="1325" spans="1:13" ht="14.4" x14ac:dyDescent="0.25">
      <c r="A1325" s="11">
        <v>280</v>
      </c>
      <c r="B1325" s="11">
        <v>7</v>
      </c>
      <c r="C1325" s="12" t="s">
        <v>879</v>
      </c>
      <c r="D1325" s="11">
        <v>7.5</v>
      </c>
      <c r="E1325" s="11">
        <v>7.5</v>
      </c>
      <c r="F1325" s="11">
        <v>1</v>
      </c>
      <c r="G1325" s="11">
        <v>1</v>
      </c>
      <c r="H1325" s="12" t="s">
        <v>1562</v>
      </c>
      <c r="I1325" s="11">
        <v>1</v>
      </c>
      <c r="J1325" s="11">
        <v>0</v>
      </c>
      <c r="K1325" s="11">
        <v>100</v>
      </c>
      <c r="L1325" s="12" t="s">
        <v>14</v>
      </c>
      <c r="M1325" s="12" t="s">
        <v>14</v>
      </c>
    </row>
    <row r="1326" spans="1:13" ht="28.8" x14ac:dyDescent="0.25">
      <c r="A1326" s="11">
        <v>280</v>
      </c>
      <c r="B1326" s="11">
        <v>8</v>
      </c>
      <c r="C1326" s="12" t="s">
        <v>877</v>
      </c>
      <c r="D1326" s="11">
        <v>7.5</v>
      </c>
      <c r="E1326" s="11">
        <v>7.5</v>
      </c>
      <c r="F1326" s="11">
        <v>1</v>
      </c>
      <c r="G1326" s="11">
        <v>1</v>
      </c>
      <c r="H1326" s="12" t="s">
        <v>1562</v>
      </c>
      <c r="I1326" s="11">
        <v>1</v>
      </c>
      <c r="J1326" s="11">
        <v>0</v>
      </c>
      <c r="K1326" s="11">
        <v>100</v>
      </c>
      <c r="L1326" s="12" t="s">
        <v>14</v>
      </c>
      <c r="M1326" s="12" t="s">
        <v>14</v>
      </c>
    </row>
    <row r="1327" spans="1:13" ht="14.4" x14ac:dyDescent="0.25">
      <c r="A1327" s="11">
        <v>281</v>
      </c>
      <c r="B1327" s="11">
        <v>4</v>
      </c>
      <c r="C1327" s="12" t="s">
        <v>883</v>
      </c>
      <c r="D1327" s="11">
        <v>7.5</v>
      </c>
      <c r="E1327" s="11">
        <v>7.5</v>
      </c>
      <c r="F1327" s="11">
        <v>1</v>
      </c>
      <c r="G1327" s="11">
        <v>1</v>
      </c>
      <c r="H1327" s="12" t="s">
        <v>1562</v>
      </c>
      <c r="I1327" s="11">
        <v>1</v>
      </c>
      <c r="J1327" s="11">
        <v>0</v>
      </c>
      <c r="K1327" s="11">
        <v>100</v>
      </c>
      <c r="L1327" s="12" t="s">
        <v>14</v>
      </c>
      <c r="M1327" s="12" t="s">
        <v>14</v>
      </c>
    </row>
    <row r="1328" spans="1:13" ht="14.4" x14ac:dyDescent="0.25">
      <c r="A1328" s="11">
        <v>281</v>
      </c>
      <c r="B1328" s="11">
        <v>5</v>
      </c>
      <c r="C1328" s="12" t="s">
        <v>881</v>
      </c>
      <c r="D1328" s="11">
        <v>3</v>
      </c>
      <c r="E1328" s="11">
        <v>3</v>
      </c>
      <c r="F1328" s="11">
        <v>1</v>
      </c>
      <c r="G1328" s="11">
        <v>1</v>
      </c>
      <c r="H1328" s="12" t="s">
        <v>1562</v>
      </c>
      <c r="I1328" s="11">
        <v>1</v>
      </c>
      <c r="J1328" s="11">
        <v>1</v>
      </c>
      <c r="K1328" s="11">
        <v>25</v>
      </c>
      <c r="L1328" s="12" t="s">
        <v>14</v>
      </c>
      <c r="M1328" s="12" t="s">
        <v>14</v>
      </c>
    </row>
    <row r="1329" spans="1:13" ht="14.4" x14ac:dyDescent="0.25">
      <c r="A1329" s="11">
        <v>281</v>
      </c>
      <c r="B1329" s="11">
        <v>6</v>
      </c>
      <c r="C1329" s="12" t="s">
        <v>880</v>
      </c>
      <c r="D1329" s="11">
        <v>3</v>
      </c>
      <c r="E1329" s="11">
        <v>3</v>
      </c>
      <c r="F1329" s="11">
        <v>1</v>
      </c>
      <c r="G1329" s="11">
        <v>1</v>
      </c>
      <c r="H1329" s="12" t="s">
        <v>1562</v>
      </c>
      <c r="I1329" s="11">
        <v>1</v>
      </c>
      <c r="J1329" s="11">
        <v>1</v>
      </c>
      <c r="K1329" s="11">
        <v>25</v>
      </c>
      <c r="L1329" s="12" t="s">
        <v>14</v>
      </c>
      <c r="M1329" s="12" t="s">
        <v>14</v>
      </c>
    </row>
    <row r="1330" spans="1:13" ht="14.4" x14ac:dyDescent="0.25">
      <c r="A1330" s="11">
        <v>281</v>
      </c>
      <c r="B1330" s="11">
        <v>7</v>
      </c>
      <c r="C1330" s="12" t="s">
        <v>879</v>
      </c>
      <c r="D1330" s="11">
        <v>7.5</v>
      </c>
      <c r="E1330" s="11">
        <v>7.5</v>
      </c>
      <c r="F1330" s="11">
        <v>1</v>
      </c>
      <c r="G1330" s="11">
        <v>1</v>
      </c>
      <c r="H1330" s="12" t="s">
        <v>1562</v>
      </c>
      <c r="I1330" s="11">
        <v>1</v>
      </c>
      <c r="J1330" s="11">
        <v>0</v>
      </c>
      <c r="K1330" s="11">
        <v>100</v>
      </c>
      <c r="L1330" s="12" t="s">
        <v>14</v>
      </c>
      <c r="M1330" s="12" t="s">
        <v>14</v>
      </c>
    </row>
    <row r="1331" spans="1:13" ht="28.8" x14ac:dyDescent="0.25">
      <c r="A1331" s="11">
        <v>281</v>
      </c>
      <c r="B1331" s="11">
        <v>8</v>
      </c>
      <c r="C1331" s="12" t="s">
        <v>877</v>
      </c>
      <c r="D1331" s="11">
        <v>7.5</v>
      </c>
      <c r="E1331" s="11">
        <v>7.5</v>
      </c>
      <c r="F1331" s="11">
        <v>1</v>
      </c>
      <c r="G1331" s="11">
        <v>1</v>
      </c>
      <c r="H1331" s="12" t="s">
        <v>1562</v>
      </c>
      <c r="I1331" s="11">
        <v>1</v>
      </c>
      <c r="J1331" s="11">
        <v>0</v>
      </c>
      <c r="K1331" s="11">
        <v>100</v>
      </c>
      <c r="L1331" s="12" t="s">
        <v>14</v>
      </c>
      <c r="M1331" s="12" t="s">
        <v>14</v>
      </c>
    </row>
    <row r="1332" spans="1:13" ht="14.4" x14ac:dyDescent="0.25">
      <c r="A1332" s="11">
        <v>282</v>
      </c>
      <c r="B1332" s="11">
        <v>4</v>
      </c>
      <c r="C1332" s="12" t="s">
        <v>883</v>
      </c>
      <c r="D1332" s="11">
        <v>7.5</v>
      </c>
      <c r="E1332" s="11">
        <v>7.5</v>
      </c>
      <c r="F1332" s="11">
        <v>1</v>
      </c>
      <c r="G1332" s="11">
        <v>1</v>
      </c>
      <c r="H1332" s="12" t="s">
        <v>1562</v>
      </c>
      <c r="I1332" s="11">
        <v>1</v>
      </c>
      <c r="J1332" s="11">
        <v>0</v>
      </c>
      <c r="K1332" s="11">
        <v>100</v>
      </c>
      <c r="L1332" s="12" t="s">
        <v>14</v>
      </c>
      <c r="M1332" s="12" t="s">
        <v>14</v>
      </c>
    </row>
    <row r="1333" spans="1:13" ht="14.4" x14ac:dyDescent="0.25">
      <c r="A1333" s="11">
        <v>282</v>
      </c>
      <c r="B1333" s="11">
        <v>5</v>
      </c>
      <c r="C1333" s="12" t="s">
        <v>881</v>
      </c>
      <c r="D1333" s="11">
        <v>3</v>
      </c>
      <c r="E1333" s="11">
        <v>3</v>
      </c>
      <c r="F1333" s="11">
        <v>1</v>
      </c>
      <c r="G1333" s="11">
        <v>1</v>
      </c>
      <c r="H1333" s="12" t="s">
        <v>1562</v>
      </c>
      <c r="I1333" s="11">
        <v>1</v>
      </c>
      <c r="J1333" s="11">
        <v>1</v>
      </c>
      <c r="K1333" s="11">
        <v>25</v>
      </c>
      <c r="L1333" s="12" t="s">
        <v>14</v>
      </c>
      <c r="M1333" s="12" t="s">
        <v>14</v>
      </c>
    </row>
    <row r="1334" spans="1:13" ht="14.4" x14ac:dyDescent="0.25">
      <c r="A1334" s="11">
        <v>282</v>
      </c>
      <c r="B1334" s="11">
        <v>6</v>
      </c>
      <c r="C1334" s="12" t="s">
        <v>880</v>
      </c>
      <c r="D1334" s="11">
        <v>3</v>
      </c>
      <c r="E1334" s="11">
        <v>3</v>
      </c>
      <c r="F1334" s="11">
        <v>1</v>
      </c>
      <c r="G1334" s="11">
        <v>1</v>
      </c>
      <c r="H1334" s="12" t="s">
        <v>1562</v>
      </c>
      <c r="I1334" s="11">
        <v>1</v>
      </c>
      <c r="J1334" s="11">
        <v>1</v>
      </c>
      <c r="K1334" s="11">
        <v>25</v>
      </c>
      <c r="L1334" s="12" t="s">
        <v>14</v>
      </c>
      <c r="M1334" s="12" t="s">
        <v>14</v>
      </c>
    </row>
    <row r="1335" spans="1:13" ht="14.4" x14ac:dyDescent="0.25">
      <c r="A1335" s="11">
        <v>282</v>
      </c>
      <c r="B1335" s="11">
        <v>7</v>
      </c>
      <c r="C1335" s="12" t="s">
        <v>879</v>
      </c>
      <c r="D1335" s="11">
        <v>7.5</v>
      </c>
      <c r="E1335" s="11">
        <v>7.5</v>
      </c>
      <c r="F1335" s="11">
        <v>1</v>
      </c>
      <c r="G1335" s="11">
        <v>1</v>
      </c>
      <c r="H1335" s="12" t="s">
        <v>1562</v>
      </c>
      <c r="I1335" s="11">
        <v>1</v>
      </c>
      <c r="J1335" s="11">
        <v>0</v>
      </c>
      <c r="K1335" s="11">
        <v>100</v>
      </c>
      <c r="L1335" s="12" t="s">
        <v>14</v>
      </c>
      <c r="M1335" s="12" t="s">
        <v>14</v>
      </c>
    </row>
    <row r="1336" spans="1:13" ht="28.8" x14ac:dyDescent="0.25">
      <c r="A1336" s="11">
        <v>282</v>
      </c>
      <c r="B1336" s="11">
        <v>8</v>
      </c>
      <c r="C1336" s="12" t="s">
        <v>877</v>
      </c>
      <c r="D1336" s="11">
        <v>7.5</v>
      </c>
      <c r="E1336" s="11">
        <v>7.5</v>
      </c>
      <c r="F1336" s="11">
        <v>1</v>
      </c>
      <c r="G1336" s="11">
        <v>1</v>
      </c>
      <c r="H1336" s="12" t="s">
        <v>1562</v>
      </c>
      <c r="I1336" s="11">
        <v>1</v>
      </c>
      <c r="J1336" s="11">
        <v>0</v>
      </c>
      <c r="K1336" s="11">
        <v>100</v>
      </c>
      <c r="L1336" s="12" t="s">
        <v>14</v>
      </c>
      <c r="M1336" s="12" t="s">
        <v>14</v>
      </c>
    </row>
    <row r="1337" spans="1:13" ht="14.4" x14ac:dyDescent="0.25">
      <c r="A1337" s="11">
        <v>283</v>
      </c>
      <c r="B1337" s="11">
        <v>4</v>
      </c>
      <c r="C1337" s="12" t="s">
        <v>883</v>
      </c>
      <c r="D1337" s="11">
        <v>7.5</v>
      </c>
      <c r="E1337" s="11">
        <v>7.5</v>
      </c>
      <c r="F1337" s="11">
        <v>1</v>
      </c>
      <c r="G1337" s="11">
        <v>1</v>
      </c>
      <c r="H1337" s="12" t="s">
        <v>1562</v>
      </c>
      <c r="I1337" s="11">
        <v>1</v>
      </c>
      <c r="J1337" s="11">
        <v>0</v>
      </c>
      <c r="K1337" s="11">
        <v>100</v>
      </c>
      <c r="L1337" s="12" t="s">
        <v>14</v>
      </c>
      <c r="M1337" s="12" t="s">
        <v>14</v>
      </c>
    </row>
    <row r="1338" spans="1:13" ht="14.4" x14ac:dyDescent="0.25">
      <c r="A1338" s="11">
        <v>283</v>
      </c>
      <c r="B1338" s="11">
        <v>5</v>
      </c>
      <c r="C1338" s="12" t="s">
        <v>881</v>
      </c>
      <c r="D1338" s="11">
        <v>3</v>
      </c>
      <c r="E1338" s="11">
        <v>3</v>
      </c>
      <c r="F1338" s="11">
        <v>1</v>
      </c>
      <c r="G1338" s="11">
        <v>1</v>
      </c>
      <c r="H1338" s="12" t="s">
        <v>1562</v>
      </c>
      <c r="I1338" s="11">
        <v>1</v>
      </c>
      <c r="J1338" s="11">
        <v>1</v>
      </c>
      <c r="K1338" s="11">
        <v>25</v>
      </c>
      <c r="L1338" s="12" t="s">
        <v>14</v>
      </c>
      <c r="M1338" s="12" t="s">
        <v>14</v>
      </c>
    </row>
    <row r="1339" spans="1:13" ht="14.4" x14ac:dyDescent="0.25">
      <c r="A1339" s="11">
        <v>283</v>
      </c>
      <c r="B1339" s="11">
        <v>6</v>
      </c>
      <c r="C1339" s="12" t="s">
        <v>880</v>
      </c>
      <c r="D1339" s="11">
        <v>3</v>
      </c>
      <c r="E1339" s="11">
        <v>3</v>
      </c>
      <c r="F1339" s="11">
        <v>1</v>
      </c>
      <c r="G1339" s="11">
        <v>1</v>
      </c>
      <c r="H1339" s="12" t="s">
        <v>1562</v>
      </c>
      <c r="I1339" s="11">
        <v>1</v>
      </c>
      <c r="J1339" s="11">
        <v>1</v>
      </c>
      <c r="K1339" s="11">
        <v>25</v>
      </c>
      <c r="L1339" s="12" t="s">
        <v>14</v>
      </c>
      <c r="M1339" s="12" t="s">
        <v>14</v>
      </c>
    </row>
    <row r="1340" spans="1:13" ht="14.4" x14ac:dyDescent="0.25">
      <c r="A1340" s="11">
        <v>283</v>
      </c>
      <c r="B1340" s="11">
        <v>7</v>
      </c>
      <c r="C1340" s="12" t="s">
        <v>879</v>
      </c>
      <c r="D1340" s="11">
        <v>7.5</v>
      </c>
      <c r="E1340" s="11">
        <v>7.5</v>
      </c>
      <c r="F1340" s="11">
        <v>1</v>
      </c>
      <c r="G1340" s="11">
        <v>1</v>
      </c>
      <c r="H1340" s="12" t="s">
        <v>1562</v>
      </c>
      <c r="I1340" s="11">
        <v>1</v>
      </c>
      <c r="J1340" s="11">
        <v>0</v>
      </c>
      <c r="K1340" s="11">
        <v>100</v>
      </c>
      <c r="L1340" s="12" t="s">
        <v>14</v>
      </c>
      <c r="M1340" s="12" t="s">
        <v>14</v>
      </c>
    </row>
    <row r="1341" spans="1:13" ht="28.8" x14ac:dyDescent="0.25">
      <c r="A1341" s="11">
        <v>283</v>
      </c>
      <c r="B1341" s="11">
        <v>8</v>
      </c>
      <c r="C1341" s="12" t="s">
        <v>877</v>
      </c>
      <c r="D1341" s="11">
        <v>7.5</v>
      </c>
      <c r="E1341" s="11">
        <v>7.5</v>
      </c>
      <c r="F1341" s="11">
        <v>1</v>
      </c>
      <c r="G1341" s="11">
        <v>1</v>
      </c>
      <c r="H1341" s="12" t="s">
        <v>1562</v>
      </c>
      <c r="I1341" s="11">
        <v>1</v>
      </c>
      <c r="J1341" s="11">
        <v>0</v>
      </c>
      <c r="K1341" s="11">
        <v>100</v>
      </c>
      <c r="L1341" s="12" t="s">
        <v>14</v>
      </c>
      <c r="M1341" s="12" t="s">
        <v>14</v>
      </c>
    </row>
    <row r="1342" spans="1:13" ht="14.4" x14ac:dyDescent="0.25">
      <c r="A1342" s="11">
        <v>285</v>
      </c>
      <c r="B1342" s="11">
        <v>4</v>
      </c>
      <c r="C1342" s="12" t="s">
        <v>883</v>
      </c>
      <c r="D1342" s="11">
        <v>7.5</v>
      </c>
      <c r="E1342" s="11">
        <v>7.5</v>
      </c>
      <c r="F1342" s="11">
        <v>1</v>
      </c>
      <c r="G1342" s="11">
        <v>1</v>
      </c>
      <c r="H1342" s="12" t="s">
        <v>1562</v>
      </c>
      <c r="I1342" s="11">
        <v>1</v>
      </c>
      <c r="J1342" s="11">
        <v>0</v>
      </c>
      <c r="K1342" s="11">
        <v>100</v>
      </c>
      <c r="L1342" s="12" t="s">
        <v>14</v>
      </c>
      <c r="M1342" s="12" t="s">
        <v>14</v>
      </c>
    </row>
    <row r="1343" spans="1:13" ht="14.4" x14ac:dyDescent="0.25">
      <c r="A1343" s="11">
        <v>285</v>
      </c>
      <c r="B1343" s="11">
        <v>5</v>
      </c>
      <c r="C1343" s="12" t="s">
        <v>881</v>
      </c>
      <c r="D1343" s="11">
        <v>3</v>
      </c>
      <c r="E1343" s="11">
        <v>3</v>
      </c>
      <c r="F1343" s="11">
        <v>1</v>
      </c>
      <c r="G1343" s="11">
        <v>1</v>
      </c>
      <c r="H1343" s="12" t="s">
        <v>1562</v>
      </c>
      <c r="I1343" s="11">
        <v>1</v>
      </c>
      <c r="J1343" s="11">
        <v>1</v>
      </c>
      <c r="K1343" s="11">
        <v>25</v>
      </c>
      <c r="L1343" s="12" t="s">
        <v>14</v>
      </c>
      <c r="M1343" s="12" t="s">
        <v>14</v>
      </c>
    </row>
    <row r="1344" spans="1:13" ht="14.4" x14ac:dyDescent="0.25">
      <c r="A1344" s="11">
        <v>285</v>
      </c>
      <c r="B1344" s="11">
        <v>6</v>
      </c>
      <c r="C1344" s="12" t="s">
        <v>880</v>
      </c>
      <c r="D1344" s="11">
        <v>3</v>
      </c>
      <c r="E1344" s="11">
        <v>3</v>
      </c>
      <c r="F1344" s="11">
        <v>1</v>
      </c>
      <c r="G1344" s="11">
        <v>1</v>
      </c>
      <c r="H1344" s="12" t="s">
        <v>1562</v>
      </c>
      <c r="I1344" s="11">
        <v>1</v>
      </c>
      <c r="J1344" s="11">
        <v>1</v>
      </c>
      <c r="K1344" s="11">
        <v>25</v>
      </c>
      <c r="L1344" s="12" t="s">
        <v>14</v>
      </c>
      <c r="M1344" s="12" t="s">
        <v>14</v>
      </c>
    </row>
    <row r="1345" spans="1:13" ht="14.4" x14ac:dyDescent="0.25">
      <c r="A1345" s="11">
        <v>285</v>
      </c>
      <c r="B1345" s="11">
        <v>7</v>
      </c>
      <c r="C1345" s="12" t="s">
        <v>879</v>
      </c>
      <c r="D1345" s="11">
        <v>7.5</v>
      </c>
      <c r="E1345" s="11">
        <v>7.5</v>
      </c>
      <c r="F1345" s="11">
        <v>1</v>
      </c>
      <c r="G1345" s="11">
        <v>1</v>
      </c>
      <c r="H1345" s="12" t="s">
        <v>1562</v>
      </c>
      <c r="I1345" s="11">
        <v>1</v>
      </c>
      <c r="J1345" s="11">
        <v>0</v>
      </c>
      <c r="K1345" s="11">
        <v>100</v>
      </c>
      <c r="L1345" s="12" t="s">
        <v>14</v>
      </c>
      <c r="M1345" s="12" t="s">
        <v>14</v>
      </c>
    </row>
    <row r="1346" spans="1:13" ht="28.8" x14ac:dyDescent="0.25">
      <c r="A1346" s="11">
        <v>285</v>
      </c>
      <c r="B1346" s="11">
        <v>8</v>
      </c>
      <c r="C1346" s="12" t="s">
        <v>877</v>
      </c>
      <c r="D1346" s="11">
        <v>7.5</v>
      </c>
      <c r="E1346" s="11">
        <v>7.5</v>
      </c>
      <c r="F1346" s="11">
        <v>1</v>
      </c>
      <c r="G1346" s="11">
        <v>1</v>
      </c>
      <c r="H1346" s="12" t="s">
        <v>1562</v>
      </c>
      <c r="I1346" s="11">
        <v>1</v>
      </c>
      <c r="J1346" s="11">
        <v>0</v>
      </c>
      <c r="K1346" s="11">
        <v>100</v>
      </c>
      <c r="L1346" s="12" t="s">
        <v>14</v>
      </c>
      <c r="M1346" s="12" t="s">
        <v>14</v>
      </c>
    </row>
    <row r="1347" spans="1:13" ht="14.4" x14ac:dyDescent="0.25">
      <c r="A1347" s="11">
        <v>286</v>
      </c>
      <c r="B1347" s="11">
        <v>4</v>
      </c>
      <c r="C1347" s="12" t="s">
        <v>883</v>
      </c>
      <c r="D1347" s="11">
        <v>7.5</v>
      </c>
      <c r="E1347" s="11">
        <v>7.5</v>
      </c>
      <c r="F1347" s="11">
        <v>1</v>
      </c>
      <c r="G1347" s="11">
        <v>1</v>
      </c>
      <c r="H1347" s="12" t="s">
        <v>1562</v>
      </c>
      <c r="I1347" s="11">
        <v>1</v>
      </c>
      <c r="J1347" s="11">
        <v>0</v>
      </c>
      <c r="K1347" s="11">
        <v>100</v>
      </c>
      <c r="L1347" s="12" t="s">
        <v>14</v>
      </c>
      <c r="M1347" s="12" t="s">
        <v>14</v>
      </c>
    </row>
    <row r="1348" spans="1:13" ht="14.4" x14ac:dyDescent="0.25">
      <c r="A1348" s="11">
        <v>286</v>
      </c>
      <c r="B1348" s="11">
        <v>5</v>
      </c>
      <c r="C1348" s="12" t="s">
        <v>881</v>
      </c>
      <c r="D1348" s="11">
        <v>3</v>
      </c>
      <c r="E1348" s="11">
        <v>3</v>
      </c>
      <c r="F1348" s="11">
        <v>1</v>
      </c>
      <c r="G1348" s="11">
        <v>1</v>
      </c>
      <c r="H1348" s="12" t="s">
        <v>1562</v>
      </c>
      <c r="I1348" s="11">
        <v>1</v>
      </c>
      <c r="J1348" s="11">
        <v>1</v>
      </c>
      <c r="K1348" s="11">
        <v>25</v>
      </c>
      <c r="L1348" s="12" t="s">
        <v>14</v>
      </c>
      <c r="M1348" s="12" t="s">
        <v>14</v>
      </c>
    </row>
    <row r="1349" spans="1:13" ht="14.4" x14ac:dyDescent="0.25">
      <c r="A1349" s="11">
        <v>286</v>
      </c>
      <c r="B1349" s="11">
        <v>6</v>
      </c>
      <c r="C1349" s="12" t="s">
        <v>880</v>
      </c>
      <c r="D1349" s="11">
        <v>3</v>
      </c>
      <c r="E1349" s="11">
        <v>3</v>
      </c>
      <c r="F1349" s="11">
        <v>1</v>
      </c>
      <c r="G1349" s="11">
        <v>1</v>
      </c>
      <c r="H1349" s="12" t="s">
        <v>1562</v>
      </c>
      <c r="I1349" s="11">
        <v>1</v>
      </c>
      <c r="J1349" s="11">
        <v>1</v>
      </c>
      <c r="K1349" s="11">
        <v>25</v>
      </c>
      <c r="L1349" s="12" t="s">
        <v>14</v>
      </c>
      <c r="M1349" s="12" t="s">
        <v>14</v>
      </c>
    </row>
    <row r="1350" spans="1:13" ht="14.4" x14ac:dyDescent="0.25">
      <c r="A1350" s="11">
        <v>286</v>
      </c>
      <c r="B1350" s="11">
        <v>7</v>
      </c>
      <c r="C1350" s="12" t="s">
        <v>879</v>
      </c>
      <c r="D1350" s="11">
        <v>7.5</v>
      </c>
      <c r="E1350" s="11">
        <v>7.5</v>
      </c>
      <c r="F1350" s="11">
        <v>1</v>
      </c>
      <c r="G1350" s="11">
        <v>1</v>
      </c>
      <c r="H1350" s="12" t="s">
        <v>1562</v>
      </c>
      <c r="I1350" s="11">
        <v>1</v>
      </c>
      <c r="J1350" s="11">
        <v>0</v>
      </c>
      <c r="K1350" s="11">
        <v>100</v>
      </c>
      <c r="L1350" s="12" t="s">
        <v>14</v>
      </c>
      <c r="M1350" s="12" t="s">
        <v>14</v>
      </c>
    </row>
    <row r="1351" spans="1:13" ht="28.8" x14ac:dyDescent="0.25">
      <c r="A1351" s="11">
        <v>286</v>
      </c>
      <c r="B1351" s="11">
        <v>8</v>
      </c>
      <c r="C1351" s="12" t="s">
        <v>877</v>
      </c>
      <c r="D1351" s="11">
        <v>7.5</v>
      </c>
      <c r="E1351" s="11">
        <v>7.5</v>
      </c>
      <c r="F1351" s="11">
        <v>1</v>
      </c>
      <c r="G1351" s="11">
        <v>1</v>
      </c>
      <c r="H1351" s="12" t="s">
        <v>1562</v>
      </c>
      <c r="I1351" s="11">
        <v>1</v>
      </c>
      <c r="J1351" s="11">
        <v>0</v>
      </c>
      <c r="K1351" s="11">
        <v>100</v>
      </c>
      <c r="L1351" s="12" t="s">
        <v>14</v>
      </c>
      <c r="M1351" s="12" t="s">
        <v>14</v>
      </c>
    </row>
    <row r="1352" spans="1:13" ht="14.4" x14ac:dyDescent="0.25">
      <c r="A1352" s="11">
        <v>287</v>
      </c>
      <c r="B1352" s="11">
        <v>4</v>
      </c>
      <c r="C1352" s="12" t="s">
        <v>883</v>
      </c>
      <c r="D1352" s="11">
        <v>7.5</v>
      </c>
      <c r="E1352" s="11">
        <v>7.5</v>
      </c>
      <c r="F1352" s="11">
        <v>1</v>
      </c>
      <c r="G1352" s="11">
        <v>1</v>
      </c>
      <c r="H1352" s="12" t="s">
        <v>1562</v>
      </c>
      <c r="I1352" s="11">
        <v>1</v>
      </c>
      <c r="J1352" s="11">
        <v>0</v>
      </c>
      <c r="K1352" s="11">
        <v>100</v>
      </c>
      <c r="L1352" s="12" t="s">
        <v>14</v>
      </c>
      <c r="M1352" s="12" t="s">
        <v>14</v>
      </c>
    </row>
    <row r="1353" spans="1:13" ht="14.4" x14ac:dyDescent="0.25">
      <c r="A1353" s="11">
        <v>287</v>
      </c>
      <c r="B1353" s="11">
        <v>5</v>
      </c>
      <c r="C1353" s="12" t="s">
        <v>881</v>
      </c>
      <c r="D1353" s="11">
        <v>3</v>
      </c>
      <c r="E1353" s="11">
        <v>3</v>
      </c>
      <c r="F1353" s="11">
        <v>1</v>
      </c>
      <c r="G1353" s="11">
        <v>1</v>
      </c>
      <c r="H1353" s="12" t="s">
        <v>1562</v>
      </c>
      <c r="I1353" s="11">
        <v>1</v>
      </c>
      <c r="J1353" s="11">
        <v>1</v>
      </c>
      <c r="K1353" s="11">
        <v>25</v>
      </c>
      <c r="L1353" s="12" t="s">
        <v>14</v>
      </c>
      <c r="M1353" s="12" t="s">
        <v>14</v>
      </c>
    </row>
    <row r="1354" spans="1:13" ht="14.4" x14ac:dyDescent="0.25">
      <c r="A1354" s="11">
        <v>287</v>
      </c>
      <c r="B1354" s="11">
        <v>6</v>
      </c>
      <c r="C1354" s="12" t="s">
        <v>880</v>
      </c>
      <c r="D1354" s="11">
        <v>3</v>
      </c>
      <c r="E1354" s="11">
        <v>3</v>
      </c>
      <c r="F1354" s="11">
        <v>1</v>
      </c>
      <c r="G1354" s="11">
        <v>1</v>
      </c>
      <c r="H1354" s="12" t="s">
        <v>1562</v>
      </c>
      <c r="I1354" s="11">
        <v>1</v>
      </c>
      <c r="J1354" s="11">
        <v>1</v>
      </c>
      <c r="K1354" s="11">
        <v>25</v>
      </c>
      <c r="L1354" s="12" t="s">
        <v>14</v>
      </c>
      <c r="M1354" s="12" t="s">
        <v>14</v>
      </c>
    </row>
    <row r="1355" spans="1:13" ht="14.4" x14ac:dyDescent="0.25">
      <c r="A1355" s="11">
        <v>287</v>
      </c>
      <c r="B1355" s="11">
        <v>7</v>
      </c>
      <c r="C1355" s="12" t="s">
        <v>879</v>
      </c>
      <c r="D1355" s="11">
        <v>7.5</v>
      </c>
      <c r="E1355" s="11">
        <v>7.5</v>
      </c>
      <c r="F1355" s="11">
        <v>1</v>
      </c>
      <c r="G1355" s="11">
        <v>1</v>
      </c>
      <c r="H1355" s="12" t="s">
        <v>1562</v>
      </c>
      <c r="I1355" s="11">
        <v>1</v>
      </c>
      <c r="J1355" s="11">
        <v>0</v>
      </c>
      <c r="K1355" s="11">
        <v>100</v>
      </c>
      <c r="L1355" s="12" t="s">
        <v>14</v>
      </c>
      <c r="M1355" s="12" t="s">
        <v>14</v>
      </c>
    </row>
    <row r="1356" spans="1:13" ht="28.8" x14ac:dyDescent="0.25">
      <c r="A1356" s="11">
        <v>287</v>
      </c>
      <c r="B1356" s="11">
        <v>8</v>
      </c>
      <c r="C1356" s="12" t="s">
        <v>877</v>
      </c>
      <c r="D1356" s="11">
        <v>7.5</v>
      </c>
      <c r="E1356" s="11">
        <v>7.5</v>
      </c>
      <c r="F1356" s="11">
        <v>1</v>
      </c>
      <c r="G1356" s="11">
        <v>1</v>
      </c>
      <c r="H1356" s="12" t="s">
        <v>1562</v>
      </c>
      <c r="I1356" s="11">
        <v>1</v>
      </c>
      <c r="J1356" s="11">
        <v>0</v>
      </c>
      <c r="K1356" s="11">
        <v>100</v>
      </c>
      <c r="L1356" s="12" t="s">
        <v>14</v>
      </c>
      <c r="M1356" s="12" t="s">
        <v>14</v>
      </c>
    </row>
    <row r="1357" spans="1:13" ht="14.4" x14ac:dyDescent="0.25">
      <c r="A1357" s="11">
        <v>288</v>
      </c>
      <c r="B1357" s="11">
        <v>4</v>
      </c>
      <c r="C1357" s="12" t="s">
        <v>883</v>
      </c>
      <c r="D1357" s="11">
        <v>7.5</v>
      </c>
      <c r="E1357" s="11">
        <v>7.5</v>
      </c>
      <c r="F1357" s="11">
        <v>1</v>
      </c>
      <c r="G1357" s="11">
        <v>1</v>
      </c>
      <c r="H1357" s="12" t="s">
        <v>1562</v>
      </c>
      <c r="I1357" s="11">
        <v>1</v>
      </c>
      <c r="J1357" s="11">
        <v>0</v>
      </c>
      <c r="K1357" s="11">
        <v>100</v>
      </c>
      <c r="L1357" s="12" t="s">
        <v>14</v>
      </c>
      <c r="M1357" s="12" t="s">
        <v>14</v>
      </c>
    </row>
    <row r="1358" spans="1:13" ht="14.4" x14ac:dyDescent="0.25">
      <c r="A1358" s="11">
        <v>288</v>
      </c>
      <c r="B1358" s="11">
        <v>5</v>
      </c>
      <c r="C1358" s="12" t="s">
        <v>881</v>
      </c>
      <c r="D1358" s="11">
        <v>3</v>
      </c>
      <c r="E1358" s="11">
        <v>3</v>
      </c>
      <c r="F1358" s="11">
        <v>1</v>
      </c>
      <c r="G1358" s="11">
        <v>1</v>
      </c>
      <c r="H1358" s="12" t="s">
        <v>1562</v>
      </c>
      <c r="I1358" s="11">
        <v>1</v>
      </c>
      <c r="J1358" s="11">
        <v>1</v>
      </c>
      <c r="K1358" s="11">
        <v>25</v>
      </c>
      <c r="L1358" s="12" t="s">
        <v>14</v>
      </c>
      <c r="M1358" s="12" t="s">
        <v>14</v>
      </c>
    </row>
    <row r="1359" spans="1:13" ht="14.4" x14ac:dyDescent="0.25">
      <c r="A1359" s="11">
        <v>288</v>
      </c>
      <c r="B1359" s="11">
        <v>6</v>
      </c>
      <c r="C1359" s="12" t="s">
        <v>880</v>
      </c>
      <c r="D1359" s="11">
        <v>3</v>
      </c>
      <c r="E1359" s="11">
        <v>3</v>
      </c>
      <c r="F1359" s="11">
        <v>1</v>
      </c>
      <c r="G1359" s="11">
        <v>1</v>
      </c>
      <c r="H1359" s="12" t="s">
        <v>1562</v>
      </c>
      <c r="I1359" s="11">
        <v>1</v>
      </c>
      <c r="J1359" s="11">
        <v>1</v>
      </c>
      <c r="K1359" s="11">
        <v>25</v>
      </c>
      <c r="L1359" s="12" t="s">
        <v>14</v>
      </c>
      <c r="M1359" s="12" t="s">
        <v>14</v>
      </c>
    </row>
    <row r="1360" spans="1:13" ht="14.4" x14ac:dyDescent="0.25">
      <c r="A1360" s="11">
        <v>288</v>
      </c>
      <c r="B1360" s="11">
        <v>7</v>
      </c>
      <c r="C1360" s="12" t="s">
        <v>879</v>
      </c>
      <c r="D1360" s="11">
        <v>7.5</v>
      </c>
      <c r="E1360" s="11">
        <v>7.5</v>
      </c>
      <c r="F1360" s="11">
        <v>1</v>
      </c>
      <c r="G1360" s="11">
        <v>1</v>
      </c>
      <c r="H1360" s="12" t="s">
        <v>1562</v>
      </c>
      <c r="I1360" s="11">
        <v>1</v>
      </c>
      <c r="J1360" s="11">
        <v>0</v>
      </c>
      <c r="K1360" s="11">
        <v>100</v>
      </c>
      <c r="L1360" s="12" t="s">
        <v>14</v>
      </c>
      <c r="M1360" s="12" t="s">
        <v>14</v>
      </c>
    </row>
    <row r="1361" spans="1:13" ht="28.8" x14ac:dyDescent="0.25">
      <c r="A1361" s="11">
        <v>288</v>
      </c>
      <c r="B1361" s="11">
        <v>8</v>
      </c>
      <c r="C1361" s="12" t="s">
        <v>877</v>
      </c>
      <c r="D1361" s="11">
        <v>7.5</v>
      </c>
      <c r="E1361" s="11">
        <v>7.5</v>
      </c>
      <c r="F1361" s="11">
        <v>1</v>
      </c>
      <c r="G1361" s="11">
        <v>1</v>
      </c>
      <c r="H1361" s="12" t="s">
        <v>1562</v>
      </c>
      <c r="I1361" s="11">
        <v>1</v>
      </c>
      <c r="J1361" s="11">
        <v>0</v>
      </c>
      <c r="K1361" s="11">
        <v>100</v>
      </c>
      <c r="L1361" s="12" t="s">
        <v>14</v>
      </c>
      <c r="M1361" s="12" t="s">
        <v>14</v>
      </c>
    </row>
    <row r="1362" spans="1:13" ht="14.4" x14ac:dyDescent="0.25">
      <c r="A1362" s="11">
        <v>289</v>
      </c>
      <c r="B1362" s="11">
        <v>4</v>
      </c>
      <c r="C1362" s="12" t="s">
        <v>883</v>
      </c>
      <c r="D1362" s="11">
        <v>7.5</v>
      </c>
      <c r="E1362" s="11">
        <v>7.5</v>
      </c>
      <c r="F1362" s="11">
        <v>1</v>
      </c>
      <c r="G1362" s="11">
        <v>1</v>
      </c>
      <c r="H1362" s="12" t="s">
        <v>1562</v>
      </c>
      <c r="I1362" s="11">
        <v>1</v>
      </c>
      <c r="J1362" s="11">
        <v>0</v>
      </c>
      <c r="K1362" s="11">
        <v>100</v>
      </c>
      <c r="L1362" s="12" t="s">
        <v>14</v>
      </c>
      <c r="M1362" s="12" t="s">
        <v>14</v>
      </c>
    </row>
    <row r="1363" spans="1:13" ht="14.4" x14ac:dyDescent="0.25">
      <c r="A1363" s="11">
        <v>289</v>
      </c>
      <c r="B1363" s="11">
        <v>5</v>
      </c>
      <c r="C1363" s="12" t="s">
        <v>881</v>
      </c>
      <c r="D1363" s="11">
        <v>3</v>
      </c>
      <c r="E1363" s="11">
        <v>3</v>
      </c>
      <c r="F1363" s="11">
        <v>1</v>
      </c>
      <c r="G1363" s="11">
        <v>1</v>
      </c>
      <c r="H1363" s="12" t="s">
        <v>1562</v>
      </c>
      <c r="I1363" s="11">
        <v>1</v>
      </c>
      <c r="J1363" s="11">
        <v>1</v>
      </c>
      <c r="K1363" s="11">
        <v>25</v>
      </c>
      <c r="L1363" s="12" t="s">
        <v>14</v>
      </c>
      <c r="M1363" s="12" t="s">
        <v>14</v>
      </c>
    </row>
    <row r="1364" spans="1:13" ht="14.4" x14ac:dyDescent="0.25">
      <c r="A1364" s="11">
        <v>289</v>
      </c>
      <c r="B1364" s="11">
        <v>6</v>
      </c>
      <c r="C1364" s="12" t="s">
        <v>880</v>
      </c>
      <c r="D1364" s="11">
        <v>3</v>
      </c>
      <c r="E1364" s="11">
        <v>3</v>
      </c>
      <c r="F1364" s="11">
        <v>1</v>
      </c>
      <c r="G1364" s="11">
        <v>1</v>
      </c>
      <c r="H1364" s="12" t="s">
        <v>1562</v>
      </c>
      <c r="I1364" s="11">
        <v>1</v>
      </c>
      <c r="J1364" s="11">
        <v>1</v>
      </c>
      <c r="K1364" s="11">
        <v>25</v>
      </c>
      <c r="L1364" s="12" t="s">
        <v>14</v>
      </c>
      <c r="M1364" s="12" t="s">
        <v>14</v>
      </c>
    </row>
    <row r="1365" spans="1:13" ht="14.4" x14ac:dyDescent="0.25">
      <c r="A1365" s="11">
        <v>289</v>
      </c>
      <c r="B1365" s="11">
        <v>7</v>
      </c>
      <c r="C1365" s="12" t="s">
        <v>879</v>
      </c>
      <c r="D1365" s="11">
        <v>7.5</v>
      </c>
      <c r="E1365" s="11">
        <v>7.5</v>
      </c>
      <c r="F1365" s="11">
        <v>1</v>
      </c>
      <c r="G1365" s="11">
        <v>1</v>
      </c>
      <c r="H1365" s="12" t="s">
        <v>1562</v>
      </c>
      <c r="I1365" s="11">
        <v>1</v>
      </c>
      <c r="J1365" s="11">
        <v>0</v>
      </c>
      <c r="K1365" s="11">
        <v>100</v>
      </c>
      <c r="L1365" s="12" t="s">
        <v>14</v>
      </c>
      <c r="M1365" s="12" t="s">
        <v>14</v>
      </c>
    </row>
    <row r="1366" spans="1:13" ht="28.8" x14ac:dyDescent="0.25">
      <c r="A1366" s="11">
        <v>289</v>
      </c>
      <c r="B1366" s="11">
        <v>8</v>
      </c>
      <c r="C1366" s="12" t="s">
        <v>877</v>
      </c>
      <c r="D1366" s="11">
        <v>7.5</v>
      </c>
      <c r="E1366" s="11">
        <v>7.5</v>
      </c>
      <c r="F1366" s="11">
        <v>1</v>
      </c>
      <c r="G1366" s="11">
        <v>1</v>
      </c>
      <c r="H1366" s="12" t="s">
        <v>1562</v>
      </c>
      <c r="I1366" s="11">
        <v>1</v>
      </c>
      <c r="J1366" s="11">
        <v>0</v>
      </c>
      <c r="K1366" s="11">
        <v>100</v>
      </c>
      <c r="L1366" s="12" t="s">
        <v>14</v>
      </c>
      <c r="M1366" s="12" t="s">
        <v>14</v>
      </c>
    </row>
    <row r="1367" spans="1:13" ht="14.4" x14ac:dyDescent="0.25">
      <c r="A1367" s="11">
        <v>290</v>
      </c>
      <c r="B1367" s="11">
        <v>4</v>
      </c>
      <c r="C1367" s="12" t="s">
        <v>883</v>
      </c>
      <c r="D1367" s="11">
        <v>7.5</v>
      </c>
      <c r="E1367" s="11">
        <v>7.5</v>
      </c>
      <c r="F1367" s="11">
        <v>1</v>
      </c>
      <c r="G1367" s="11">
        <v>1</v>
      </c>
      <c r="H1367" s="12" t="s">
        <v>1562</v>
      </c>
      <c r="I1367" s="11">
        <v>1</v>
      </c>
      <c r="J1367" s="11">
        <v>0</v>
      </c>
      <c r="K1367" s="11">
        <v>100</v>
      </c>
      <c r="L1367" s="12" t="s">
        <v>14</v>
      </c>
      <c r="M1367" s="12" t="s">
        <v>14</v>
      </c>
    </row>
    <row r="1368" spans="1:13" ht="14.4" x14ac:dyDescent="0.25">
      <c r="A1368" s="11">
        <v>290</v>
      </c>
      <c r="B1368" s="11">
        <v>5</v>
      </c>
      <c r="C1368" s="12" t="s">
        <v>881</v>
      </c>
      <c r="D1368" s="11">
        <v>3</v>
      </c>
      <c r="E1368" s="11">
        <v>3</v>
      </c>
      <c r="F1368" s="11">
        <v>1</v>
      </c>
      <c r="G1368" s="11">
        <v>1</v>
      </c>
      <c r="H1368" s="12" t="s">
        <v>1562</v>
      </c>
      <c r="I1368" s="11">
        <v>1</v>
      </c>
      <c r="J1368" s="11">
        <v>1</v>
      </c>
      <c r="K1368" s="11">
        <v>25</v>
      </c>
      <c r="L1368" s="12" t="s">
        <v>14</v>
      </c>
      <c r="M1368" s="12" t="s">
        <v>14</v>
      </c>
    </row>
    <row r="1369" spans="1:13" ht="14.4" x14ac:dyDescent="0.25">
      <c r="A1369" s="11">
        <v>290</v>
      </c>
      <c r="B1369" s="11">
        <v>6</v>
      </c>
      <c r="C1369" s="12" t="s">
        <v>880</v>
      </c>
      <c r="D1369" s="11">
        <v>3</v>
      </c>
      <c r="E1369" s="11">
        <v>3</v>
      </c>
      <c r="F1369" s="11">
        <v>1</v>
      </c>
      <c r="G1369" s="11">
        <v>1</v>
      </c>
      <c r="H1369" s="12" t="s">
        <v>1562</v>
      </c>
      <c r="I1369" s="11">
        <v>1</v>
      </c>
      <c r="J1369" s="11">
        <v>1</v>
      </c>
      <c r="K1369" s="11">
        <v>25</v>
      </c>
      <c r="L1369" s="12" t="s">
        <v>14</v>
      </c>
      <c r="M1369" s="12" t="s">
        <v>14</v>
      </c>
    </row>
    <row r="1370" spans="1:13" ht="14.4" x14ac:dyDescent="0.25">
      <c r="A1370" s="11">
        <v>290</v>
      </c>
      <c r="B1370" s="11">
        <v>7</v>
      </c>
      <c r="C1370" s="12" t="s">
        <v>879</v>
      </c>
      <c r="D1370" s="11">
        <v>7.5</v>
      </c>
      <c r="E1370" s="11">
        <v>7.5</v>
      </c>
      <c r="F1370" s="11">
        <v>1</v>
      </c>
      <c r="G1370" s="11">
        <v>1</v>
      </c>
      <c r="H1370" s="12" t="s">
        <v>1562</v>
      </c>
      <c r="I1370" s="11">
        <v>1</v>
      </c>
      <c r="J1370" s="11">
        <v>0</v>
      </c>
      <c r="K1370" s="11">
        <v>100</v>
      </c>
      <c r="L1370" s="12" t="s">
        <v>14</v>
      </c>
      <c r="M1370" s="12" t="s">
        <v>14</v>
      </c>
    </row>
    <row r="1371" spans="1:13" ht="28.8" x14ac:dyDescent="0.25">
      <c r="A1371" s="11">
        <v>290</v>
      </c>
      <c r="B1371" s="11">
        <v>8</v>
      </c>
      <c r="C1371" s="12" t="s">
        <v>877</v>
      </c>
      <c r="D1371" s="11">
        <v>7.5</v>
      </c>
      <c r="E1371" s="11">
        <v>7.5</v>
      </c>
      <c r="F1371" s="11">
        <v>1</v>
      </c>
      <c r="G1371" s="11">
        <v>1</v>
      </c>
      <c r="H1371" s="12" t="s">
        <v>1562</v>
      </c>
      <c r="I1371" s="11">
        <v>1</v>
      </c>
      <c r="J1371" s="11">
        <v>0</v>
      </c>
      <c r="K1371" s="11">
        <v>100</v>
      </c>
      <c r="L1371" s="12" t="s">
        <v>14</v>
      </c>
      <c r="M1371" s="12" t="s">
        <v>14</v>
      </c>
    </row>
    <row r="1372" spans="1:13" ht="14.4" x14ac:dyDescent="0.25">
      <c r="A1372" s="11">
        <v>291</v>
      </c>
      <c r="B1372" s="11">
        <v>4</v>
      </c>
      <c r="C1372" s="12" t="s">
        <v>883</v>
      </c>
      <c r="D1372" s="11">
        <v>7.5</v>
      </c>
      <c r="E1372" s="11">
        <v>7.5</v>
      </c>
      <c r="F1372" s="11">
        <v>1</v>
      </c>
      <c r="G1372" s="11">
        <v>1</v>
      </c>
      <c r="H1372" s="12" t="s">
        <v>1562</v>
      </c>
      <c r="I1372" s="11">
        <v>1</v>
      </c>
      <c r="J1372" s="11">
        <v>0</v>
      </c>
      <c r="K1372" s="11">
        <v>100</v>
      </c>
      <c r="L1372" s="12" t="s">
        <v>14</v>
      </c>
      <c r="M1372" s="12" t="s">
        <v>14</v>
      </c>
    </row>
    <row r="1373" spans="1:13" ht="14.4" x14ac:dyDescent="0.25">
      <c r="A1373" s="11">
        <v>291</v>
      </c>
      <c r="B1373" s="11">
        <v>5</v>
      </c>
      <c r="C1373" s="12" t="s">
        <v>881</v>
      </c>
      <c r="D1373" s="11">
        <v>3</v>
      </c>
      <c r="E1373" s="11">
        <v>3</v>
      </c>
      <c r="F1373" s="11">
        <v>1</v>
      </c>
      <c r="G1373" s="11">
        <v>1</v>
      </c>
      <c r="H1373" s="12" t="s">
        <v>1562</v>
      </c>
      <c r="I1373" s="11">
        <v>1</v>
      </c>
      <c r="J1373" s="11">
        <v>1</v>
      </c>
      <c r="K1373" s="11">
        <v>25</v>
      </c>
      <c r="L1373" s="12" t="s">
        <v>14</v>
      </c>
      <c r="M1373" s="12" t="s">
        <v>14</v>
      </c>
    </row>
    <row r="1374" spans="1:13" ht="14.4" x14ac:dyDescent="0.25">
      <c r="A1374" s="11">
        <v>291</v>
      </c>
      <c r="B1374" s="11">
        <v>6</v>
      </c>
      <c r="C1374" s="12" t="s">
        <v>880</v>
      </c>
      <c r="D1374" s="11">
        <v>3</v>
      </c>
      <c r="E1374" s="11">
        <v>3</v>
      </c>
      <c r="F1374" s="11">
        <v>1</v>
      </c>
      <c r="G1374" s="11">
        <v>1</v>
      </c>
      <c r="H1374" s="12" t="s">
        <v>1562</v>
      </c>
      <c r="I1374" s="11">
        <v>1</v>
      </c>
      <c r="J1374" s="11">
        <v>1</v>
      </c>
      <c r="K1374" s="11">
        <v>25</v>
      </c>
      <c r="L1374" s="12" t="s">
        <v>14</v>
      </c>
      <c r="M1374" s="12" t="s">
        <v>14</v>
      </c>
    </row>
    <row r="1375" spans="1:13" ht="14.4" x14ac:dyDescent="0.25">
      <c r="A1375" s="11">
        <v>291</v>
      </c>
      <c r="B1375" s="11">
        <v>7</v>
      </c>
      <c r="C1375" s="12" t="s">
        <v>879</v>
      </c>
      <c r="D1375" s="11">
        <v>7.5</v>
      </c>
      <c r="E1375" s="11">
        <v>7.5</v>
      </c>
      <c r="F1375" s="11">
        <v>1</v>
      </c>
      <c r="G1375" s="11">
        <v>1</v>
      </c>
      <c r="H1375" s="12" t="s">
        <v>1562</v>
      </c>
      <c r="I1375" s="11">
        <v>1</v>
      </c>
      <c r="J1375" s="11">
        <v>0</v>
      </c>
      <c r="K1375" s="11">
        <v>100</v>
      </c>
      <c r="L1375" s="12" t="s">
        <v>14</v>
      </c>
      <c r="M1375" s="12" t="s">
        <v>14</v>
      </c>
    </row>
    <row r="1376" spans="1:13" ht="28.8" x14ac:dyDescent="0.25">
      <c r="A1376" s="11">
        <v>291</v>
      </c>
      <c r="B1376" s="11">
        <v>8</v>
      </c>
      <c r="C1376" s="12" t="s">
        <v>877</v>
      </c>
      <c r="D1376" s="11">
        <v>7.5</v>
      </c>
      <c r="E1376" s="11">
        <v>7.5</v>
      </c>
      <c r="F1376" s="11">
        <v>1</v>
      </c>
      <c r="G1376" s="11">
        <v>1</v>
      </c>
      <c r="H1376" s="12" t="s">
        <v>1562</v>
      </c>
      <c r="I1376" s="11">
        <v>1</v>
      </c>
      <c r="J1376" s="11">
        <v>0</v>
      </c>
      <c r="K1376" s="11">
        <v>100</v>
      </c>
      <c r="L1376" s="12" t="s">
        <v>14</v>
      </c>
      <c r="M1376" s="12" t="s">
        <v>14</v>
      </c>
    </row>
    <row r="1377" spans="1:13" ht="14.4" x14ac:dyDescent="0.25">
      <c r="A1377" s="11">
        <v>293</v>
      </c>
      <c r="B1377" s="11">
        <v>4</v>
      </c>
      <c r="C1377" s="12" t="s">
        <v>883</v>
      </c>
      <c r="D1377" s="11">
        <v>7.5</v>
      </c>
      <c r="E1377" s="11">
        <v>7.5</v>
      </c>
      <c r="F1377" s="11">
        <v>1</v>
      </c>
      <c r="G1377" s="11">
        <v>1</v>
      </c>
      <c r="H1377" s="12" t="s">
        <v>1562</v>
      </c>
      <c r="I1377" s="11">
        <v>1</v>
      </c>
      <c r="J1377" s="11">
        <v>0</v>
      </c>
      <c r="K1377" s="11">
        <v>100</v>
      </c>
      <c r="L1377" s="12" t="s">
        <v>14</v>
      </c>
      <c r="M1377" s="12" t="s">
        <v>14</v>
      </c>
    </row>
    <row r="1378" spans="1:13" ht="14.4" x14ac:dyDescent="0.25">
      <c r="A1378" s="11">
        <v>293</v>
      </c>
      <c r="B1378" s="11">
        <v>5</v>
      </c>
      <c r="C1378" s="12" t="s">
        <v>881</v>
      </c>
      <c r="D1378" s="11">
        <v>3</v>
      </c>
      <c r="E1378" s="11">
        <v>3</v>
      </c>
      <c r="F1378" s="11">
        <v>1</v>
      </c>
      <c r="G1378" s="11">
        <v>1</v>
      </c>
      <c r="H1378" s="12" t="s">
        <v>1562</v>
      </c>
      <c r="I1378" s="11">
        <v>1</v>
      </c>
      <c r="J1378" s="11">
        <v>1</v>
      </c>
      <c r="K1378" s="11">
        <v>25</v>
      </c>
      <c r="L1378" s="12" t="s">
        <v>14</v>
      </c>
      <c r="M1378" s="12" t="s">
        <v>14</v>
      </c>
    </row>
    <row r="1379" spans="1:13" ht="14.4" x14ac:dyDescent="0.25">
      <c r="A1379" s="11">
        <v>293</v>
      </c>
      <c r="B1379" s="11">
        <v>6</v>
      </c>
      <c r="C1379" s="12" t="s">
        <v>880</v>
      </c>
      <c r="D1379" s="11">
        <v>3</v>
      </c>
      <c r="E1379" s="11">
        <v>3</v>
      </c>
      <c r="F1379" s="11">
        <v>1</v>
      </c>
      <c r="G1379" s="11">
        <v>1</v>
      </c>
      <c r="H1379" s="12" t="s">
        <v>1562</v>
      </c>
      <c r="I1379" s="11">
        <v>1</v>
      </c>
      <c r="J1379" s="11">
        <v>1</v>
      </c>
      <c r="K1379" s="11">
        <v>25</v>
      </c>
      <c r="L1379" s="12" t="s">
        <v>14</v>
      </c>
      <c r="M1379" s="12" t="s">
        <v>14</v>
      </c>
    </row>
    <row r="1380" spans="1:13" ht="14.4" x14ac:dyDescent="0.25">
      <c r="A1380" s="11">
        <v>293</v>
      </c>
      <c r="B1380" s="11">
        <v>7</v>
      </c>
      <c r="C1380" s="12" t="s">
        <v>879</v>
      </c>
      <c r="D1380" s="11">
        <v>7.5</v>
      </c>
      <c r="E1380" s="11">
        <v>7.5</v>
      </c>
      <c r="F1380" s="11">
        <v>1</v>
      </c>
      <c r="G1380" s="11">
        <v>1</v>
      </c>
      <c r="H1380" s="12" t="s">
        <v>1562</v>
      </c>
      <c r="I1380" s="11">
        <v>1</v>
      </c>
      <c r="J1380" s="11">
        <v>0</v>
      </c>
      <c r="K1380" s="11">
        <v>100</v>
      </c>
      <c r="L1380" s="12" t="s">
        <v>14</v>
      </c>
      <c r="M1380" s="12" t="s">
        <v>14</v>
      </c>
    </row>
    <row r="1381" spans="1:13" ht="28.8" x14ac:dyDescent="0.25">
      <c r="A1381" s="11">
        <v>293</v>
      </c>
      <c r="B1381" s="11">
        <v>8</v>
      </c>
      <c r="C1381" s="12" t="s">
        <v>877</v>
      </c>
      <c r="D1381" s="11">
        <v>7.5</v>
      </c>
      <c r="E1381" s="11">
        <v>7.5</v>
      </c>
      <c r="F1381" s="11">
        <v>1</v>
      </c>
      <c r="G1381" s="11">
        <v>1</v>
      </c>
      <c r="H1381" s="12" t="s">
        <v>1562</v>
      </c>
      <c r="I1381" s="11">
        <v>1</v>
      </c>
      <c r="J1381" s="11">
        <v>0</v>
      </c>
      <c r="K1381" s="11">
        <v>100</v>
      </c>
      <c r="L1381" s="12" t="s">
        <v>14</v>
      </c>
      <c r="M1381" s="12" t="s">
        <v>14</v>
      </c>
    </row>
    <row r="1382" spans="1:13" ht="14.4" x14ac:dyDescent="0.25">
      <c r="A1382" s="11">
        <v>294</v>
      </c>
      <c r="B1382" s="11">
        <v>4</v>
      </c>
      <c r="C1382" s="12" t="s">
        <v>883</v>
      </c>
      <c r="D1382" s="11">
        <v>7.5</v>
      </c>
      <c r="E1382" s="11">
        <v>7.5</v>
      </c>
      <c r="F1382" s="11">
        <v>1</v>
      </c>
      <c r="G1382" s="11">
        <v>1</v>
      </c>
      <c r="H1382" s="12" t="s">
        <v>1562</v>
      </c>
      <c r="I1382" s="11">
        <v>1</v>
      </c>
      <c r="J1382" s="11">
        <v>0</v>
      </c>
      <c r="K1382" s="11">
        <v>100</v>
      </c>
      <c r="L1382" s="12" t="s">
        <v>14</v>
      </c>
      <c r="M1382" s="12" t="s">
        <v>14</v>
      </c>
    </row>
    <row r="1383" spans="1:13" ht="14.4" x14ac:dyDescent="0.25">
      <c r="A1383" s="11">
        <v>294</v>
      </c>
      <c r="B1383" s="11">
        <v>5</v>
      </c>
      <c r="C1383" s="12" t="s">
        <v>881</v>
      </c>
      <c r="D1383" s="11">
        <v>3</v>
      </c>
      <c r="E1383" s="11">
        <v>3</v>
      </c>
      <c r="F1383" s="11">
        <v>1</v>
      </c>
      <c r="G1383" s="11">
        <v>1</v>
      </c>
      <c r="H1383" s="12" t="s">
        <v>1562</v>
      </c>
      <c r="I1383" s="11">
        <v>1</v>
      </c>
      <c r="J1383" s="11">
        <v>1</v>
      </c>
      <c r="K1383" s="11">
        <v>25</v>
      </c>
      <c r="L1383" s="12" t="s">
        <v>14</v>
      </c>
      <c r="M1383" s="12" t="s">
        <v>14</v>
      </c>
    </row>
    <row r="1384" spans="1:13" ht="14.4" x14ac:dyDescent="0.25">
      <c r="A1384" s="11">
        <v>294</v>
      </c>
      <c r="B1384" s="11">
        <v>6</v>
      </c>
      <c r="C1384" s="12" t="s">
        <v>880</v>
      </c>
      <c r="D1384" s="11">
        <v>3</v>
      </c>
      <c r="E1384" s="11">
        <v>3</v>
      </c>
      <c r="F1384" s="11">
        <v>1</v>
      </c>
      <c r="G1384" s="11">
        <v>1</v>
      </c>
      <c r="H1384" s="12" t="s">
        <v>1562</v>
      </c>
      <c r="I1384" s="11">
        <v>1</v>
      </c>
      <c r="J1384" s="11">
        <v>1</v>
      </c>
      <c r="K1384" s="11">
        <v>25</v>
      </c>
      <c r="L1384" s="12" t="s">
        <v>14</v>
      </c>
      <c r="M1384" s="12" t="s">
        <v>14</v>
      </c>
    </row>
    <row r="1385" spans="1:13" ht="14.4" x14ac:dyDescent="0.25">
      <c r="A1385" s="11">
        <v>294</v>
      </c>
      <c r="B1385" s="11">
        <v>7</v>
      </c>
      <c r="C1385" s="12" t="s">
        <v>879</v>
      </c>
      <c r="D1385" s="11">
        <v>7.5</v>
      </c>
      <c r="E1385" s="11">
        <v>7.5</v>
      </c>
      <c r="F1385" s="11">
        <v>1</v>
      </c>
      <c r="G1385" s="11">
        <v>1</v>
      </c>
      <c r="H1385" s="12" t="s">
        <v>1562</v>
      </c>
      <c r="I1385" s="11">
        <v>1</v>
      </c>
      <c r="J1385" s="11">
        <v>0</v>
      </c>
      <c r="K1385" s="11">
        <v>100</v>
      </c>
      <c r="L1385" s="12" t="s">
        <v>14</v>
      </c>
      <c r="M1385" s="12" t="s">
        <v>14</v>
      </c>
    </row>
    <row r="1386" spans="1:13" ht="28.8" x14ac:dyDescent="0.25">
      <c r="A1386" s="11">
        <v>294</v>
      </c>
      <c r="B1386" s="11">
        <v>8</v>
      </c>
      <c r="C1386" s="12" t="s">
        <v>877</v>
      </c>
      <c r="D1386" s="11">
        <v>7.5</v>
      </c>
      <c r="E1386" s="11">
        <v>7.5</v>
      </c>
      <c r="F1386" s="11">
        <v>1</v>
      </c>
      <c r="G1386" s="11">
        <v>1</v>
      </c>
      <c r="H1386" s="12" t="s">
        <v>1562</v>
      </c>
      <c r="I1386" s="11">
        <v>1</v>
      </c>
      <c r="J1386" s="11">
        <v>0</v>
      </c>
      <c r="K1386" s="11">
        <v>100</v>
      </c>
      <c r="L1386" s="12" t="s">
        <v>14</v>
      </c>
      <c r="M1386" s="12" t="s">
        <v>14</v>
      </c>
    </row>
    <row r="1387" spans="1:13" ht="14.4" x14ac:dyDescent="0.25">
      <c r="A1387" s="11">
        <v>295</v>
      </c>
      <c r="B1387" s="11">
        <v>4</v>
      </c>
      <c r="C1387" s="12" t="s">
        <v>883</v>
      </c>
      <c r="D1387" s="11">
        <v>7.5</v>
      </c>
      <c r="E1387" s="11">
        <v>7.5</v>
      </c>
      <c r="F1387" s="11">
        <v>1</v>
      </c>
      <c r="G1387" s="11">
        <v>1</v>
      </c>
      <c r="H1387" s="12" t="s">
        <v>1562</v>
      </c>
      <c r="I1387" s="11">
        <v>1</v>
      </c>
      <c r="J1387" s="11">
        <v>0</v>
      </c>
      <c r="K1387" s="11">
        <v>100</v>
      </c>
      <c r="L1387" s="12" t="s">
        <v>14</v>
      </c>
      <c r="M1387" s="12" t="s">
        <v>14</v>
      </c>
    </row>
    <row r="1388" spans="1:13" ht="14.4" x14ac:dyDescent="0.25">
      <c r="A1388" s="11">
        <v>295</v>
      </c>
      <c r="B1388" s="11">
        <v>5</v>
      </c>
      <c r="C1388" s="12" t="s">
        <v>881</v>
      </c>
      <c r="D1388" s="11">
        <v>3</v>
      </c>
      <c r="E1388" s="11">
        <v>3</v>
      </c>
      <c r="F1388" s="11">
        <v>1</v>
      </c>
      <c r="G1388" s="11">
        <v>1</v>
      </c>
      <c r="H1388" s="12" t="s">
        <v>1562</v>
      </c>
      <c r="I1388" s="11">
        <v>1</v>
      </c>
      <c r="J1388" s="11">
        <v>1</v>
      </c>
      <c r="K1388" s="11">
        <v>25</v>
      </c>
      <c r="L1388" s="12" t="s">
        <v>14</v>
      </c>
      <c r="M1388" s="12" t="s">
        <v>14</v>
      </c>
    </row>
    <row r="1389" spans="1:13" ht="14.4" x14ac:dyDescent="0.25">
      <c r="A1389" s="11">
        <v>295</v>
      </c>
      <c r="B1389" s="11">
        <v>6</v>
      </c>
      <c r="C1389" s="12" t="s">
        <v>880</v>
      </c>
      <c r="D1389" s="11">
        <v>3</v>
      </c>
      <c r="E1389" s="11">
        <v>3</v>
      </c>
      <c r="F1389" s="11">
        <v>1</v>
      </c>
      <c r="G1389" s="11">
        <v>1</v>
      </c>
      <c r="H1389" s="12" t="s">
        <v>1562</v>
      </c>
      <c r="I1389" s="11">
        <v>1</v>
      </c>
      <c r="J1389" s="11">
        <v>1</v>
      </c>
      <c r="K1389" s="11">
        <v>25</v>
      </c>
      <c r="L1389" s="12" t="s">
        <v>14</v>
      </c>
      <c r="M1389" s="12" t="s">
        <v>14</v>
      </c>
    </row>
    <row r="1390" spans="1:13" ht="14.4" x14ac:dyDescent="0.25">
      <c r="A1390" s="11">
        <v>295</v>
      </c>
      <c r="B1390" s="11">
        <v>7</v>
      </c>
      <c r="C1390" s="12" t="s">
        <v>879</v>
      </c>
      <c r="D1390" s="11">
        <v>7.5</v>
      </c>
      <c r="E1390" s="11">
        <v>7.5</v>
      </c>
      <c r="F1390" s="11">
        <v>1</v>
      </c>
      <c r="G1390" s="11">
        <v>1</v>
      </c>
      <c r="H1390" s="12" t="s">
        <v>1562</v>
      </c>
      <c r="I1390" s="11">
        <v>1</v>
      </c>
      <c r="J1390" s="11">
        <v>0</v>
      </c>
      <c r="K1390" s="11">
        <v>100</v>
      </c>
      <c r="L1390" s="12" t="s">
        <v>14</v>
      </c>
      <c r="M1390" s="12" t="s">
        <v>14</v>
      </c>
    </row>
    <row r="1391" spans="1:13" ht="28.8" x14ac:dyDescent="0.25">
      <c r="A1391" s="11">
        <v>295</v>
      </c>
      <c r="B1391" s="11">
        <v>8</v>
      </c>
      <c r="C1391" s="12" t="s">
        <v>877</v>
      </c>
      <c r="D1391" s="11">
        <v>7.5</v>
      </c>
      <c r="E1391" s="11">
        <v>7.5</v>
      </c>
      <c r="F1391" s="11">
        <v>1</v>
      </c>
      <c r="G1391" s="11">
        <v>1</v>
      </c>
      <c r="H1391" s="12" t="s">
        <v>1562</v>
      </c>
      <c r="I1391" s="11">
        <v>1</v>
      </c>
      <c r="J1391" s="11">
        <v>0</v>
      </c>
      <c r="K1391" s="11">
        <v>100</v>
      </c>
      <c r="L1391" s="12" t="s">
        <v>14</v>
      </c>
      <c r="M1391" s="12" t="s">
        <v>14</v>
      </c>
    </row>
    <row r="1392" spans="1:13" ht="14.4" x14ac:dyDescent="0.25">
      <c r="A1392" s="11">
        <v>296</v>
      </c>
      <c r="B1392" s="11">
        <v>4</v>
      </c>
      <c r="C1392" s="12" t="s">
        <v>883</v>
      </c>
      <c r="D1392" s="11">
        <v>7.5</v>
      </c>
      <c r="E1392" s="11">
        <v>7.5</v>
      </c>
      <c r="F1392" s="11">
        <v>1</v>
      </c>
      <c r="G1392" s="11">
        <v>1</v>
      </c>
      <c r="H1392" s="12" t="s">
        <v>1562</v>
      </c>
      <c r="I1392" s="11">
        <v>1</v>
      </c>
      <c r="J1392" s="11">
        <v>0</v>
      </c>
      <c r="K1392" s="11">
        <v>100</v>
      </c>
      <c r="L1392" s="12" t="s">
        <v>14</v>
      </c>
      <c r="M1392" s="12" t="s">
        <v>14</v>
      </c>
    </row>
    <row r="1393" spans="1:13" ht="14.4" x14ac:dyDescent="0.25">
      <c r="A1393" s="11">
        <v>296</v>
      </c>
      <c r="B1393" s="11">
        <v>5</v>
      </c>
      <c r="C1393" s="12" t="s">
        <v>881</v>
      </c>
      <c r="D1393" s="11">
        <v>3</v>
      </c>
      <c r="E1393" s="11">
        <v>3</v>
      </c>
      <c r="F1393" s="11">
        <v>1</v>
      </c>
      <c r="G1393" s="11">
        <v>1</v>
      </c>
      <c r="H1393" s="12" t="s">
        <v>1562</v>
      </c>
      <c r="I1393" s="11">
        <v>1</v>
      </c>
      <c r="J1393" s="11">
        <v>1</v>
      </c>
      <c r="K1393" s="11">
        <v>25</v>
      </c>
      <c r="L1393" s="12" t="s">
        <v>14</v>
      </c>
      <c r="M1393" s="12" t="s">
        <v>14</v>
      </c>
    </row>
    <row r="1394" spans="1:13" ht="14.4" x14ac:dyDescent="0.25">
      <c r="A1394" s="11">
        <v>296</v>
      </c>
      <c r="B1394" s="11">
        <v>6</v>
      </c>
      <c r="C1394" s="12" t="s">
        <v>880</v>
      </c>
      <c r="D1394" s="11">
        <v>3</v>
      </c>
      <c r="E1394" s="11">
        <v>3</v>
      </c>
      <c r="F1394" s="11">
        <v>1</v>
      </c>
      <c r="G1394" s="11">
        <v>1</v>
      </c>
      <c r="H1394" s="12" t="s">
        <v>1562</v>
      </c>
      <c r="I1394" s="11">
        <v>1</v>
      </c>
      <c r="J1394" s="11">
        <v>1</v>
      </c>
      <c r="K1394" s="11">
        <v>25</v>
      </c>
      <c r="L1394" s="12" t="s">
        <v>14</v>
      </c>
      <c r="M1394" s="12" t="s">
        <v>14</v>
      </c>
    </row>
    <row r="1395" spans="1:13" ht="14.4" x14ac:dyDescent="0.25">
      <c r="A1395" s="11">
        <v>296</v>
      </c>
      <c r="B1395" s="11">
        <v>7</v>
      </c>
      <c r="C1395" s="12" t="s">
        <v>879</v>
      </c>
      <c r="D1395" s="11">
        <v>7.5</v>
      </c>
      <c r="E1395" s="11">
        <v>7.5</v>
      </c>
      <c r="F1395" s="11">
        <v>1</v>
      </c>
      <c r="G1395" s="11">
        <v>1</v>
      </c>
      <c r="H1395" s="12" t="s">
        <v>1562</v>
      </c>
      <c r="I1395" s="11">
        <v>1</v>
      </c>
      <c r="J1395" s="11">
        <v>0</v>
      </c>
      <c r="K1395" s="11">
        <v>100</v>
      </c>
      <c r="L1395" s="12" t="s">
        <v>14</v>
      </c>
      <c r="M1395" s="12" t="s">
        <v>14</v>
      </c>
    </row>
    <row r="1396" spans="1:13" ht="28.8" x14ac:dyDescent="0.25">
      <c r="A1396" s="11">
        <v>296</v>
      </c>
      <c r="B1396" s="11">
        <v>8</v>
      </c>
      <c r="C1396" s="12" t="s">
        <v>877</v>
      </c>
      <c r="D1396" s="11">
        <v>7.5</v>
      </c>
      <c r="E1396" s="11">
        <v>7.5</v>
      </c>
      <c r="F1396" s="11">
        <v>1</v>
      </c>
      <c r="G1396" s="11">
        <v>1</v>
      </c>
      <c r="H1396" s="12" t="s">
        <v>1562</v>
      </c>
      <c r="I1396" s="11">
        <v>1</v>
      </c>
      <c r="J1396" s="11">
        <v>0</v>
      </c>
      <c r="K1396" s="11">
        <v>100</v>
      </c>
      <c r="L1396" s="12" t="s">
        <v>14</v>
      </c>
      <c r="M1396" s="12" t="s">
        <v>14</v>
      </c>
    </row>
    <row r="1397" spans="1:13" ht="14.4" x14ac:dyDescent="0.25">
      <c r="A1397" s="11">
        <v>297</v>
      </c>
      <c r="B1397" s="11">
        <v>4</v>
      </c>
      <c r="C1397" s="12" t="s">
        <v>883</v>
      </c>
      <c r="D1397" s="11">
        <v>7.5</v>
      </c>
      <c r="E1397" s="11">
        <v>7.5</v>
      </c>
      <c r="F1397" s="11">
        <v>1</v>
      </c>
      <c r="G1397" s="11">
        <v>1</v>
      </c>
      <c r="H1397" s="12" t="s">
        <v>1562</v>
      </c>
      <c r="I1397" s="11">
        <v>1</v>
      </c>
      <c r="J1397" s="11">
        <v>0</v>
      </c>
      <c r="K1397" s="11">
        <v>100</v>
      </c>
      <c r="L1397" s="12" t="s">
        <v>14</v>
      </c>
      <c r="M1397" s="12" t="s">
        <v>14</v>
      </c>
    </row>
    <row r="1398" spans="1:13" ht="14.4" x14ac:dyDescent="0.25">
      <c r="A1398" s="11">
        <v>297</v>
      </c>
      <c r="B1398" s="11">
        <v>5</v>
      </c>
      <c r="C1398" s="12" t="s">
        <v>881</v>
      </c>
      <c r="D1398" s="11">
        <v>3</v>
      </c>
      <c r="E1398" s="11">
        <v>3</v>
      </c>
      <c r="F1398" s="11">
        <v>1</v>
      </c>
      <c r="G1398" s="11">
        <v>1</v>
      </c>
      <c r="H1398" s="12" t="s">
        <v>1562</v>
      </c>
      <c r="I1398" s="11">
        <v>1</v>
      </c>
      <c r="J1398" s="11">
        <v>1</v>
      </c>
      <c r="K1398" s="11">
        <v>25</v>
      </c>
      <c r="L1398" s="12" t="s">
        <v>14</v>
      </c>
      <c r="M1398" s="12" t="s">
        <v>14</v>
      </c>
    </row>
    <row r="1399" spans="1:13" ht="14.4" x14ac:dyDescent="0.25">
      <c r="A1399" s="11">
        <v>297</v>
      </c>
      <c r="B1399" s="11">
        <v>6</v>
      </c>
      <c r="C1399" s="12" t="s">
        <v>880</v>
      </c>
      <c r="D1399" s="11">
        <v>3</v>
      </c>
      <c r="E1399" s="11">
        <v>3</v>
      </c>
      <c r="F1399" s="11">
        <v>1</v>
      </c>
      <c r="G1399" s="11">
        <v>1</v>
      </c>
      <c r="H1399" s="12" t="s">
        <v>1562</v>
      </c>
      <c r="I1399" s="11">
        <v>1</v>
      </c>
      <c r="J1399" s="11">
        <v>1</v>
      </c>
      <c r="K1399" s="11">
        <v>25</v>
      </c>
      <c r="L1399" s="12" t="s">
        <v>14</v>
      </c>
      <c r="M1399" s="12" t="s">
        <v>14</v>
      </c>
    </row>
    <row r="1400" spans="1:13" ht="14.4" x14ac:dyDescent="0.25">
      <c r="A1400" s="11">
        <v>297</v>
      </c>
      <c r="B1400" s="11">
        <v>7</v>
      </c>
      <c r="C1400" s="12" t="s">
        <v>879</v>
      </c>
      <c r="D1400" s="11">
        <v>7.5</v>
      </c>
      <c r="E1400" s="11">
        <v>7.5</v>
      </c>
      <c r="F1400" s="11">
        <v>1</v>
      </c>
      <c r="G1400" s="11">
        <v>1</v>
      </c>
      <c r="H1400" s="12" t="s">
        <v>1562</v>
      </c>
      <c r="I1400" s="11">
        <v>1</v>
      </c>
      <c r="J1400" s="11">
        <v>0</v>
      </c>
      <c r="K1400" s="11">
        <v>100</v>
      </c>
      <c r="L1400" s="12" t="s">
        <v>14</v>
      </c>
      <c r="M1400" s="12" t="s">
        <v>14</v>
      </c>
    </row>
    <row r="1401" spans="1:13" ht="28.8" x14ac:dyDescent="0.25">
      <c r="A1401" s="11">
        <v>297</v>
      </c>
      <c r="B1401" s="11">
        <v>8</v>
      </c>
      <c r="C1401" s="12" t="s">
        <v>877</v>
      </c>
      <c r="D1401" s="11">
        <v>7.5</v>
      </c>
      <c r="E1401" s="11">
        <v>7.5</v>
      </c>
      <c r="F1401" s="11">
        <v>1</v>
      </c>
      <c r="G1401" s="11">
        <v>1</v>
      </c>
      <c r="H1401" s="12" t="s">
        <v>1562</v>
      </c>
      <c r="I1401" s="11">
        <v>1</v>
      </c>
      <c r="J1401" s="11">
        <v>0</v>
      </c>
      <c r="K1401" s="11">
        <v>100</v>
      </c>
      <c r="L1401" s="12" t="s">
        <v>14</v>
      </c>
      <c r="M1401" s="12" t="s">
        <v>14</v>
      </c>
    </row>
    <row r="1402" spans="1:13" ht="14.4" x14ac:dyDescent="0.25">
      <c r="A1402" s="11">
        <v>298</v>
      </c>
      <c r="B1402" s="11">
        <v>4</v>
      </c>
      <c r="C1402" s="12" t="s">
        <v>883</v>
      </c>
      <c r="D1402" s="11">
        <v>7.5</v>
      </c>
      <c r="E1402" s="11">
        <v>7.5</v>
      </c>
      <c r="F1402" s="11">
        <v>1</v>
      </c>
      <c r="G1402" s="11">
        <v>1</v>
      </c>
      <c r="H1402" s="12" t="s">
        <v>1562</v>
      </c>
      <c r="I1402" s="11">
        <v>1</v>
      </c>
      <c r="J1402" s="11">
        <v>0</v>
      </c>
      <c r="K1402" s="11">
        <v>100</v>
      </c>
      <c r="L1402" s="12" t="s">
        <v>14</v>
      </c>
      <c r="M1402" s="12" t="s">
        <v>14</v>
      </c>
    </row>
    <row r="1403" spans="1:13" ht="14.4" x14ac:dyDescent="0.25">
      <c r="A1403" s="11">
        <v>298</v>
      </c>
      <c r="B1403" s="11">
        <v>5</v>
      </c>
      <c r="C1403" s="12" t="s">
        <v>881</v>
      </c>
      <c r="D1403" s="11">
        <v>3</v>
      </c>
      <c r="E1403" s="11">
        <v>3</v>
      </c>
      <c r="F1403" s="11">
        <v>1</v>
      </c>
      <c r="G1403" s="11">
        <v>1</v>
      </c>
      <c r="H1403" s="12" t="s">
        <v>1562</v>
      </c>
      <c r="I1403" s="11">
        <v>1</v>
      </c>
      <c r="J1403" s="11">
        <v>1</v>
      </c>
      <c r="K1403" s="11">
        <v>25</v>
      </c>
      <c r="L1403" s="12" t="s">
        <v>14</v>
      </c>
      <c r="M1403" s="12" t="s">
        <v>14</v>
      </c>
    </row>
    <row r="1404" spans="1:13" ht="14.4" x14ac:dyDescent="0.25">
      <c r="A1404" s="11">
        <v>298</v>
      </c>
      <c r="B1404" s="11">
        <v>6</v>
      </c>
      <c r="C1404" s="12" t="s">
        <v>880</v>
      </c>
      <c r="D1404" s="11">
        <v>3</v>
      </c>
      <c r="E1404" s="11">
        <v>3</v>
      </c>
      <c r="F1404" s="11">
        <v>1</v>
      </c>
      <c r="G1404" s="11">
        <v>1</v>
      </c>
      <c r="H1404" s="12" t="s">
        <v>1562</v>
      </c>
      <c r="I1404" s="11">
        <v>1</v>
      </c>
      <c r="J1404" s="11">
        <v>1</v>
      </c>
      <c r="K1404" s="11">
        <v>25</v>
      </c>
      <c r="L1404" s="12" t="s">
        <v>14</v>
      </c>
      <c r="M1404" s="12" t="s">
        <v>14</v>
      </c>
    </row>
    <row r="1405" spans="1:13" ht="14.4" x14ac:dyDescent="0.25">
      <c r="A1405" s="11">
        <v>298</v>
      </c>
      <c r="B1405" s="11">
        <v>7</v>
      </c>
      <c r="C1405" s="12" t="s">
        <v>879</v>
      </c>
      <c r="D1405" s="11">
        <v>7.5</v>
      </c>
      <c r="E1405" s="11">
        <v>7.5</v>
      </c>
      <c r="F1405" s="11">
        <v>1</v>
      </c>
      <c r="G1405" s="11">
        <v>1</v>
      </c>
      <c r="H1405" s="12" t="s">
        <v>1562</v>
      </c>
      <c r="I1405" s="11">
        <v>1</v>
      </c>
      <c r="J1405" s="11">
        <v>0</v>
      </c>
      <c r="K1405" s="11">
        <v>100</v>
      </c>
      <c r="L1405" s="12" t="s">
        <v>14</v>
      </c>
      <c r="M1405" s="12" t="s">
        <v>14</v>
      </c>
    </row>
    <row r="1406" spans="1:13" ht="28.8" x14ac:dyDescent="0.25">
      <c r="A1406" s="11">
        <v>298</v>
      </c>
      <c r="B1406" s="11">
        <v>8</v>
      </c>
      <c r="C1406" s="12" t="s">
        <v>877</v>
      </c>
      <c r="D1406" s="11">
        <v>7.5</v>
      </c>
      <c r="E1406" s="11">
        <v>7.5</v>
      </c>
      <c r="F1406" s="11">
        <v>1</v>
      </c>
      <c r="G1406" s="11">
        <v>1</v>
      </c>
      <c r="H1406" s="12" t="s">
        <v>1562</v>
      </c>
      <c r="I1406" s="11">
        <v>1</v>
      </c>
      <c r="J1406" s="11">
        <v>0</v>
      </c>
      <c r="K1406" s="11">
        <v>100</v>
      </c>
      <c r="L1406" s="12" t="s">
        <v>14</v>
      </c>
      <c r="M1406" s="12" t="s">
        <v>14</v>
      </c>
    </row>
    <row r="1407" spans="1:13" ht="14.4" x14ac:dyDescent="0.25">
      <c r="A1407" s="11">
        <v>299</v>
      </c>
      <c r="B1407" s="11">
        <v>4</v>
      </c>
      <c r="C1407" s="12" t="s">
        <v>883</v>
      </c>
      <c r="D1407" s="11">
        <v>7.5</v>
      </c>
      <c r="E1407" s="11">
        <v>7.5</v>
      </c>
      <c r="F1407" s="11">
        <v>1</v>
      </c>
      <c r="G1407" s="11">
        <v>1</v>
      </c>
      <c r="H1407" s="12" t="s">
        <v>1562</v>
      </c>
      <c r="I1407" s="11">
        <v>1</v>
      </c>
      <c r="J1407" s="11">
        <v>0</v>
      </c>
      <c r="K1407" s="11">
        <v>100</v>
      </c>
      <c r="L1407" s="12" t="s">
        <v>14</v>
      </c>
      <c r="M1407" s="12" t="s">
        <v>14</v>
      </c>
    </row>
    <row r="1408" spans="1:13" ht="14.4" x14ac:dyDescent="0.25">
      <c r="A1408" s="11">
        <v>299</v>
      </c>
      <c r="B1408" s="11">
        <v>5</v>
      </c>
      <c r="C1408" s="12" t="s">
        <v>881</v>
      </c>
      <c r="D1408" s="11">
        <v>3</v>
      </c>
      <c r="E1408" s="11">
        <v>3</v>
      </c>
      <c r="F1408" s="11">
        <v>1</v>
      </c>
      <c r="G1408" s="11">
        <v>1</v>
      </c>
      <c r="H1408" s="12" t="s">
        <v>1562</v>
      </c>
      <c r="I1408" s="11">
        <v>1</v>
      </c>
      <c r="J1408" s="11">
        <v>1</v>
      </c>
      <c r="K1408" s="11">
        <v>25</v>
      </c>
      <c r="L1408" s="12" t="s">
        <v>14</v>
      </c>
      <c r="M1408" s="12" t="s">
        <v>14</v>
      </c>
    </row>
    <row r="1409" spans="1:13" ht="14.4" x14ac:dyDescent="0.25">
      <c r="A1409" s="11">
        <v>299</v>
      </c>
      <c r="B1409" s="11">
        <v>6</v>
      </c>
      <c r="C1409" s="12" t="s">
        <v>880</v>
      </c>
      <c r="D1409" s="11">
        <v>3</v>
      </c>
      <c r="E1409" s="11">
        <v>3</v>
      </c>
      <c r="F1409" s="11">
        <v>1</v>
      </c>
      <c r="G1409" s="11">
        <v>1</v>
      </c>
      <c r="H1409" s="12" t="s">
        <v>1562</v>
      </c>
      <c r="I1409" s="11">
        <v>1</v>
      </c>
      <c r="J1409" s="11">
        <v>1</v>
      </c>
      <c r="K1409" s="11">
        <v>25</v>
      </c>
      <c r="L1409" s="12" t="s">
        <v>14</v>
      </c>
      <c r="M1409" s="12" t="s">
        <v>14</v>
      </c>
    </row>
    <row r="1410" spans="1:13" ht="14.4" x14ac:dyDescent="0.25">
      <c r="A1410" s="11">
        <v>299</v>
      </c>
      <c r="B1410" s="11">
        <v>7</v>
      </c>
      <c r="C1410" s="12" t="s">
        <v>879</v>
      </c>
      <c r="D1410" s="11">
        <v>7.5</v>
      </c>
      <c r="E1410" s="11">
        <v>7.5</v>
      </c>
      <c r="F1410" s="11">
        <v>1</v>
      </c>
      <c r="G1410" s="11">
        <v>1</v>
      </c>
      <c r="H1410" s="12" t="s">
        <v>1562</v>
      </c>
      <c r="I1410" s="11">
        <v>1</v>
      </c>
      <c r="J1410" s="11">
        <v>0</v>
      </c>
      <c r="K1410" s="11">
        <v>100</v>
      </c>
      <c r="L1410" s="12" t="s">
        <v>14</v>
      </c>
      <c r="M1410" s="12" t="s">
        <v>14</v>
      </c>
    </row>
    <row r="1411" spans="1:13" ht="28.8" x14ac:dyDescent="0.25">
      <c r="A1411" s="11">
        <v>299</v>
      </c>
      <c r="B1411" s="11">
        <v>8</v>
      </c>
      <c r="C1411" s="12" t="s">
        <v>877</v>
      </c>
      <c r="D1411" s="11">
        <v>7.5</v>
      </c>
      <c r="E1411" s="11">
        <v>7.5</v>
      </c>
      <c r="F1411" s="11">
        <v>1</v>
      </c>
      <c r="G1411" s="11">
        <v>1</v>
      </c>
      <c r="H1411" s="12" t="s">
        <v>1562</v>
      </c>
      <c r="I1411" s="11">
        <v>1</v>
      </c>
      <c r="J1411" s="11">
        <v>0</v>
      </c>
      <c r="K1411" s="11">
        <v>100</v>
      </c>
      <c r="L1411" s="12" t="s">
        <v>14</v>
      </c>
      <c r="M1411" s="12" t="s">
        <v>14</v>
      </c>
    </row>
    <row r="1412" spans="1:13" ht="14.4" x14ac:dyDescent="0.25">
      <c r="A1412" s="11">
        <v>300</v>
      </c>
      <c r="B1412" s="11">
        <v>4</v>
      </c>
      <c r="C1412" s="12" t="s">
        <v>883</v>
      </c>
      <c r="D1412" s="11">
        <v>7.5</v>
      </c>
      <c r="E1412" s="11">
        <v>7.5</v>
      </c>
      <c r="F1412" s="11">
        <v>1</v>
      </c>
      <c r="G1412" s="11">
        <v>1</v>
      </c>
      <c r="H1412" s="12" t="s">
        <v>1562</v>
      </c>
      <c r="I1412" s="11">
        <v>1</v>
      </c>
      <c r="J1412" s="11">
        <v>0</v>
      </c>
      <c r="K1412" s="11">
        <v>100</v>
      </c>
      <c r="L1412" s="12" t="s">
        <v>14</v>
      </c>
      <c r="M1412" s="12" t="s">
        <v>14</v>
      </c>
    </row>
    <row r="1413" spans="1:13" ht="14.4" x14ac:dyDescent="0.25">
      <c r="A1413" s="11">
        <v>300</v>
      </c>
      <c r="B1413" s="11">
        <v>5</v>
      </c>
      <c r="C1413" s="12" t="s">
        <v>881</v>
      </c>
      <c r="D1413" s="11">
        <v>3</v>
      </c>
      <c r="E1413" s="11">
        <v>3</v>
      </c>
      <c r="F1413" s="11">
        <v>1</v>
      </c>
      <c r="G1413" s="11">
        <v>1</v>
      </c>
      <c r="H1413" s="12" t="s">
        <v>1562</v>
      </c>
      <c r="I1413" s="11">
        <v>1</v>
      </c>
      <c r="J1413" s="11">
        <v>1</v>
      </c>
      <c r="K1413" s="11">
        <v>25</v>
      </c>
      <c r="L1413" s="12" t="s">
        <v>14</v>
      </c>
      <c r="M1413" s="12" t="s">
        <v>14</v>
      </c>
    </row>
    <row r="1414" spans="1:13" ht="14.4" x14ac:dyDescent="0.25">
      <c r="A1414" s="11">
        <v>300</v>
      </c>
      <c r="B1414" s="11">
        <v>6</v>
      </c>
      <c r="C1414" s="12" t="s">
        <v>880</v>
      </c>
      <c r="D1414" s="11">
        <v>3</v>
      </c>
      <c r="E1414" s="11">
        <v>3</v>
      </c>
      <c r="F1414" s="11">
        <v>1</v>
      </c>
      <c r="G1414" s="11">
        <v>1</v>
      </c>
      <c r="H1414" s="12" t="s">
        <v>1562</v>
      </c>
      <c r="I1414" s="11">
        <v>1</v>
      </c>
      <c r="J1414" s="11">
        <v>1</v>
      </c>
      <c r="K1414" s="11">
        <v>25</v>
      </c>
      <c r="L1414" s="12" t="s">
        <v>14</v>
      </c>
      <c r="M1414" s="12" t="s">
        <v>14</v>
      </c>
    </row>
    <row r="1415" spans="1:13" ht="14.4" x14ac:dyDescent="0.25">
      <c r="A1415" s="11">
        <v>300</v>
      </c>
      <c r="B1415" s="11">
        <v>7</v>
      </c>
      <c r="C1415" s="12" t="s">
        <v>879</v>
      </c>
      <c r="D1415" s="11">
        <v>7.5</v>
      </c>
      <c r="E1415" s="11">
        <v>7.5</v>
      </c>
      <c r="F1415" s="11">
        <v>1</v>
      </c>
      <c r="G1415" s="11">
        <v>1</v>
      </c>
      <c r="H1415" s="12" t="s">
        <v>1562</v>
      </c>
      <c r="I1415" s="11">
        <v>1</v>
      </c>
      <c r="J1415" s="11">
        <v>0</v>
      </c>
      <c r="K1415" s="11">
        <v>100</v>
      </c>
      <c r="L1415" s="12" t="s">
        <v>14</v>
      </c>
      <c r="M1415" s="12" t="s">
        <v>14</v>
      </c>
    </row>
    <row r="1416" spans="1:13" ht="28.8" x14ac:dyDescent="0.25">
      <c r="A1416" s="11">
        <v>300</v>
      </c>
      <c r="B1416" s="11">
        <v>8</v>
      </c>
      <c r="C1416" s="12" t="s">
        <v>877</v>
      </c>
      <c r="D1416" s="11">
        <v>7.5</v>
      </c>
      <c r="E1416" s="11">
        <v>7.5</v>
      </c>
      <c r="F1416" s="11">
        <v>1</v>
      </c>
      <c r="G1416" s="11">
        <v>1</v>
      </c>
      <c r="H1416" s="12" t="s">
        <v>1562</v>
      </c>
      <c r="I1416" s="11">
        <v>1</v>
      </c>
      <c r="J1416" s="11">
        <v>0</v>
      </c>
      <c r="K1416" s="11">
        <v>100</v>
      </c>
      <c r="L1416" s="12" t="s">
        <v>14</v>
      </c>
      <c r="M1416" s="12" t="s">
        <v>14</v>
      </c>
    </row>
    <row r="1417" spans="1:13" ht="14.4" x14ac:dyDescent="0.25">
      <c r="A1417" s="11">
        <v>301</v>
      </c>
      <c r="B1417" s="11">
        <v>4</v>
      </c>
      <c r="C1417" s="12" t="s">
        <v>883</v>
      </c>
      <c r="D1417" s="11">
        <v>7.5</v>
      </c>
      <c r="E1417" s="11">
        <v>7.5</v>
      </c>
      <c r="F1417" s="11">
        <v>1</v>
      </c>
      <c r="G1417" s="11">
        <v>1</v>
      </c>
      <c r="H1417" s="12" t="s">
        <v>1562</v>
      </c>
      <c r="I1417" s="11">
        <v>1</v>
      </c>
      <c r="J1417" s="11">
        <v>0</v>
      </c>
      <c r="K1417" s="11">
        <v>100</v>
      </c>
      <c r="L1417" s="12" t="s">
        <v>14</v>
      </c>
      <c r="M1417" s="12" t="s">
        <v>14</v>
      </c>
    </row>
    <row r="1418" spans="1:13" ht="14.4" x14ac:dyDescent="0.25">
      <c r="A1418" s="11">
        <v>301</v>
      </c>
      <c r="B1418" s="11">
        <v>5</v>
      </c>
      <c r="C1418" s="12" t="s">
        <v>881</v>
      </c>
      <c r="D1418" s="11">
        <v>3</v>
      </c>
      <c r="E1418" s="11">
        <v>3</v>
      </c>
      <c r="F1418" s="11">
        <v>1</v>
      </c>
      <c r="G1418" s="11">
        <v>1</v>
      </c>
      <c r="H1418" s="12" t="s">
        <v>1562</v>
      </c>
      <c r="I1418" s="11">
        <v>1</v>
      </c>
      <c r="J1418" s="11">
        <v>1</v>
      </c>
      <c r="K1418" s="11">
        <v>25</v>
      </c>
      <c r="L1418" s="12" t="s">
        <v>14</v>
      </c>
      <c r="M1418" s="12" t="s">
        <v>14</v>
      </c>
    </row>
    <row r="1419" spans="1:13" ht="14.4" x14ac:dyDescent="0.25">
      <c r="A1419" s="11">
        <v>301</v>
      </c>
      <c r="B1419" s="11">
        <v>6</v>
      </c>
      <c r="C1419" s="12" t="s">
        <v>880</v>
      </c>
      <c r="D1419" s="11">
        <v>3</v>
      </c>
      <c r="E1419" s="11">
        <v>3</v>
      </c>
      <c r="F1419" s="11">
        <v>1</v>
      </c>
      <c r="G1419" s="11">
        <v>1</v>
      </c>
      <c r="H1419" s="12" t="s">
        <v>1562</v>
      </c>
      <c r="I1419" s="11">
        <v>1</v>
      </c>
      <c r="J1419" s="11">
        <v>1</v>
      </c>
      <c r="K1419" s="11">
        <v>25</v>
      </c>
      <c r="L1419" s="12" t="s">
        <v>14</v>
      </c>
      <c r="M1419" s="12" t="s">
        <v>14</v>
      </c>
    </row>
    <row r="1420" spans="1:13" ht="14.4" x14ac:dyDescent="0.25">
      <c r="A1420" s="11">
        <v>301</v>
      </c>
      <c r="B1420" s="11">
        <v>7</v>
      </c>
      <c r="C1420" s="12" t="s">
        <v>879</v>
      </c>
      <c r="D1420" s="11">
        <v>7.5</v>
      </c>
      <c r="E1420" s="11">
        <v>7.5</v>
      </c>
      <c r="F1420" s="11">
        <v>1</v>
      </c>
      <c r="G1420" s="11">
        <v>1</v>
      </c>
      <c r="H1420" s="12" t="s">
        <v>1562</v>
      </c>
      <c r="I1420" s="11">
        <v>1</v>
      </c>
      <c r="J1420" s="11">
        <v>0</v>
      </c>
      <c r="K1420" s="11">
        <v>100</v>
      </c>
      <c r="L1420" s="12" t="s">
        <v>14</v>
      </c>
      <c r="M1420" s="12" t="s">
        <v>14</v>
      </c>
    </row>
    <row r="1421" spans="1:13" ht="28.8" x14ac:dyDescent="0.25">
      <c r="A1421" s="11">
        <v>301</v>
      </c>
      <c r="B1421" s="11">
        <v>8</v>
      </c>
      <c r="C1421" s="12" t="s">
        <v>877</v>
      </c>
      <c r="D1421" s="11">
        <v>7.5</v>
      </c>
      <c r="E1421" s="11">
        <v>7.5</v>
      </c>
      <c r="F1421" s="11">
        <v>1</v>
      </c>
      <c r="G1421" s="11">
        <v>1</v>
      </c>
      <c r="H1421" s="12" t="s">
        <v>1562</v>
      </c>
      <c r="I1421" s="11">
        <v>1</v>
      </c>
      <c r="J1421" s="11">
        <v>0</v>
      </c>
      <c r="K1421" s="11">
        <v>100</v>
      </c>
      <c r="L1421" s="12" t="s">
        <v>14</v>
      </c>
      <c r="M1421" s="12" t="s">
        <v>14</v>
      </c>
    </row>
    <row r="1422" spans="1:13" ht="14.4" x14ac:dyDescent="0.25">
      <c r="A1422" s="11">
        <v>302</v>
      </c>
      <c r="B1422" s="11">
        <v>4</v>
      </c>
      <c r="C1422" s="12" t="s">
        <v>883</v>
      </c>
      <c r="D1422" s="11">
        <v>7.5</v>
      </c>
      <c r="E1422" s="11">
        <v>7.5</v>
      </c>
      <c r="F1422" s="11">
        <v>1</v>
      </c>
      <c r="G1422" s="11">
        <v>1</v>
      </c>
      <c r="H1422" s="12" t="s">
        <v>1562</v>
      </c>
      <c r="I1422" s="11">
        <v>1</v>
      </c>
      <c r="J1422" s="11">
        <v>0</v>
      </c>
      <c r="K1422" s="11">
        <v>100</v>
      </c>
      <c r="L1422" s="12" t="s">
        <v>14</v>
      </c>
      <c r="M1422" s="12" t="s">
        <v>14</v>
      </c>
    </row>
    <row r="1423" spans="1:13" ht="14.4" x14ac:dyDescent="0.25">
      <c r="A1423" s="11">
        <v>302</v>
      </c>
      <c r="B1423" s="11">
        <v>5</v>
      </c>
      <c r="C1423" s="12" t="s">
        <v>881</v>
      </c>
      <c r="D1423" s="11">
        <v>3</v>
      </c>
      <c r="E1423" s="11">
        <v>3</v>
      </c>
      <c r="F1423" s="11">
        <v>1</v>
      </c>
      <c r="G1423" s="11">
        <v>1</v>
      </c>
      <c r="H1423" s="12" t="s">
        <v>1562</v>
      </c>
      <c r="I1423" s="11">
        <v>1</v>
      </c>
      <c r="J1423" s="11">
        <v>1</v>
      </c>
      <c r="K1423" s="11">
        <v>25</v>
      </c>
      <c r="L1423" s="12" t="s">
        <v>14</v>
      </c>
      <c r="M1423" s="12" t="s">
        <v>14</v>
      </c>
    </row>
    <row r="1424" spans="1:13" ht="14.4" x14ac:dyDescent="0.25">
      <c r="A1424" s="11">
        <v>302</v>
      </c>
      <c r="B1424" s="11">
        <v>6</v>
      </c>
      <c r="C1424" s="12" t="s">
        <v>880</v>
      </c>
      <c r="D1424" s="11">
        <v>3</v>
      </c>
      <c r="E1424" s="11">
        <v>3</v>
      </c>
      <c r="F1424" s="11">
        <v>1</v>
      </c>
      <c r="G1424" s="11">
        <v>1</v>
      </c>
      <c r="H1424" s="12" t="s">
        <v>1562</v>
      </c>
      <c r="I1424" s="11">
        <v>1</v>
      </c>
      <c r="J1424" s="11">
        <v>1</v>
      </c>
      <c r="K1424" s="11">
        <v>25</v>
      </c>
      <c r="L1424" s="12" t="s">
        <v>14</v>
      </c>
      <c r="M1424" s="12" t="s">
        <v>14</v>
      </c>
    </row>
    <row r="1425" spans="1:13" ht="14.4" x14ac:dyDescent="0.25">
      <c r="A1425" s="11">
        <v>302</v>
      </c>
      <c r="B1425" s="11">
        <v>7</v>
      </c>
      <c r="C1425" s="12" t="s">
        <v>879</v>
      </c>
      <c r="D1425" s="11">
        <v>7.5</v>
      </c>
      <c r="E1425" s="11">
        <v>7.5</v>
      </c>
      <c r="F1425" s="11">
        <v>1</v>
      </c>
      <c r="G1425" s="11">
        <v>1</v>
      </c>
      <c r="H1425" s="12" t="s">
        <v>1562</v>
      </c>
      <c r="I1425" s="11">
        <v>1</v>
      </c>
      <c r="J1425" s="11">
        <v>0</v>
      </c>
      <c r="K1425" s="11">
        <v>100</v>
      </c>
      <c r="L1425" s="12" t="s">
        <v>14</v>
      </c>
      <c r="M1425" s="12" t="s">
        <v>14</v>
      </c>
    </row>
    <row r="1426" spans="1:13" ht="28.8" x14ac:dyDescent="0.25">
      <c r="A1426" s="11">
        <v>302</v>
      </c>
      <c r="B1426" s="11">
        <v>8</v>
      </c>
      <c r="C1426" s="12" t="s">
        <v>877</v>
      </c>
      <c r="D1426" s="11">
        <v>7.5</v>
      </c>
      <c r="E1426" s="11">
        <v>7.5</v>
      </c>
      <c r="F1426" s="11">
        <v>1</v>
      </c>
      <c r="G1426" s="11">
        <v>1</v>
      </c>
      <c r="H1426" s="12" t="s">
        <v>1562</v>
      </c>
      <c r="I1426" s="11">
        <v>1</v>
      </c>
      <c r="J1426" s="11">
        <v>0</v>
      </c>
      <c r="K1426" s="11">
        <v>100</v>
      </c>
      <c r="L1426" s="12" t="s">
        <v>14</v>
      </c>
      <c r="M1426" s="12" t="s">
        <v>14</v>
      </c>
    </row>
    <row r="1427" spans="1:13" ht="14.4" x14ac:dyDescent="0.25">
      <c r="A1427" s="11">
        <v>303</v>
      </c>
      <c r="B1427" s="11">
        <v>4</v>
      </c>
      <c r="C1427" s="12" t="s">
        <v>883</v>
      </c>
      <c r="D1427" s="11">
        <v>7.5</v>
      </c>
      <c r="E1427" s="11">
        <v>7.5</v>
      </c>
      <c r="F1427" s="11">
        <v>1</v>
      </c>
      <c r="G1427" s="11">
        <v>1</v>
      </c>
      <c r="H1427" s="12" t="s">
        <v>1562</v>
      </c>
      <c r="I1427" s="11">
        <v>1</v>
      </c>
      <c r="J1427" s="11">
        <v>0</v>
      </c>
      <c r="K1427" s="11">
        <v>100</v>
      </c>
      <c r="L1427" s="12" t="s">
        <v>14</v>
      </c>
      <c r="M1427" s="12" t="s">
        <v>14</v>
      </c>
    </row>
    <row r="1428" spans="1:13" ht="14.4" x14ac:dyDescent="0.25">
      <c r="A1428" s="11">
        <v>303</v>
      </c>
      <c r="B1428" s="11">
        <v>5</v>
      </c>
      <c r="C1428" s="12" t="s">
        <v>881</v>
      </c>
      <c r="D1428" s="11">
        <v>3</v>
      </c>
      <c r="E1428" s="11">
        <v>3</v>
      </c>
      <c r="F1428" s="11">
        <v>1</v>
      </c>
      <c r="G1428" s="11">
        <v>1</v>
      </c>
      <c r="H1428" s="12" t="s">
        <v>1562</v>
      </c>
      <c r="I1428" s="11">
        <v>1</v>
      </c>
      <c r="J1428" s="11">
        <v>1</v>
      </c>
      <c r="K1428" s="11">
        <v>25</v>
      </c>
      <c r="L1428" s="12" t="s">
        <v>14</v>
      </c>
      <c r="M1428" s="12" t="s">
        <v>14</v>
      </c>
    </row>
    <row r="1429" spans="1:13" ht="14.4" x14ac:dyDescent="0.25">
      <c r="A1429" s="11">
        <v>303</v>
      </c>
      <c r="B1429" s="11">
        <v>6</v>
      </c>
      <c r="C1429" s="12" t="s">
        <v>880</v>
      </c>
      <c r="D1429" s="11">
        <v>3</v>
      </c>
      <c r="E1429" s="11">
        <v>3</v>
      </c>
      <c r="F1429" s="11">
        <v>1</v>
      </c>
      <c r="G1429" s="11">
        <v>1</v>
      </c>
      <c r="H1429" s="12" t="s">
        <v>1562</v>
      </c>
      <c r="I1429" s="11">
        <v>1</v>
      </c>
      <c r="J1429" s="11">
        <v>1</v>
      </c>
      <c r="K1429" s="11">
        <v>25</v>
      </c>
      <c r="L1429" s="12" t="s">
        <v>14</v>
      </c>
      <c r="M1429" s="12" t="s">
        <v>14</v>
      </c>
    </row>
    <row r="1430" spans="1:13" ht="14.4" x14ac:dyDescent="0.25">
      <c r="A1430" s="11">
        <v>303</v>
      </c>
      <c r="B1430" s="11">
        <v>7</v>
      </c>
      <c r="C1430" s="12" t="s">
        <v>879</v>
      </c>
      <c r="D1430" s="11">
        <v>7.5</v>
      </c>
      <c r="E1430" s="11">
        <v>7.5</v>
      </c>
      <c r="F1430" s="11">
        <v>1</v>
      </c>
      <c r="G1430" s="11">
        <v>1</v>
      </c>
      <c r="H1430" s="12" t="s">
        <v>1562</v>
      </c>
      <c r="I1430" s="11">
        <v>1</v>
      </c>
      <c r="J1430" s="11">
        <v>0</v>
      </c>
      <c r="K1430" s="11">
        <v>100</v>
      </c>
      <c r="L1430" s="12" t="s">
        <v>14</v>
      </c>
      <c r="M1430" s="12" t="s">
        <v>14</v>
      </c>
    </row>
    <row r="1431" spans="1:13" ht="28.8" x14ac:dyDescent="0.25">
      <c r="A1431" s="11">
        <v>303</v>
      </c>
      <c r="B1431" s="11">
        <v>8</v>
      </c>
      <c r="C1431" s="12" t="s">
        <v>877</v>
      </c>
      <c r="D1431" s="11">
        <v>7.5</v>
      </c>
      <c r="E1431" s="11">
        <v>7.5</v>
      </c>
      <c r="F1431" s="11">
        <v>1</v>
      </c>
      <c r="G1431" s="11">
        <v>1</v>
      </c>
      <c r="H1431" s="12" t="s">
        <v>1562</v>
      </c>
      <c r="I1431" s="11">
        <v>1</v>
      </c>
      <c r="J1431" s="11">
        <v>0</v>
      </c>
      <c r="K1431" s="11">
        <v>100</v>
      </c>
      <c r="L1431" s="12" t="s">
        <v>14</v>
      </c>
      <c r="M1431" s="12" t="s">
        <v>14</v>
      </c>
    </row>
    <row r="1432" spans="1:13" ht="14.4" x14ac:dyDescent="0.25">
      <c r="A1432" s="11">
        <v>304</v>
      </c>
      <c r="B1432" s="11">
        <v>4</v>
      </c>
      <c r="C1432" s="12" t="s">
        <v>883</v>
      </c>
      <c r="D1432" s="11">
        <v>7.5</v>
      </c>
      <c r="E1432" s="11">
        <v>7.5</v>
      </c>
      <c r="F1432" s="11">
        <v>1</v>
      </c>
      <c r="G1432" s="11">
        <v>1</v>
      </c>
      <c r="H1432" s="12" t="s">
        <v>1562</v>
      </c>
      <c r="I1432" s="11">
        <v>1</v>
      </c>
      <c r="J1432" s="11">
        <v>0</v>
      </c>
      <c r="K1432" s="11">
        <v>100</v>
      </c>
      <c r="L1432" s="12" t="s">
        <v>14</v>
      </c>
      <c r="M1432" s="12" t="s">
        <v>14</v>
      </c>
    </row>
    <row r="1433" spans="1:13" ht="14.4" x14ac:dyDescent="0.25">
      <c r="A1433" s="11">
        <v>304</v>
      </c>
      <c r="B1433" s="11">
        <v>5</v>
      </c>
      <c r="C1433" s="12" t="s">
        <v>881</v>
      </c>
      <c r="D1433" s="11">
        <v>3</v>
      </c>
      <c r="E1433" s="11">
        <v>3</v>
      </c>
      <c r="F1433" s="11">
        <v>1</v>
      </c>
      <c r="G1433" s="11">
        <v>1</v>
      </c>
      <c r="H1433" s="12" t="s">
        <v>1562</v>
      </c>
      <c r="I1433" s="11">
        <v>1</v>
      </c>
      <c r="J1433" s="11">
        <v>1</v>
      </c>
      <c r="K1433" s="11">
        <v>25</v>
      </c>
      <c r="L1433" s="12" t="s">
        <v>14</v>
      </c>
      <c r="M1433" s="12" t="s">
        <v>14</v>
      </c>
    </row>
    <row r="1434" spans="1:13" ht="14.4" x14ac:dyDescent="0.25">
      <c r="A1434" s="11">
        <v>304</v>
      </c>
      <c r="B1434" s="11">
        <v>6</v>
      </c>
      <c r="C1434" s="12" t="s">
        <v>880</v>
      </c>
      <c r="D1434" s="11">
        <v>3</v>
      </c>
      <c r="E1434" s="11">
        <v>3</v>
      </c>
      <c r="F1434" s="11">
        <v>1</v>
      </c>
      <c r="G1434" s="11">
        <v>1</v>
      </c>
      <c r="H1434" s="12" t="s">
        <v>1562</v>
      </c>
      <c r="I1434" s="11">
        <v>1</v>
      </c>
      <c r="J1434" s="11">
        <v>1</v>
      </c>
      <c r="K1434" s="11">
        <v>25</v>
      </c>
      <c r="L1434" s="12" t="s">
        <v>14</v>
      </c>
      <c r="M1434" s="12" t="s">
        <v>14</v>
      </c>
    </row>
    <row r="1435" spans="1:13" ht="14.4" x14ac:dyDescent="0.25">
      <c r="A1435" s="11">
        <v>304</v>
      </c>
      <c r="B1435" s="11">
        <v>7</v>
      </c>
      <c r="C1435" s="12" t="s">
        <v>879</v>
      </c>
      <c r="D1435" s="11">
        <v>7.5</v>
      </c>
      <c r="E1435" s="11">
        <v>7.5</v>
      </c>
      <c r="F1435" s="11">
        <v>1</v>
      </c>
      <c r="G1435" s="11">
        <v>1</v>
      </c>
      <c r="H1435" s="12" t="s">
        <v>1562</v>
      </c>
      <c r="I1435" s="11">
        <v>1</v>
      </c>
      <c r="J1435" s="11">
        <v>0</v>
      </c>
      <c r="K1435" s="11">
        <v>100</v>
      </c>
      <c r="L1435" s="12" t="s">
        <v>14</v>
      </c>
      <c r="M1435" s="12" t="s">
        <v>14</v>
      </c>
    </row>
    <row r="1436" spans="1:13" ht="28.8" x14ac:dyDescent="0.25">
      <c r="A1436" s="11">
        <v>304</v>
      </c>
      <c r="B1436" s="11">
        <v>8</v>
      </c>
      <c r="C1436" s="12" t="s">
        <v>877</v>
      </c>
      <c r="D1436" s="11">
        <v>7.5</v>
      </c>
      <c r="E1436" s="11">
        <v>7.5</v>
      </c>
      <c r="F1436" s="11">
        <v>1</v>
      </c>
      <c r="G1436" s="11">
        <v>1</v>
      </c>
      <c r="H1436" s="12" t="s">
        <v>1562</v>
      </c>
      <c r="I1436" s="11">
        <v>1</v>
      </c>
      <c r="J1436" s="11">
        <v>0</v>
      </c>
      <c r="K1436" s="11">
        <v>100</v>
      </c>
      <c r="L1436" s="12" t="s">
        <v>14</v>
      </c>
      <c r="M1436" s="12" t="s">
        <v>14</v>
      </c>
    </row>
    <row r="1437" spans="1:13" ht="14.4" x14ac:dyDescent="0.25">
      <c r="A1437" s="11">
        <v>305</v>
      </c>
      <c r="B1437" s="11">
        <v>4</v>
      </c>
      <c r="C1437" s="12" t="s">
        <v>883</v>
      </c>
      <c r="D1437" s="11">
        <v>7.5</v>
      </c>
      <c r="E1437" s="11">
        <v>7.5</v>
      </c>
      <c r="F1437" s="11">
        <v>1</v>
      </c>
      <c r="G1437" s="11">
        <v>1</v>
      </c>
      <c r="H1437" s="12" t="s">
        <v>1562</v>
      </c>
      <c r="I1437" s="11">
        <v>1</v>
      </c>
      <c r="J1437" s="11">
        <v>0</v>
      </c>
      <c r="K1437" s="11">
        <v>100</v>
      </c>
      <c r="L1437" s="12" t="s">
        <v>14</v>
      </c>
      <c r="M1437" s="12" t="s">
        <v>14</v>
      </c>
    </row>
    <row r="1438" spans="1:13" ht="14.4" x14ac:dyDescent="0.25">
      <c r="A1438" s="11">
        <v>305</v>
      </c>
      <c r="B1438" s="11">
        <v>5</v>
      </c>
      <c r="C1438" s="12" t="s">
        <v>881</v>
      </c>
      <c r="D1438" s="11">
        <v>3</v>
      </c>
      <c r="E1438" s="11">
        <v>3</v>
      </c>
      <c r="F1438" s="11">
        <v>1</v>
      </c>
      <c r="G1438" s="11">
        <v>1</v>
      </c>
      <c r="H1438" s="12" t="s">
        <v>1562</v>
      </c>
      <c r="I1438" s="11">
        <v>1</v>
      </c>
      <c r="J1438" s="11">
        <v>1</v>
      </c>
      <c r="K1438" s="11">
        <v>25</v>
      </c>
      <c r="L1438" s="12" t="s">
        <v>14</v>
      </c>
      <c r="M1438" s="12" t="s">
        <v>14</v>
      </c>
    </row>
    <row r="1439" spans="1:13" ht="14.4" x14ac:dyDescent="0.25">
      <c r="A1439" s="11">
        <v>305</v>
      </c>
      <c r="B1439" s="11">
        <v>6</v>
      </c>
      <c r="C1439" s="12" t="s">
        <v>880</v>
      </c>
      <c r="D1439" s="11">
        <v>3</v>
      </c>
      <c r="E1439" s="11">
        <v>3</v>
      </c>
      <c r="F1439" s="11">
        <v>1</v>
      </c>
      <c r="G1439" s="11">
        <v>1</v>
      </c>
      <c r="H1439" s="12" t="s">
        <v>1562</v>
      </c>
      <c r="I1439" s="11">
        <v>1</v>
      </c>
      <c r="J1439" s="11">
        <v>1</v>
      </c>
      <c r="K1439" s="11">
        <v>25</v>
      </c>
      <c r="L1439" s="12" t="s">
        <v>14</v>
      </c>
      <c r="M1439" s="12" t="s">
        <v>14</v>
      </c>
    </row>
    <row r="1440" spans="1:13" ht="14.4" x14ac:dyDescent="0.25">
      <c r="A1440" s="11">
        <v>305</v>
      </c>
      <c r="B1440" s="11">
        <v>7</v>
      </c>
      <c r="C1440" s="12" t="s">
        <v>879</v>
      </c>
      <c r="D1440" s="11">
        <v>7.5</v>
      </c>
      <c r="E1440" s="11">
        <v>7.5</v>
      </c>
      <c r="F1440" s="11">
        <v>1</v>
      </c>
      <c r="G1440" s="11">
        <v>1</v>
      </c>
      <c r="H1440" s="12" t="s">
        <v>1562</v>
      </c>
      <c r="I1440" s="11">
        <v>1</v>
      </c>
      <c r="J1440" s="11">
        <v>0</v>
      </c>
      <c r="K1440" s="11">
        <v>100</v>
      </c>
      <c r="L1440" s="12" t="s">
        <v>14</v>
      </c>
      <c r="M1440" s="12" t="s">
        <v>14</v>
      </c>
    </row>
    <row r="1441" spans="1:13" ht="28.8" x14ac:dyDescent="0.25">
      <c r="A1441" s="11">
        <v>305</v>
      </c>
      <c r="B1441" s="11">
        <v>8</v>
      </c>
      <c r="C1441" s="12" t="s">
        <v>877</v>
      </c>
      <c r="D1441" s="11">
        <v>7.5</v>
      </c>
      <c r="E1441" s="11">
        <v>7.5</v>
      </c>
      <c r="F1441" s="11">
        <v>1</v>
      </c>
      <c r="G1441" s="11">
        <v>1</v>
      </c>
      <c r="H1441" s="12" t="s">
        <v>1562</v>
      </c>
      <c r="I1441" s="11">
        <v>1</v>
      </c>
      <c r="J1441" s="11">
        <v>0</v>
      </c>
      <c r="K1441" s="11">
        <v>100</v>
      </c>
      <c r="L1441" s="12" t="s">
        <v>14</v>
      </c>
      <c r="M1441" s="12" t="s">
        <v>14</v>
      </c>
    </row>
    <row r="1442" spans="1:13" ht="14.4" x14ac:dyDescent="0.25">
      <c r="A1442" s="11">
        <v>306</v>
      </c>
      <c r="B1442" s="11">
        <v>4</v>
      </c>
      <c r="C1442" s="12" t="s">
        <v>883</v>
      </c>
      <c r="D1442" s="11">
        <v>7.5</v>
      </c>
      <c r="E1442" s="11">
        <v>7.5</v>
      </c>
      <c r="F1442" s="11">
        <v>1</v>
      </c>
      <c r="G1442" s="11">
        <v>1</v>
      </c>
      <c r="H1442" s="12" t="s">
        <v>1562</v>
      </c>
      <c r="I1442" s="11">
        <v>1</v>
      </c>
      <c r="J1442" s="11">
        <v>0</v>
      </c>
      <c r="K1442" s="11">
        <v>100</v>
      </c>
      <c r="L1442" s="12" t="s">
        <v>14</v>
      </c>
      <c r="M1442" s="12" t="s">
        <v>14</v>
      </c>
    </row>
    <row r="1443" spans="1:13" ht="14.4" x14ac:dyDescent="0.25">
      <c r="A1443" s="11">
        <v>306</v>
      </c>
      <c r="B1443" s="11">
        <v>5</v>
      </c>
      <c r="C1443" s="12" t="s">
        <v>881</v>
      </c>
      <c r="D1443" s="11">
        <v>3</v>
      </c>
      <c r="E1443" s="11">
        <v>3</v>
      </c>
      <c r="F1443" s="11">
        <v>1</v>
      </c>
      <c r="G1443" s="11">
        <v>1</v>
      </c>
      <c r="H1443" s="12" t="s">
        <v>1562</v>
      </c>
      <c r="I1443" s="11">
        <v>1</v>
      </c>
      <c r="J1443" s="11">
        <v>1</v>
      </c>
      <c r="K1443" s="11">
        <v>25</v>
      </c>
      <c r="L1443" s="12" t="s">
        <v>14</v>
      </c>
      <c r="M1443" s="12" t="s">
        <v>14</v>
      </c>
    </row>
    <row r="1444" spans="1:13" ht="14.4" x14ac:dyDescent="0.25">
      <c r="A1444" s="11">
        <v>306</v>
      </c>
      <c r="B1444" s="11">
        <v>6</v>
      </c>
      <c r="C1444" s="12" t="s">
        <v>880</v>
      </c>
      <c r="D1444" s="11">
        <v>3</v>
      </c>
      <c r="E1444" s="11">
        <v>3</v>
      </c>
      <c r="F1444" s="11">
        <v>1</v>
      </c>
      <c r="G1444" s="11">
        <v>1</v>
      </c>
      <c r="H1444" s="12" t="s">
        <v>1562</v>
      </c>
      <c r="I1444" s="11">
        <v>1</v>
      </c>
      <c r="J1444" s="11">
        <v>1</v>
      </c>
      <c r="K1444" s="11">
        <v>25</v>
      </c>
      <c r="L1444" s="12" t="s">
        <v>14</v>
      </c>
      <c r="M1444" s="12" t="s">
        <v>14</v>
      </c>
    </row>
    <row r="1445" spans="1:13" ht="14.4" x14ac:dyDescent="0.25">
      <c r="A1445" s="11">
        <v>306</v>
      </c>
      <c r="B1445" s="11">
        <v>7</v>
      </c>
      <c r="C1445" s="12" t="s">
        <v>879</v>
      </c>
      <c r="D1445" s="11">
        <v>7.5</v>
      </c>
      <c r="E1445" s="11">
        <v>7.5</v>
      </c>
      <c r="F1445" s="11">
        <v>1</v>
      </c>
      <c r="G1445" s="11">
        <v>1</v>
      </c>
      <c r="H1445" s="12" t="s">
        <v>1562</v>
      </c>
      <c r="I1445" s="11">
        <v>1</v>
      </c>
      <c r="J1445" s="11">
        <v>0</v>
      </c>
      <c r="K1445" s="11">
        <v>100</v>
      </c>
      <c r="L1445" s="12" t="s">
        <v>14</v>
      </c>
      <c r="M1445" s="12" t="s">
        <v>14</v>
      </c>
    </row>
    <row r="1446" spans="1:13" ht="28.8" x14ac:dyDescent="0.25">
      <c r="A1446" s="11">
        <v>306</v>
      </c>
      <c r="B1446" s="11">
        <v>8</v>
      </c>
      <c r="C1446" s="12" t="s">
        <v>877</v>
      </c>
      <c r="D1446" s="11">
        <v>7.5</v>
      </c>
      <c r="E1446" s="11">
        <v>7.5</v>
      </c>
      <c r="F1446" s="11">
        <v>1</v>
      </c>
      <c r="G1446" s="11">
        <v>1</v>
      </c>
      <c r="H1446" s="12" t="s">
        <v>1562</v>
      </c>
      <c r="I1446" s="11">
        <v>1</v>
      </c>
      <c r="J1446" s="11">
        <v>0</v>
      </c>
      <c r="K1446" s="11">
        <v>100</v>
      </c>
      <c r="L1446" s="12" t="s">
        <v>14</v>
      </c>
      <c r="M1446" s="12" t="s">
        <v>14</v>
      </c>
    </row>
    <row r="1447" spans="1:13" ht="14.4" x14ac:dyDescent="0.25">
      <c r="A1447" s="11">
        <v>307</v>
      </c>
      <c r="B1447" s="11">
        <v>4</v>
      </c>
      <c r="C1447" s="12" t="s">
        <v>883</v>
      </c>
      <c r="D1447" s="11">
        <v>7.5</v>
      </c>
      <c r="E1447" s="11">
        <v>7.5</v>
      </c>
      <c r="F1447" s="11">
        <v>1</v>
      </c>
      <c r="G1447" s="11">
        <v>1</v>
      </c>
      <c r="H1447" s="12" t="s">
        <v>1562</v>
      </c>
      <c r="I1447" s="11">
        <v>1</v>
      </c>
      <c r="J1447" s="11">
        <v>0</v>
      </c>
      <c r="K1447" s="11">
        <v>100</v>
      </c>
      <c r="L1447" s="12" t="s">
        <v>14</v>
      </c>
      <c r="M1447" s="12" t="s">
        <v>14</v>
      </c>
    </row>
    <row r="1448" spans="1:13" ht="14.4" x14ac:dyDescent="0.25">
      <c r="A1448" s="11">
        <v>307</v>
      </c>
      <c r="B1448" s="11">
        <v>5</v>
      </c>
      <c r="C1448" s="12" t="s">
        <v>881</v>
      </c>
      <c r="D1448" s="11">
        <v>3</v>
      </c>
      <c r="E1448" s="11">
        <v>3</v>
      </c>
      <c r="F1448" s="11">
        <v>1</v>
      </c>
      <c r="G1448" s="11">
        <v>1</v>
      </c>
      <c r="H1448" s="12" t="s">
        <v>1562</v>
      </c>
      <c r="I1448" s="11">
        <v>1</v>
      </c>
      <c r="J1448" s="11">
        <v>1</v>
      </c>
      <c r="K1448" s="11">
        <v>25</v>
      </c>
      <c r="L1448" s="12" t="s">
        <v>14</v>
      </c>
      <c r="M1448" s="12" t="s">
        <v>14</v>
      </c>
    </row>
    <row r="1449" spans="1:13" ht="14.4" x14ac:dyDescent="0.25">
      <c r="A1449" s="11">
        <v>307</v>
      </c>
      <c r="B1449" s="11">
        <v>6</v>
      </c>
      <c r="C1449" s="12" t="s">
        <v>880</v>
      </c>
      <c r="D1449" s="11">
        <v>3</v>
      </c>
      <c r="E1449" s="11">
        <v>3</v>
      </c>
      <c r="F1449" s="11">
        <v>1</v>
      </c>
      <c r="G1449" s="11">
        <v>1</v>
      </c>
      <c r="H1449" s="12" t="s">
        <v>1562</v>
      </c>
      <c r="I1449" s="11">
        <v>1</v>
      </c>
      <c r="J1449" s="11">
        <v>1</v>
      </c>
      <c r="K1449" s="11">
        <v>25</v>
      </c>
      <c r="L1449" s="12" t="s">
        <v>14</v>
      </c>
      <c r="M1449" s="12" t="s">
        <v>14</v>
      </c>
    </row>
    <row r="1450" spans="1:13" ht="14.4" x14ac:dyDescent="0.25">
      <c r="A1450" s="11">
        <v>307</v>
      </c>
      <c r="B1450" s="11">
        <v>7</v>
      </c>
      <c r="C1450" s="12" t="s">
        <v>879</v>
      </c>
      <c r="D1450" s="11">
        <v>7.5</v>
      </c>
      <c r="E1450" s="11">
        <v>7.5</v>
      </c>
      <c r="F1450" s="11">
        <v>1</v>
      </c>
      <c r="G1450" s="11">
        <v>1</v>
      </c>
      <c r="H1450" s="12" t="s">
        <v>1562</v>
      </c>
      <c r="I1450" s="11">
        <v>1</v>
      </c>
      <c r="J1450" s="11">
        <v>0</v>
      </c>
      <c r="K1450" s="11">
        <v>100</v>
      </c>
      <c r="L1450" s="12" t="s">
        <v>14</v>
      </c>
      <c r="M1450" s="12" t="s">
        <v>14</v>
      </c>
    </row>
    <row r="1451" spans="1:13" ht="28.8" x14ac:dyDescent="0.25">
      <c r="A1451" s="11">
        <v>307</v>
      </c>
      <c r="B1451" s="11">
        <v>8</v>
      </c>
      <c r="C1451" s="12" t="s">
        <v>877</v>
      </c>
      <c r="D1451" s="11">
        <v>7.5</v>
      </c>
      <c r="E1451" s="11">
        <v>7.5</v>
      </c>
      <c r="F1451" s="11">
        <v>1</v>
      </c>
      <c r="G1451" s="11">
        <v>1</v>
      </c>
      <c r="H1451" s="12" t="s">
        <v>1562</v>
      </c>
      <c r="I1451" s="11">
        <v>1</v>
      </c>
      <c r="J1451" s="11">
        <v>0</v>
      </c>
      <c r="K1451" s="11">
        <v>100</v>
      </c>
      <c r="L1451" s="12" t="s">
        <v>14</v>
      </c>
      <c r="M1451" s="12" t="s">
        <v>14</v>
      </c>
    </row>
    <row r="1452" spans="1:13" ht="14.4" x14ac:dyDescent="0.25">
      <c r="A1452" s="11">
        <v>308</v>
      </c>
      <c r="B1452" s="11">
        <v>4</v>
      </c>
      <c r="C1452" s="12" t="s">
        <v>883</v>
      </c>
      <c r="D1452" s="11">
        <v>7.5</v>
      </c>
      <c r="E1452" s="11">
        <v>7.5</v>
      </c>
      <c r="F1452" s="11">
        <v>1</v>
      </c>
      <c r="G1452" s="11">
        <v>1</v>
      </c>
      <c r="H1452" s="12" t="s">
        <v>1562</v>
      </c>
      <c r="I1452" s="11">
        <v>1</v>
      </c>
      <c r="J1452" s="11">
        <v>0</v>
      </c>
      <c r="K1452" s="11">
        <v>100</v>
      </c>
      <c r="L1452" s="12" t="s">
        <v>14</v>
      </c>
      <c r="M1452" s="12" t="s">
        <v>14</v>
      </c>
    </row>
    <row r="1453" spans="1:13" ht="14.4" x14ac:dyDescent="0.25">
      <c r="A1453" s="11">
        <v>308</v>
      </c>
      <c r="B1453" s="11">
        <v>5</v>
      </c>
      <c r="C1453" s="12" t="s">
        <v>881</v>
      </c>
      <c r="D1453" s="11">
        <v>3</v>
      </c>
      <c r="E1453" s="11">
        <v>3</v>
      </c>
      <c r="F1453" s="11">
        <v>1</v>
      </c>
      <c r="G1453" s="11">
        <v>1</v>
      </c>
      <c r="H1453" s="12" t="s">
        <v>1562</v>
      </c>
      <c r="I1453" s="11">
        <v>1</v>
      </c>
      <c r="J1453" s="11">
        <v>1</v>
      </c>
      <c r="K1453" s="11">
        <v>25</v>
      </c>
      <c r="L1453" s="12" t="s">
        <v>14</v>
      </c>
      <c r="M1453" s="12" t="s">
        <v>14</v>
      </c>
    </row>
    <row r="1454" spans="1:13" ht="14.4" x14ac:dyDescent="0.25">
      <c r="A1454" s="11">
        <v>308</v>
      </c>
      <c r="B1454" s="11">
        <v>6</v>
      </c>
      <c r="C1454" s="12" t="s">
        <v>880</v>
      </c>
      <c r="D1454" s="11">
        <v>3</v>
      </c>
      <c r="E1454" s="11">
        <v>3</v>
      </c>
      <c r="F1454" s="11">
        <v>1</v>
      </c>
      <c r="G1454" s="11">
        <v>1</v>
      </c>
      <c r="H1454" s="12" t="s">
        <v>1562</v>
      </c>
      <c r="I1454" s="11">
        <v>1</v>
      </c>
      <c r="J1454" s="11">
        <v>1</v>
      </c>
      <c r="K1454" s="11">
        <v>25</v>
      </c>
      <c r="L1454" s="12" t="s">
        <v>14</v>
      </c>
      <c r="M1454" s="12" t="s">
        <v>14</v>
      </c>
    </row>
    <row r="1455" spans="1:13" ht="14.4" x14ac:dyDescent="0.25">
      <c r="A1455" s="11">
        <v>308</v>
      </c>
      <c r="B1455" s="11">
        <v>7</v>
      </c>
      <c r="C1455" s="12" t="s">
        <v>879</v>
      </c>
      <c r="D1455" s="11">
        <v>7.5</v>
      </c>
      <c r="E1455" s="11">
        <v>7.5</v>
      </c>
      <c r="F1455" s="11">
        <v>1</v>
      </c>
      <c r="G1455" s="11">
        <v>1</v>
      </c>
      <c r="H1455" s="12" t="s">
        <v>1562</v>
      </c>
      <c r="I1455" s="11">
        <v>1</v>
      </c>
      <c r="J1455" s="11">
        <v>0</v>
      </c>
      <c r="K1455" s="11">
        <v>100</v>
      </c>
      <c r="L1455" s="12" t="s">
        <v>14</v>
      </c>
      <c r="M1455" s="12" t="s">
        <v>14</v>
      </c>
    </row>
    <row r="1456" spans="1:13" ht="28.8" x14ac:dyDescent="0.25">
      <c r="A1456" s="11">
        <v>308</v>
      </c>
      <c r="B1456" s="11">
        <v>8</v>
      </c>
      <c r="C1456" s="12" t="s">
        <v>877</v>
      </c>
      <c r="D1456" s="11">
        <v>7.5</v>
      </c>
      <c r="E1456" s="11">
        <v>7.5</v>
      </c>
      <c r="F1456" s="11">
        <v>1</v>
      </c>
      <c r="G1456" s="11">
        <v>1</v>
      </c>
      <c r="H1456" s="12" t="s">
        <v>1562</v>
      </c>
      <c r="I1456" s="11">
        <v>1</v>
      </c>
      <c r="J1456" s="11">
        <v>0</v>
      </c>
      <c r="K1456" s="11">
        <v>100</v>
      </c>
      <c r="L1456" s="12" t="s">
        <v>14</v>
      </c>
      <c r="M1456" s="12" t="s">
        <v>14</v>
      </c>
    </row>
    <row r="1457" spans="1:13" ht="14.4" x14ac:dyDescent="0.25">
      <c r="A1457" s="11">
        <v>309</v>
      </c>
      <c r="B1457" s="11">
        <v>4</v>
      </c>
      <c r="C1457" s="12" t="s">
        <v>883</v>
      </c>
      <c r="D1457" s="11">
        <v>7.5</v>
      </c>
      <c r="E1457" s="11">
        <v>7.5</v>
      </c>
      <c r="F1457" s="11">
        <v>1</v>
      </c>
      <c r="G1457" s="11">
        <v>1</v>
      </c>
      <c r="H1457" s="12" t="s">
        <v>1562</v>
      </c>
      <c r="I1457" s="11">
        <v>1</v>
      </c>
      <c r="J1457" s="11">
        <v>0</v>
      </c>
      <c r="K1457" s="11">
        <v>100</v>
      </c>
      <c r="L1457" s="12" t="s">
        <v>14</v>
      </c>
      <c r="M1457" s="12" t="s">
        <v>14</v>
      </c>
    </row>
    <row r="1458" spans="1:13" ht="14.4" x14ac:dyDescent="0.25">
      <c r="A1458" s="11">
        <v>309</v>
      </c>
      <c r="B1458" s="11">
        <v>5</v>
      </c>
      <c r="C1458" s="12" t="s">
        <v>881</v>
      </c>
      <c r="D1458" s="11">
        <v>3</v>
      </c>
      <c r="E1458" s="11">
        <v>3</v>
      </c>
      <c r="F1458" s="11">
        <v>1</v>
      </c>
      <c r="G1458" s="11">
        <v>1</v>
      </c>
      <c r="H1458" s="12" t="s">
        <v>1562</v>
      </c>
      <c r="I1458" s="11">
        <v>1</v>
      </c>
      <c r="J1458" s="11">
        <v>1</v>
      </c>
      <c r="K1458" s="11">
        <v>25</v>
      </c>
      <c r="L1458" s="12" t="s">
        <v>14</v>
      </c>
      <c r="M1458" s="12" t="s">
        <v>14</v>
      </c>
    </row>
    <row r="1459" spans="1:13" ht="14.4" x14ac:dyDescent="0.25">
      <c r="A1459" s="11">
        <v>309</v>
      </c>
      <c r="B1459" s="11">
        <v>6</v>
      </c>
      <c r="C1459" s="12" t="s">
        <v>880</v>
      </c>
      <c r="D1459" s="11">
        <v>3</v>
      </c>
      <c r="E1459" s="11">
        <v>3</v>
      </c>
      <c r="F1459" s="11">
        <v>1</v>
      </c>
      <c r="G1459" s="11">
        <v>1</v>
      </c>
      <c r="H1459" s="12" t="s">
        <v>1562</v>
      </c>
      <c r="I1459" s="11">
        <v>1</v>
      </c>
      <c r="J1459" s="11">
        <v>1</v>
      </c>
      <c r="K1459" s="11">
        <v>25</v>
      </c>
      <c r="L1459" s="12" t="s">
        <v>14</v>
      </c>
      <c r="M1459" s="12" t="s">
        <v>14</v>
      </c>
    </row>
    <row r="1460" spans="1:13" ht="14.4" x14ac:dyDescent="0.25">
      <c r="A1460" s="11">
        <v>309</v>
      </c>
      <c r="B1460" s="11">
        <v>7</v>
      </c>
      <c r="C1460" s="12" t="s">
        <v>879</v>
      </c>
      <c r="D1460" s="11">
        <v>7.5</v>
      </c>
      <c r="E1460" s="11">
        <v>7.5</v>
      </c>
      <c r="F1460" s="11">
        <v>1</v>
      </c>
      <c r="G1460" s="11">
        <v>1</v>
      </c>
      <c r="H1460" s="12" t="s">
        <v>1562</v>
      </c>
      <c r="I1460" s="11">
        <v>1</v>
      </c>
      <c r="J1460" s="11">
        <v>0</v>
      </c>
      <c r="K1460" s="11">
        <v>100</v>
      </c>
      <c r="L1460" s="12" t="s">
        <v>14</v>
      </c>
      <c r="M1460" s="12" t="s">
        <v>14</v>
      </c>
    </row>
    <row r="1461" spans="1:13" ht="28.8" x14ac:dyDescent="0.25">
      <c r="A1461" s="11">
        <v>309</v>
      </c>
      <c r="B1461" s="11">
        <v>8</v>
      </c>
      <c r="C1461" s="12" t="s">
        <v>877</v>
      </c>
      <c r="D1461" s="11">
        <v>7.5</v>
      </c>
      <c r="E1461" s="11">
        <v>7.5</v>
      </c>
      <c r="F1461" s="11">
        <v>1</v>
      </c>
      <c r="G1461" s="11">
        <v>1</v>
      </c>
      <c r="H1461" s="12" t="s">
        <v>1562</v>
      </c>
      <c r="I1461" s="11">
        <v>1</v>
      </c>
      <c r="J1461" s="11">
        <v>0</v>
      </c>
      <c r="K1461" s="11">
        <v>100</v>
      </c>
      <c r="L1461" s="12" t="s">
        <v>14</v>
      </c>
      <c r="M1461" s="12" t="s">
        <v>14</v>
      </c>
    </row>
    <row r="1462" spans="1:13" ht="14.4" x14ac:dyDescent="0.25">
      <c r="A1462" s="11">
        <v>310</v>
      </c>
      <c r="B1462" s="11">
        <v>4</v>
      </c>
      <c r="C1462" s="12" t="s">
        <v>883</v>
      </c>
      <c r="D1462" s="11">
        <v>7.5</v>
      </c>
      <c r="E1462" s="11">
        <v>7.5</v>
      </c>
      <c r="F1462" s="11">
        <v>1</v>
      </c>
      <c r="G1462" s="11">
        <v>1</v>
      </c>
      <c r="H1462" s="12" t="s">
        <v>1562</v>
      </c>
      <c r="I1462" s="11">
        <v>1</v>
      </c>
      <c r="J1462" s="11">
        <v>0</v>
      </c>
      <c r="K1462" s="11">
        <v>100</v>
      </c>
      <c r="L1462" s="12" t="s">
        <v>14</v>
      </c>
      <c r="M1462" s="12" t="s">
        <v>14</v>
      </c>
    </row>
    <row r="1463" spans="1:13" ht="14.4" x14ac:dyDescent="0.25">
      <c r="A1463" s="11">
        <v>310</v>
      </c>
      <c r="B1463" s="11">
        <v>5</v>
      </c>
      <c r="C1463" s="12" t="s">
        <v>881</v>
      </c>
      <c r="D1463" s="11">
        <v>3</v>
      </c>
      <c r="E1463" s="11">
        <v>3</v>
      </c>
      <c r="F1463" s="11">
        <v>1</v>
      </c>
      <c r="G1463" s="11">
        <v>1</v>
      </c>
      <c r="H1463" s="12" t="s">
        <v>1562</v>
      </c>
      <c r="I1463" s="11">
        <v>1</v>
      </c>
      <c r="J1463" s="11">
        <v>1</v>
      </c>
      <c r="K1463" s="11">
        <v>25</v>
      </c>
      <c r="L1463" s="12" t="s">
        <v>14</v>
      </c>
      <c r="M1463" s="12" t="s">
        <v>14</v>
      </c>
    </row>
    <row r="1464" spans="1:13" ht="14.4" x14ac:dyDescent="0.25">
      <c r="A1464" s="11">
        <v>310</v>
      </c>
      <c r="B1464" s="11">
        <v>6</v>
      </c>
      <c r="C1464" s="12" t="s">
        <v>880</v>
      </c>
      <c r="D1464" s="11">
        <v>3</v>
      </c>
      <c r="E1464" s="11">
        <v>3</v>
      </c>
      <c r="F1464" s="11">
        <v>1</v>
      </c>
      <c r="G1464" s="11">
        <v>1</v>
      </c>
      <c r="H1464" s="12" t="s">
        <v>1562</v>
      </c>
      <c r="I1464" s="11">
        <v>1</v>
      </c>
      <c r="J1464" s="11">
        <v>1</v>
      </c>
      <c r="K1464" s="11">
        <v>25</v>
      </c>
      <c r="L1464" s="12" t="s">
        <v>14</v>
      </c>
      <c r="M1464" s="12" t="s">
        <v>14</v>
      </c>
    </row>
    <row r="1465" spans="1:13" ht="14.4" x14ac:dyDescent="0.25">
      <c r="A1465" s="11">
        <v>310</v>
      </c>
      <c r="B1465" s="11">
        <v>7</v>
      </c>
      <c r="C1465" s="12" t="s">
        <v>879</v>
      </c>
      <c r="D1465" s="11">
        <v>7.5</v>
      </c>
      <c r="E1465" s="11">
        <v>7.5</v>
      </c>
      <c r="F1465" s="11">
        <v>1</v>
      </c>
      <c r="G1465" s="11">
        <v>1</v>
      </c>
      <c r="H1465" s="12" t="s">
        <v>1562</v>
      </c>
      <c r="I1465" s="11">
        <v>1</v>
      </c>
      <c r="J1465" s="11">
        <v>0</v>
      </c>
      <c r="K1465" s="11">
        <v>100</v>
      </c>
      <c r="L1465" s="12" t="s">
        <v>14</v>
      </c>
      <c r="M1465" s="12" t="s">
        <v>14</v>
      </c>
    </row>
    <row r="1466" spans="1:13" ht="28.8" x14ac:dyDescent="0.25">
      <c r="A1466" s="11">
        <v>310</v>
      </c>
      <c r="B1466" s="11">
        <v>8</v>
      </c>
      <c r="C1466" s="12" t="s">
        <v>877</v>
      </c>
      <c r="D1466" s="11">
        <v>7.5</v>
      </c>
      <c r="E1466" s="11">
        <v>7.5</v>
      </c>
      <c r="F1466" s="11">
        <v>1</v>
      </c>
      <c r="G1466" s="11">
        <v>1</v>
      </c>
      <c r="H1466" s="12" t="s">
        <v>1562</v>
      </c>
      <c r="I1466" s="11">
        <v>1</v>
      </c>
      <c r="J1466" s="11">
        <v>0</v>
      </c>
      <c r="K1466" s="11">
        <v>100</v>
      </c>
      <c r="L1466" s="12" t="s">
        <v>14</v>
      </c>
      <c r="M1466" s="12" t="s">
        <v>14</v>
      </c>
    </row>
    <row r="1467" spans="1:13" ht="14.4" x14ac:dyDescent="0.25">
      <c r="A1467" s="11">
        <v>311</v>
      </c>
      <c r="B1467" s="11">
        <v>4</v>
      </c>
      <c r="C1467" s="12" t="s">
        <v>883</v>
      </c>
      <c r="D1467" s="11">
        <v>7.5</v>
      </c>
      <c r="E1467" s="11">
        <v>7.5</v>
      </c>
      <c r="F1467" s="11">
        <v>1</v>
      </c>
      <c r="G1467" s="11">
        <v>1</v>
      </c>
      <c r="H1467" s="12" t="s">
        <v>1562</v>
      </c>
      <c r="I1467" s="11">
        <v>1</v>
      </c>
      <c r="J1467" s="11">
        <v>0</v>
      </c>
      <c r="K1467" s="11">
        <v>100</v>
      </c>
      <c r="L1467" s="12" t="s">
        <v>14</v>
      </c>
      <c r="M1467" s="12" t="s">
        <v>14</v>
      </c>
    </row>
    <row r="1468" spans="1:13" ht="14.4" x14ac:dyDescent="0.25">
      <c r="A1468" s="11">
        <v>311</v>
      </c>
      <c r="B1468" s="11">
        <v>5</v>
      </c>
      <c r="C1468" s="12" t="s">
        <v>881</v>
      </c>
      <c r="D1468" s="11">
        <v>3</v>
      </c>
      <c r="E1468" s="11">
        <v>3</v>
      </c>
      <c r="F1468" s="11">
        <v>1</v>
      </c>
      <c r="G1468" s="11">
        <v>1</v>
      </c>
      <c r="H1468" s="12" t="s">
        <v>1562</v>
      </c>
      <c r="I1468" s="11">
        <v>1</v>
      </c>
      <c r="J1468" s="11">
        <v>1</v>
      </c>
      <c r="K1468" s="11">
        <v>25</v>
      </c>
      <c r="L1468" s="12" t="s">
        <v>14</v>
      </c>
      <c r="M1468" s="12" t="s">
        <v>14</v>
      </c>
    </row>
    <row r="1469" spans="1:13" ht="14.4" x14ac:dyDescent="0.25">
      <c r="A1469" s="11">
        <v>311</v>
      </c>
      <c r="B1469" s="11">
        <v>6</v>
      </c>
      <c r="C1469" s="12" t="s">
        <v>880</v>
      </c>
      <c r="D1469" s="11">
        <v>3</v>
      </c>
      <c r="E1469" s="11">
        <v>3</v>
      </c>
      <c r="F1469" s="11">
        <v>1</v>
      </c>
      <c r="G1469" s="11">
        <v>1</v>
      </c>
      <c r="H1469" s="12" t="s">
        <v>1562</v>
      </c>
      <c r="I1469" s="11">
        <v>1</v>
      </c>
      <c r="J1469" s="11">
        <v>1</v>
      </c>
      <c r="K1469" s="11">
        <v>25</v>
      </c>
      <c r="L1469" s="12" t="s">
        <v>14</v>
      </c>
      <c r="M1469" s="12" t="s">
        <v>14</v>
      </c>
    </row>
    <row r="1470" spans="1:13" ht="14.4" x14ac:dyDescent="0.25">
      <c r="A1470" s="11">
        <v>311</v>
      </c>
      <c r="B1470" s="11">
        <v>7</v>
      </c>
      <c r="C1470" s="12" t="s">
        <v>879</v>
      </c>
      <c r="D1470" s="11">
        <v>7.5</v>
      </c>
      <c r="E1470" s="11">
        <v>7.5</v>
      </c>
      <c r="F1470" s="11">
        <v>1</v>
      </c>
      <c r="G1470" s="11">
        <v>1</v>
      </c>
      <c r="H1470" s="12" t="s">
        <v>1562</v>
      </c>
      <c r="I1470" s="11">
        <v>1</v>
      </c>
      <c r="J1470" s="11">
        <v>0</v>
      </c>
      <c r="K1470" s="11">
        <v>100</v>
      </c>
      <c r="L1470" s="12" t="s">
        <v>14</v>
      </c>
      <c r="M1470" s="12" t="s">
        <v>14</v>
      </c>
    </row>
    <row r="1471" spans="1:13" ht="28.8" x14ac:dyDescent="0.25">
      <c r="A1471" s="11">
        <v>311</v>
      </c>
      <c r="B1471" s="11">
        <v>8</v>
      </c>
      <c r="C1471" s="12" t="s">
        <v>877</v>
      </c>
      <c r="D1471" s="11">
        <v>7.5</v>
      </c>
      <c r="E1471" s="11">
        <v>7.5</v>
      </c>
      <c r="F1471" s="11">
        <v>1</v>
      </c>
      <c r="G1471" s="11">
        <v>1</v>
      </c>
      <c r="H1471" s="12" t="s">
        <v>1562</v>
      </c>
      <c r="I1471" s="11">
        <v>1</v>
      </c>
      <c r="J1471" s="11">
        <v>0</v>
      </c>
      <c r="K1471" s="11">
        <v>100</v>
      </c>
      <c r="L1471" s="12" t="s">
        <v>14</v>
      </c>
      <c r="M1471" s="12" t="s">
        <v>14</v>
      </c>
    </row>
    <row r="1472" spans="1:13" ht="14.4" x14ac:dyDescent="0.25">
      <c r="A1472" s="11">
        <v>312</v>
      </c>
      <c r="B1472" s="11">
        <v>4</v>
      </c>
      <c r="C1472" s="12" t="s">
        <v>883</v>
      </c>
      <c r="D1472" s="11">
        <v>7.5</v>
      </c>
      <c r="E1472" s="11">
        <v>7.5</v>
      </c>
      <c r="F1472" s="11">
        <v>1</v>
      </c>
      <c r="G1472" s="11">
        <v>1</v>
      </c>
      <c r="H1472" s="12" t="s">
        <v>1562</v>
      </c>
      <c r="I1472" s="11">
        <v>1</v>
      </c>
      <c r="J1472" s="11">
        <v>0</v>
      </c>
      <c r="K1472" s="11">
        <v>100</v>
      </c>
      <c r="L1472" s="12" t="s">
        <v>14</v>
      </c>
      <c r="M1472" s="12" t="s">
        <v>14</v>
      </c>
    </row>
    <row r="1473" spans="1:13" ht="14.4" x14ac:dyDescent="0.25">
      <c r="A1473" s="11">
        <v>312</v>
      </c>
      <c r="B1473" s="11">
        <v>5</v>
      </c>
      <c r="C1473" s="12" t="s">
        <v>881</v>
      </c>
      <c r="D1473" s="11">
        <v>3</v>
      </c>
      <c r="E1473" s="11">
        <v>3</v>
      </c>
      <c r="F1473" s="11">
        <v>1</v>
      </c>
      <c r="G1473" s="11">
        <v>1</v>
      </c>
      <c r="H1473" s="12" t="s">
        <v>1562</v>
      </c>
      <c r="I1473" s="11">
        <v>1</v>
      </c>
      <c r="J1473" s="11">
        <v>1</v>
      </c>
      <c r="K1473" s="11">
        <v>25</v>
      </c>
      <c r="L1473" s="12" t="s">
        <v>14</v>
      </c>
      <c r="M1473" s="12" t="s">
        <v>14</v>
      </c>
    </row>
    <row r="1474" spans="1:13" ht="14.4" x14ac:dyDescent="0.25">
      <c r="A1474" s="11">
        <v>312</v>
      </c>
      <c r="B1474" s="11">
        <v>6</v>
      </c>
      <c r="C1474" s="12" t="s">
        <v>880</v>
      </c>
      <c r="D1474" s="11">
        <v>3</v>
      </c>
      <c r="E1474" s="11">
        <v>3</v>
      </c>
      <c r="F1474" s="11">
        <v>1</v>
      </c>
      <c r="G1474" s="11">
        <v>1</v>
      </c>
      <c r="H1474" s="12" t="s">
        <v>1562</v>
      </c>
      <c r="I1474" s="11">
        <v>1</v>
      </c>
      <c r="J1474" s="11">
        <v>1</v>
      </c>
      <c r="K1474" s="11">
        <v>25</v>
      </c>
      <c r="L1474" s="12" t="s">
        <v>14</v>
      </c>
      <c r="M1474" s="12" t="s">
        <v>14</v>
      </c>
    </row>
    <row r="1475" spans="1:13" ht="14.4" x14ac:dyDescent="0.25">
      <c r="A1475" s="11">
        <v>312</v>
      </c>
      <c r="B1475" s="11">
        <v>7</v>
      </c>
      <c r="C1475" s="12" t="s">
        <v>879</v>
      </c>
      <c r="D1475" s="11">
        <v>7.5</v>
      </c>
      <c r="E1475" s="11">
        <v>7.5</v>
      </c>
      <c r="F1475" s="11">
        <v>1</v>
      </c>
      <c r="G1475" s="11">
        <v>1</v>
      </c>
      <c r="H1475" s="12" t="s">
        <v>1562</v>
      </c>
      <c r="I1475" s="11">
        <v>1</v>
      </c>
      <c r="J1475" s="11">
        <v>0</v>
      </c>
      <c r="K1475" s="11">
        <v>100</v>
      </c>
      <c r="L1475" s="12" t="s">
        <v>14</v>
      </c>
      <c r="M1475" s="12" t="s">
        <v>14</v>
      </c>
    </row>
    <row r="1476" spans="1:13" ht="28.8" x14ac:dyDescent="0.25">
      <c r="A1476" s="11">
        <v>312</v>
      </c>
      <c r="B1476" s="11">
        <v>8</v>
      </c>
      <c r="C1476" s="12" t="s">
        <v>877</v>
      </c>
      <c r="D1476" s="11">
        <v>7.5</v>
      </c>
      <c r="E1476" s="11">
        <v>7.5</v>
      </c>
      <c r="F1476" s="11">
        <v>1</v>
      </c>
      <c r="G1476" s="11">
        <v>1</v>
      </c>
      <c r="H1476" s="12" t="s">
        <v>1562</v>
      </c>
      <c r="I1476" s="11">
        <v>1</v>
      </c>
      <c r="J1476" s="11">
        <v>0</v>
      </c>
      <c r="K1476" s="11">
        <v>100</v>
      </c>
      <c r="L1476" s="12" t="s">
        <v>14</v>
      </c>
      <c r="M1476" s="12" t="s">
        <v>14</v>
      </c>
    </row>
    <row r="1477" spans="1:13" ht="14.4" x14ac:dyDescent="0.25">
      <c r="A1477" s="11">
        <v>313</v>
      </c>
      <c r="B1477" s="11">
        <v>4</v>
      </c>
      <c r="C1477" s="12" t="s">
        <v>883</v>
      </c>
      <c r="D1477" s="11">
        <v>7.5</v>
      </c>
      <c r="E1477" s="11">
        <v>7.5</v>
      </c>
      <c r="F1477" s="11">
        <v>1</v>
      </c>
      <c r="G1477" s="11">
        <v>1</v>
      </c>
      <c r="H1477" s="12" t="s">
        <v>1562</v>
      </c>
      <c r="I1477" s="11">
        <v>1</v>
      </c>
      <c r="J1477" s="11">
        <v>0</v>
      </c>
      <c r="K1477" s="11">
        <v>100</v>
      </c>
      <c r="L1477" s="12" t="s">
        <v>14</v>
      </c>
      <c r="M1477" s="12" t="s">
        <v>14</v>
      </c>
    </row>
    <row r="1478" spans="1:13" ht="14.4" x14ac:dyDescent="0.25">
      <c r="A1478" s="11">
        <v>313</v>
      </c>
      <c r="B1478" s="11">
        <v>5</v>
      </c>
      <c r="C1478" s="12" t="s">
        <v>881</v>
      </c>
      <c r="D1478" s="11">
        <v>3</v>
      </c>
      <c r="E1478" s="11">
        <v>3</v>
      </c>
      <c r="F1478" s="11">
        <v>1</v>
      </c>
      <c r="G1478" s="11">
        <v>1</v>
      </c>
      <c r="H1478" s="12" t="s">
        <v>1562</v>
      </c>
      <c r="I1478" s="11">
        <v>1</v>
      </c>
      <c r="J1478" s="11">
        <v>1</v>
      </c>
      <c r="K1478" s="11">
        <v>25</v>
      </c>
      <c r="L1478" s="12" t="s">
        <v>14</v>
      </c>
      <c r="M1478" s="12" t="s">
        <v>14</v>
      </c>
    </row>
    <row r="1479" spans="1:13" ht="14.4" x14ac:dyDescent="0.25">
      <c r="A1479" s="11">
        <v>313</v>
      </c>
      <c r="B1479" s="11">
        <v>6</v>
      </c>
      <c r="C1479" s="12" t="s">
        <v>880</v>
      </c>
      <c r="D1479" s="11">
        <v>3</v>
      </c>
      <c r="E1479" s="11">
        <v>3</v>
      </c>
      <c r="F1479" s="11">
        <v>1</v>
      </c>
      <c r="G1479" s="11">
        <v>1</v>
      </c>
      <c r="H1479" s="12" t="s">
        <v>1562</v>
      </c>
      <c r="I1479" s="11">
        <v>1</v>
      </c>
      <c r="J1479" s="11">
        <v>1</v>
      </c>
      <c r="K1479" s="11">
        <v>25</v>
      </c>
      <c r="L1479" s="12" t="s">
        <v>14</v>
      </c>
      <c r="M1479" s="12" t="s">
        <v>14</v>
      </c>
    </row>
    <row r="1480" spans="1:13" ht="14.4" x14ac:dyDescent="0.25">
      <c r="A1480" s="11">
        <v>313</v>
      </c>
      <c r="B1480" s="11">
        <v>7</v>
      </c>
      <c r="C1480" s="12" t="s">
        <v>879</v>
      </c>
      <c r="D1480" s="11">
        <v>7.5</v>
      </c>
      <c r="E1480" s="11">
        <v>7.5</v>
      </c>
      <c r="F1480" s="11">
        <v>1</v>
      </c>
      <c r="G1480" s="11">
        <v>1</v>
      </c>
      <c r="H1480" s="12" t="s">
        <v>1562</v>
      </c>
      <c r="I1480" s="11">
        <v>1</v>
      </c>
      <c r="J1480" s="11">
        <v>0</v>
      </c>
      <c r="K1480" s="11">
        <v>100</v>
      </c>
      <c r="L1480" s="12" t="s">
        <v>14</v>
      </c>
      <c r="M1480" s="12" t="s">
        <v>14</v>
      </c>
    </row>
    <row r="1481" spans="1:13" ht="28.8" x14ac:dyDescent="0.25">
      <c r="A1481" s="11">
        <v>313</v>
      </c>
      <c r="B1481" s="11">
        <v>8</v>
      </c>
      <c r="C1481" s="12" t="s">
        <v>877</v>
      </c>
      <c r="D1481" s="11">
        <v>7.5</v>
      </c>
      <c r="E1481" s="11">
        <v>7.5</v>
      </c>
      <c r="F1481" s="11">
        <v>1</v>
      </c>
      <c r="G1481" s="11">
        <v>1</v>
      </c>
      <c r="H1481" s="12" t="s">
        <v>1562</v>
      </c>
      <c r="I1481" s="11">
        <v>1</v>
      </c>
      <c r="J1481" s="11">
        <v>0</v>
      </c>
      <c r="K1481" s="11">
        <v>100</v>
      </c>
      <c r="L1481" s="12" t="s">
        <v>14</v>
      </c>
      <c r="M1481" s="12" t="s">
        <v>14</v>
      </c>
    </row>
    <row r="1482" spans="1:13" ht="14.4" x14ac:dyDescent="0.25">
      <c r="A1482" s="11">
        <v>314</v>
      </c>
      <c r="B1482" s="11">
        <v>4</v>
      </c>
      <c r="C1482" s="12" t="s">
        <v>883</v>
      </c>
      <c r="D1482" s="11">
        <v>7.5</v>
      </c>
      <c r="E1482" s="11">
        <v>7.5</v>
      </c>
      <c r="F1482" s="11">
        <v>1</v>
      </c>
      <c r="G1482" s="11">
        <v>1</v>
      </c>
      <c r="H1482" s="12" t="s">
        <v>1562</v>
      </c>
      <c r="I1482" s="11">
        <v>1</v>
      </c>
      <c r="J1482" s="11">
        <v>0</v>
      </c>
      <c r="K1482" s="11">
        <v>100</v>
      </c>
      <c r="L1482" s="12" t="s">
        <v>14</v>
      </c>
      <c r="M1482" s="12" t="s">
        <v>14</v>
      </c>
    </row>
    <row r="1483" spans="1:13" ht="14.4" x14ac:dyDescent="0.25">
      <c r="A1483" s="11">
        <v>314</v>
      </c>
      <c r="B1483" s="11">
        <v>5</v>
      </c>
      <c r="C1483" s="12" t="s">
        <v>881</v>
      </c>
      <c r="D1483" s="11">
        <v>3</v>
      </c>
      <c r="E1483" s="11">
        <v>3</v>
      </c>
      <c r="F1483" s="11">
        <v>1</v>
      </c>
      <c r="G1483" s="11">
        <v>1</v>
      </c>
      <c r="H1483" s="12" t="s">
        <v>1562</v>
      </c>
      <c r="I1483" s="11">
        <v>1</v>
      </c>
      <c r="J1483" s="11">
        <v>1</v>
      </c>
      <c r="K1483" s="11">
        <v>25</v>
      </c>
      <c r="L1483" s="12" t="s">
        <v>14</v>
      </c>
      <c r="M1483" s="12" t="s">
        <v>14</v>
      </c>
    </row>
    <row r="1484" spans="1:13" ht="14.4" x14ac:dyDescent="0.25">
      <c r="A1484" s="11">
        <v>314</v>
      </c>
      <c r="B1484" s="11">
        <v>6</v>
      </c>
      <c r="C1484" s="12" t="s">
        <v>880</v>
      </c>
      <c r="D1484" s="11">
        <v>3</v>
      </c>
      <c r="E1484" s="11">
        <v>3</v>
      </c>
      <c r="F1484" s="11">
        <v>1</v>
      </c>
      <c r="G1484" s="11">
        <v>1</v>
      </c>
      <c r="H1484" s="12" t="s">
        <v>1562</v>
      </c>
      <c r="I1484" s="11">
        <v>1</v>
      </c>
      <c r="J1484" s="11">
        <v>1</v>
      </c>
      <c r="K1484" s="11">
        <v>25</v>
      </c>
      <c r="L1484" s="12" t="s">
        <v>14</v>
      </c>
      <c r="M1484" s="12" t="s">
        <v>14</v>
      </c>
    </row>
    <row r="1485" spans="1:13" ht="14.4" x14ac:dyDescent="0.25">
      <c r="A1485" s="11">
        <v>314</v>
      </c>
      <c r="B1485" s="11">
        <v>7</v>
      </c>
      <c r="C1485" s="12" t="s">
        <v>879</v>
      </c>
      <c r="D1485" s="11">
        <v>7.5</v>
      </c>
      <c r="E1485" s="11">
        <v>7.5</v>
      </c>
      <c r="F1485" s="11">
        <v>1</v>
      </c>
      <c r="G1485" s="11">
        <v>1</v>
      </c>
      <c r="H1485" s="12" t="s">
        <v>1562</v>
      </c>
      <c r="I1485" s="11">
        <v>1</v>
      </c>
      <c r="J1485" s="11">
        <v>0</v>
      </c>
      <c r="K1485" s="11">
        <v>100</v>
      </c>
      <c r="L1485" s="12" t="s">
        <v>14</v>
      </c>
      <c r="M1485" s="12" t="s">
        <v>14</v>
      </c>
    </row>
    <row r="1486" spans="1:13" ht="28.8" x14ac:dyDescent="0.25">
      <c r="A1486" s="11">
        <v>314</v>
      </c>
      <c r="B1486" s="11">
        <v>8</v>
      </c>
      <c r="C1486" s="12" t="s">
        <v>877</v>
      </c>
      <c r="D1486" s="11">
        <v>7.5</v>
      </c>
      <c r="E1486" s="11">
        <v>7.5</v>
      </c>
      <c r="F1486" s="11">
        <v>1</v>
      </c>
      <c r="G1486" s="11">
        <v>1</v>
      </c>
      <c r="H1486" s="12" t="s">
        <v>1562</v>
      </c>
      <c r="I1486" s="11">
        <v>1</v>
      </c>
      <c r="J1486" s="11">
        <v>0</v>
      </c>
      <c r="K1486" s="11">
        <v>100</v>
      </c>
      <c r="L1486" s="12" t="s">
        <v>14</v>
      </c>
      <c r="M1486" s="12" t="s">
        <v>14</v>
      </c>
    </row>
    <row r="1487" spans="1:13" ht="14.4" x14ac:dyDescent="0.25">
      <c r="A1487" s="11">
        <v>315</v>
      </c>
      <c r="B1487" s="11">
        <v>4</v>
      </c>
      <c r="C1487" s="12" t="s">
        <v>883</v>
      </c>
      <c r="D1487" s="11">
        <v>7.5</v>
      </c>
      <c r="E1487" s="11">
        <v>7.5</v>
      </c>
      <c r="F1487" s="11">
        <v>1</v>
      </c>
      <c r="G1487" s="11">
        <v>1</v>
      </c>
      <c r="H1487" s="12" t="s">
        <v>1562</v>
      </c>
      <c r="I1487" s="11">
        <v>1</v>
      </c>
      <c r="J1487" s="11">
        <v>0</v>
      </c>
      <c r="K1487" s="11">
        <v>100</v>
      </c>
      <c r="L1487" s="12" t="s">
        <v>14</v>
      </c>
      <c r="M1487" s="12" t="s">
        <v>14</v>
      </c>
    </row>
    <row r="1488" spans="1:13" ht="14.4" x14ac:dyDescent="0.25">
      <c r="A1488" s="11">
        <v>315</v>
      </c>
      <c r="B1488" s="11">
        <v>5</v>
      </c>
      <c r="C1488" s="12" t="s">
        <v>881</v>
      </c>
      <c r="D1488" s="11">
        <v>3</v>
      </c>
      <c r="E1488" s="11">
        <v>3</v>
      </c>
      <c r="F1488" s="11">
        <v>1</v>
      </c>
      <c r="G1488" s="11">
        <v>1</v>
      </c>
      <c r="H1488" s="12" t="s">
        <v>1562</v>
      </c>
      <c r="I1488" s="11">
        <v>1</v>
      </c>
      <c r="J1488" s="11">
        <v>1</v>
      </c>
      <c r="K1488" s="11">
        <v>25</v>
      </c>
      <c r="L1488" s="12" t="s">
        <v>14</v>
      </c>
      <c r="M1488" s="12" t="s">
        <v>14</v>
      </c>
    </row>
    <row r="1489" spans="1:13" ht="14.4" x14ac:dyDescent="0.25">
      <c r="A1489" s="11">
        <v>315</v>
      </c>
      <c r="B1489" s="11">
        <v>6</v>
      </c>
      <c r="C1489" s="12" t="s">
        <v>880</v>
      </c>
      <c r="D1489" s="11">
        <v>3</v>
      </c>
      <c r="E1489" s="11">
        <v>3</v>
      </c>
      <c r="F1489" s="11">
        <v>1</v>
      </c>
      <c r="G1489" s="11">
        <v>1</v>
      </c>
      <c r="H1489" s="12" t="s">
        <v>1562</v>
      </c>
      <c r="I1489" s="11">
        <v>1</v>
      </c>
      <c r="J1489" s="11">
        <v>1</v>
      </c>
      <c r="K1489" s="11">
        <v>25</v>
      </c>
      <c r="L1489" s="12" t="s">
        <v>14</v>
      </c>
      <c r="M1489" s="12" t="s">
        <v>14</v>
      </c>
    </row>
    <row r="1490" spans="1:13" ht="14.4" x14ac:dyDescent="0.25">
      <c r="A1490" s="11">
        <v>315</v>
      </c>
      <c r="B1490" s="11">
        <v>7</v>
      </c>
      <c r="C1490" s="12" t="s">
        <v>879</v>
      </c>
      <c r="D1490" s="11">
        <v>7.5</v>
      </c>
      <c r="E1490" s="11">
        <v>7.5</v>
      </c>
      <c r="F1490" s="11">
        <v>1</v>
      </c>
      <c r="G1490" s="11">
        <v>1</v>
      </c>
      <c r="H1490" s="12" t="s">
        <v>1562</v>
      </c>
      <c r="I1490" s="11">
        <v>1</v>
      </c>
      <c r="J1490" s="11">
        <v>0</v>
      </c>
      <c r="K1490" s="11">
        <v>100</v>
      </c>
      <c r="L1490" s="12" t="s">
        <v>14</v>
      </c>
      <c r="M1490" s="12" t="s">
        <v>14</v>
      </c>
    </row>
    <row r="1491" spans="1:13" ht="28.8" x14ac:dyDescent="0.25">
      <c r="A1491" s="11">
        <v>315</v>
      </c>
      <c r="B1491" s="11">
        <v>8</v>
      </c>
      <c r="C1491" s="12" t="s">
        <v>877</v>
      </c>
      <c r="D1491" s="11">
        <v>7.5</v>
      </c>
      <c r="E1491" s="11">
        <v>7.5</v>
      </c>
      <c r="F1491" s="11">
        <v>1</v>
      </c>
      <c r="G1491" s="11">
        <v>1</v>
      </c>
      <c r="H1491" s="12" t="s">
        <v>1562</v>
      </c>
      <c r="I1491" s="11">
        <v>1</v>
      </c>
      <c r="J1491" s="11">
        <v>0</v>
      </c>
      <c r="K1491" s="11">
        <v>100</v>
      </c>
      <c r="L1491" s="12" t="s">
        <v>14</v>
      </c>
      <c r="M1491" s="12" t="s">
        <v>14</v>
      </c>
    </row>
    <row r="1492" spans="1:13" ht="14.4" x14ac:dyDescent="0.25">
      <c r="A1492" s="11">
        <v>316</v>
      </c>
      <c r="B1492" s="11">
        <v>4</v>
      </c>
      <c r="C1492" s="12" t="s">
        <v>883</v>
      </c>
      <c r="D1492" s="11">
        <v>7.5</v>
      </c>
      <c r="E1492" s="11">
        <v>7.5</v>
      </c>
      <c r="F1492" s="11">
        <v>1</v>
      </c>
      <c r="G1492" s="11">
        <v>1</v>
      </c>
      <c r="H1492" s="12" t="s">
        <v>1562</v>
      </c>
      <c r="I1492" s="11">
        <v>1</v>
      </c>
      <c r="J1492" s="11">
        <v>0</v>
      </c>
      <c r="K1492" s="11">
        <v>100</v>
      </c>
      <c r="L1492" s="12" t="s">
        <v>14</v>
      </c>
      <c r="M1492" s="12" t="s">
        <v>14</v>
      </c>
    </row>
    <row r="1493" spans="1:13" ht="14.4" x14ac:dyDescent="0.25">
      <c r="A1493" s="11">
        <v>316</v>
      </c>
      <c r="B1493" s="11">
        <v>5</v>
      </c>
      <c r="C1493" s="12" t="s">
        <v>881</v>
      </c>
      <c r="D1493" s="11">
        <v>3</v>
      </c>
      <c r="E1493" s="11">
        <v>3</v>
      </c>
      <c r="F1493" s="11">
        <v>1</v>
      </c>
      <c r="G1493" s="11">
        <v>1</v>
      </c>
      <c r="H1493" s="12" t="s">
        <v>1562</v>
      </c>
      <c r="I1493" s="11">
        <v>1</v>
      </c>
      <c r="J1493" s="11">
        <v>1</v>
      </c>
      <c r="K1493" s="11">
        <v>25</v>
      </c>
      <c r="L1493" s="12" t="s">
        <v>14</v>
      </c>
      <c r="M1493" s="12" t="s">
        <v>14</v>
      </c>
    </row>
    <row r="1494" spans="1:13" ht="14.4" x14ac:dyDescent="0.25">
      <c r="A1494" s="11">
        <v>316</v>
      </c>
      <c r="B1494" s="11">
        <v>6</v>
      </c>
      <c r="C1494" s="12" t="s">
        <v>880</v>
      </c>
      <c r="D1494" s="11">
        <v>3</v>
      </c>
      <c r="E1494" s="11">
        <v>3</v>
      </c>
      <c r="F1494" s="11">
        <v>1</v>
      </c>
      <c r="G1494" s="11">
        <v>1</v>
      </c>
      <c r="H1494" s="12" t="s">
        <v>1562</v>
      </c>
      <c r="I1494" s="11">
        <v>1</v>
      </c>
      <c r="J1494" s="11">
        <v>1</v>
      </c>
      <c r="K1494" s="11">
        <v>25</v>
      </c>
      <c r="L1494" s="12" t="s">
        <v>14</v>
      </c>
      <c r="M1494" s="12" t="s">
        <v>14</v>
      </c>
    </row>
    <row r="1495" spans="1:13" ht="14.4" x14ac:dyDescent="0.25">
      <c r="A1495" s="11">
        <v>316</v>
      </c>
      <c r="B1495" s="11">
        <v>7</v>
      </c>
      <c r="C1495" s="12" t="s">
        <v>879</v>
      </c>
      <c r="D1495" s="11">
        <v>7.5</v>
      </c>
      <c r="E1495" s="11">
        <v>7.5</v>
      </c>
      <c r="F1495" s="11">
        <v>1</v>
      </c>
      <c r="G1495" s="11">
        <v>1</v>
      </c>
      <c r="H1495" s="12" t="s">
        <v>1562</v>
      </c>
      <c r="I1495" s="11">
        <v>1</v>
      </c>
      <c r="J1495" s="11">
        <v>0</v>
      </c>
      <c r="K1495" s="11">
        <v>100</v>
      </c>
      <c r="L1495" s="12" t="s">
        <v>14</v>
      </c>
      <c r="M1495" s="12" t="s">
        <v>14</v>
      </c>
    </row>
    <row r="1496" spans="1:13" ht="28.8" x14ac:dyDescent="0.25">
      <c r="A1496" s="11">
        <v>316</v>
      </c>
      <c r="B1496" s="11">
        <v>8</v>
      </c>
      <c r="C1496" s="12" t="s">
        <v>877</v>
      </c>
      <c r="D1496" s="11">
        <v>7.5</v>
      </c>
      <c r="E1496" s="11">
        <v>7.5</v>
      </c>
      <c r="F1496" s="11">
        <v>1</v>
      </c>
      <c r="G1496" s="11">
        <v>1</v>
      </c>
      <c r="H1496" s="12" t="s">
        <v>1562</v>
      </c>
      <c r="I1496" s="11">
        <v>1</v>
      </c>
      <c r="J1496" s="11">
        <v>0</v>
      </c>
      <c r="K1496" s="11">
        <v>100</v>
      </c>
      <c r="L1496" s="12" t="s">
        <v>14</v>
      </c>
      <c r="M1496" s="12" t="s">
        <v>14</v>
      </c>
    </row>
    <row r="1497" spans="1:13" ht="14.4" x14ac:dyDescent="0.25">
      <c r="A1497" s="11">
        <v>317</v>
      </c>
      <c r="B1497" s="11">
        <v>4</v>
      </c>
      <c r="C1497" s="12" t="s">
        <v>883</v>
      </c>
      <c r="D1497" s="11">
        <v>7.5</v>
      </c>
      <c r="E1497" s="11">
        <v>7.5</v>
      </c>
      <c r="F1497" s="11">
        <v>1</v>
      </c>
      <c r="G1497" s="11">
        <v>1</v>
      </c>
      <c r="H1497" s="12" t="s">
        <v>1562</v>
      </c>
      <c r="I1497" s="11">
        <v>1</v>
      </c>
      <c r="J1497" s="11">
        <v>0</v>
      </c>
      <c r="K1497" s="11">
        <v>100</v>
      </c>
      <c r="L1497" s="12" t="s">
        <v>14</v>
      </c>
      <c r="M1497" s="12" t="s">
        <v>14</v>
      </c>
    </row>
    <row r="1498" spans="1:13" ht="14.4" x14ac:dyDescent="0.25">
      <c r="A1498" s="11">
        <v>317</v>
      </c>
      <c r="B1498" s="11">
        <v>5</v>
      </c>
      <c r="C1498" s="12" t="s">
        <v>881</v>
      </c>
      <c r="D1498" s="11">
        <v>3</v>
      </c>
      <c r="E1498" s="11">
        <v>3</v>
      </c>
      <c r="F1498" s="11">
        <v>1</v>
      </c>
      <c r="G1498" s="11">
        <v>1</v>
      </c>
      <c r="H1498" s="12" t="s">
        <v>1562</v>
      </c>
      <c r="I1498" s="11">
        <v>1</v>
      </c>
      <c r="J1498" s="11">
        <v>1</v>
      </c>
      <c r="K1498" s="11">
        <v>25</v>
      </c>
      <c r="L1498" s="12" t="s">
        <v>14</v>
      </c>
      <c r="M1498" s="12" t="s">
        <v>14</v>
      </c>
    </row>
    <row r="1499" spans="1:13" ht="14.4" x14ac:dyDescent="0.25">
      <c r="A1499" s="11">
        <v>317</v>
      </c>
      <c r="B1499" s="11">
        <v>6</v>
      </c>
      <c r="C1499" s="12" t="s">
        <v>880</v>
      </c>
      <c r="D1499" s="11">
        <v>3</v>
      </c>
      <c r="E1499" s="11">
        <v>3</v>
      </c>
      <c r="F1499" s="11">
        <v>1</v>
      </c>
      <c r="G1499" s="11">
        <v>1</v>
      </c>
      <c r="H1499" s="12" t="s">
        <v>1562</v>
      </c>
      <c r="I1499" s="11">
        <v>1</v>
      </c>
      <c r="J1499" s="11">
        <v>1</v>
      </c>
      <c r="K1499" s="11">
        <v>25</v>
      </c>
      <c r="L1499" s="12" t="s">
        <v>14</v>
      </c>
      <c r="M1499" s="12" t="s">
        <v>14</v>
      </c>
    </row>
    <row r="1500" spans="1:13" ht="14.4" x14ac:dyDescent="0.25">
      <c r="A1500" s="11">
        <v>317</v>
      </c>
      <c r="B1500" s="11">
        <v>7</v>
      </c>
      <c r="C1500" s="12" t="s">
        <v>879</v>
      </c>
      <c r="D1500" s="11">
        <v>7.5</v>
      </c>
      <c r="E1500" s="11">
        <v>7.5</v>
      </c>
      <c r="F1500" s="11">
        <v>1</v>
      </c>
      <c r="G1500" s="11">
        <v>1</v>
      </c>
      <c r="H1500" s="12" t="s">
        <v>1562</v>
      </c>
      <c r="I1500" s="11">
        <v>1</v>
      </c>
      <c r="J1500" s="11">
        <v>0</v>
      </c>
      <c r="K1500" s="11">
        <v>100</v>
      </c>
      <c r="L1500" s="12" t="s">
        <v>14</v>
      </c>
      <c r="M1500" s="12" t="s">
        <v>14</v>
      </c>
    </row>
    <row r="1501" spans="1:13" ht="28.8" x14ac:dyDescent="0.25">
      <c r="A1501" s="11">
        <v>317</v>
      </c>
      <c r="B1501" s="11">
        <v>8</v>
      </c>
      <c r="C1501" s="12" t="s">
        <v>877</v>
      </c>
      <c r="D1501" s="11">
        <v>7.5</v>
      </c>
      <c r="E1501" s="11">
        <v>7.5</v>
      </c>
      <c r="F1501" s="11">
        <v>1</v>
      </c>
      <c r="G1501" s="11">
        <v>1</v>
      </c>
      <c r="H1501" s="12" t="s">
        <v>1562</v>
      </c>
      <c r="I1501" s="11">
        <v>1</v>
      </c>
      <c r="J1501" s="11">
        <v>0</v>
      </c>
      <c r="K1501" s="11">
        <v>100</v>
      </c>
      <c r="L1501" s="12" t="s">
        <v>14</v>
      </c>
      <c r="M1501" s="12" t="s">
        <v>14</v>
      </c>
    </row>
    <row r="1502" spans="1:13" ht="14.4" x14ac:dyDescent="0.25">
      <c r="A1502" s="11">
        <v>318</v>
      </c>
      <c r="B1502" s="11">
        <v>4</v>
      </c>
      <c r="C1502" s="12" t="s">
        <v>883</v>
      </c>
      <c r="D1502" s="11">
        <v>7.5</v>
      </c>
      <c r="E1502" s="11">
        <v>7.5</v>
      </c>
      <c r="F1502" s="11">
        <v>1</v>
      </c>
      <c r="G1502" s="11">
        <v>1</v>
      </c>
      <c r="H1502" s="12" t="s">
        <v>1562</v>
      </c>
      <c r="I1502" s="11">
        <v>1</v>
      </c>
      <c r="J1502" s="11">
        <v>0</v>
      </c>
      <c r="K1502" s="11">
        <v>100</v>
      </c>
      <c r="L1502" s="12" t="s">
        <v>14</v>
      </c>
      <c r="M1502" s="12" t="s">
        <v>14</v>
      </c>
    </row>
    <row r="1503" spans="1:13" ht="14.4" x14ac:dyDescent="0.25">
      <c r="A1503" s="11">
        <v>318</v>
      </c>
      <c r="B1503" s="11">
        <v>5</v>
      </c>
      <c r="C1503" s="12" t="s">
        <v>881</v>
      </c>
      <c r="D1503" s="11">
        <v>3</v>
      </c>
      <c r="E1503" s="11">
        <v>3</v>
      </c>
      <c r="F1503" s="11">
        <v>1</v>
      </c>
      <c r="G1503" s="11">
        <v>1</v>
      </c>
      <c r="H1503" s="12" t="s">
        <v>1562</v>
      </c>
      <c r="I1503" s="11">
        <v>1</v>
      </c>
      <c r="J1503" s="11">
        <v>1</v>
      </c>
      <c r="K1503" s="11">
        <v>25</v>
      </c>
      <c r="L1503" s="12" t="s">
        <v>14</v>
      </c>
      <c r="M1503" s="12" t="s">
        <v>14</v>
      </c>
    </row>
    <row r="1504" spans="1:13" ht="14.4" x14ac:dyDescent="0.25">
      <c r="A1504" s="11">
        <v>318</v>
      </c>
      <c r="B1504" s="11">
        <v>6</v>
      </c>
      <c r="C1504" s="12" t="s">
        <v>880</v>
      </c>
      <c r="D1504" s="11">
        <v>3</v>
      </c>
      <c r="E1504" s="11">
        <v>3</v>
      </c>
      <c r="F1504" s="11">
        <v>1</v>
      </c>
      <c r="G1504" s="11">
        <v>1</v>
      </c>
      <c r="H1504" s="12" t="s">
        <v>1562</v>
      </c>
      <c r="I1504" s="11">
        <v>1</v>
      </c>
      <c r="J1504" s="11">
        <v>1</v>
      </c>
      <c r="K1504" s="11">
        <v>25</v>
      </c>
      <c r="L1504" s="12" t="s">
        <v>14</v>
      </c>
      <c r="M1504" s="12" t="s">
        <v>14</v>
      </c>
    </row>
    <row r="1505" spans="1:13" ht="14.4" x14ac:dyDescent="0.25">
      <c r="A1505" s="11">
        <v>318</v>
      </c>
      <c r="B1505" s="11">
        <v>7</v>
      </c>
      <c r="C1505" s="12" t="s">
        <v>879</v>
      </c>
      <c r="D1505" s="11">
        <v>7.5</v>
      </c>
      <c r="E1505" s="11">
        <v>7.5</v>
      </c>
      <c r="F1505" s="11">
        <v>1</v>
      </c>
      <c r="G1505" s="11">
        <v>1</v>
      </c>
      <c r="H1505" s="12" t="s">
        <v>1562</v>
      </c>
      <c r="I1505" s="11">
        <v>1</v>
      </c>
      <c r="J1505" s="11">
        <v>0</v>
      </c>
      <c r="K1505" s="11">
        <v>100</v>
      </c>
      <c r="L1505" s="12" t="s">
        <v>14</v>
      </c>
      <c r="M1505" s="12" t="s">
        <v>14</v>
      </c>
    </row>
    <row r="1506" spans="1:13" ht="28.8" x14ac:dyDescent="0.25">
      <c r="A1506" s="11">
        <v>318</v>
      </c>
      <c r="B1506" s="11">
        <v>8</v>
      </c>
      <c r="C1506" s="12" t="s">
        <v>877</v>
      </c>
      <c r="D1506" s="11">
        <v>7.5</v>
      </c>
      <c r="E1506" s="11">
        <v>7.5</v>
      </c>
      <c r="F1506" s="11">
        <v>1</v>
      </c>
      <c r="G1506" s="11">
        <v>1</v>
      </c>
      <c r="H1506" s="12" t="s">
        <v>1562</v>
      </c>
      <c r="I1506" s="11">
        <v>1</v>
      </c>
      <c r="J1506" s="11">
        <v>0</v>
      </c>
      <c r="K1506" s="11">
        <v>100</v>
      </c>
      <c r="L1506" s="12" t="s">
        <v>14</v>
      </c>
      <c r="M1506" s="12" t="s">
        <v>14</v>
      </c>
    </row>
    <row r="1507" spans="1:13" ht="14.4" x14ac:dyDescent="0.25">
      <c r="A1507" s="11">
        <v>320</v>
      </c>
      <c r="B1507" s="11">
        <v>4</v>
      </c>
      <c r="C1507" s="12" t="s">
        <v>883</v>
      </c>
      <c r="D1507" s="11">
        <v>7.5</v>
      </c>
      <c r="E1507" s="11">
        <v>7.5</v>
      </c>
      <c r="F1507" s="11">
        <v>1</v>
      </c>
      <c r="G1507" s="11">
        <v>1</v>
      </c>
      <c r="H1507" s="12" t="s">
        <v>1562</v>
      </c>
      <c r="I1507" s="11">
        <v>1</v>
      </c>
      <c r="J1507" s="11">
        <v>0</v>
      </c>
      <c r="K1507" s="11">
        <v>100</v>
      </c>
      <c r="L1507" s="12" t="s">
        <v>14</v>
      </c>
      <c r="M1507" s="12" t="s">
        <v>14</v>
      </c>
    </row>
    <row r="1508" spans="1:13" ht="14.4" x14ac:dyDescent="0.25">
      <c r="A1508" s="11">
        <v>320</v>
      </c>
      <c r="B1508" s="11">
        <v>5</v>
      </c>
      <c r="C1508" s="12" t="s">
        <v>881</v>
      </c>
      <c r="D1508" s="11">
        <v>3</v>
      </c>
      <c r="E1508" s="11">
        <v>3</v>
      </c>
      <c r="F1508" s="11">
        <v>1</v>
      </c>
      <c r="G1508" s="11">
        <v>1</v>
      </c>
      <c r="H1508" s="12" t="s">
        <v>1562</v>
      </c>
      <c r="I1508" s="11">
        <v>1</v>
      </c>
      <c r="J1508" s="11">
        <v>1</v>
      </c>
      <c r="K1508" s="11">
        <v>25</v>
      </c>
      <c r="L1508" s="12" t="s">
        <v>14</v>
      </c>
      <c r="M1508" s="12" t="s">
        <v>14</v>
      </c>
    </row>
    <row r="1509" spans="1:13" ht="14.4" x14ac:dyDescent="0.25">
      <c r="A1509" s="11">
        <v>320</v>
      </c>
      <c r="B1509" s="11">
        <v>6</v>
      </c>
      <c r="C1509" s="12" t="s">
        <v>880</v>
      </c>
      <c r="D1509" s="11">
        <v>3</v>
      </c>
      <c r="E1509" s="11">
        <v>3</v>
      </c>
      <c r="F1509" s="11">
        <v>1</v>
      </c>
      <c r="G1509" s="11">
        <v>1</v>
      </c>
      <c r="H1509" s="12" t="s">
        <v>1562</v>
      </c>
      <c r="I1509" s="11">
        <v>1</v>
      </c>
      <c r="J1509" s="11">
        <v>1</v>
      </c>
      <c r="K1509" s="11">
        <v>25</v>
      </c>
      <c r="L1509" s="12" t="s">
        <v>14</v>
      </c>
      <c r="M1509" s="12" t="s">
        <v>14</v>
      </c>
    </row>
    <row r="1510" spans="1:13" ht="14.4" x14ac:dyDescent="0.25">
      <c r="A1510" s="11">
        <v>320</v>
      </c>
      <c r="B1510" s="11">
        <v>7</v>
      </c>
      <c r="C1510" s="12" t="s">
        <v>879</v>
      </c>
      <c r="D1510" s="11">
        <v>7.5</v>
      </c>
      <c r="E1510" s="11">
        <v>7.5</v>
      </c>
      <c r="F1510" s="11">
        <v>1</v>
      </c>
      <c r="G1510" s="11">
        <v>1</v>
      </c>
      <c r="H1510" s="12" t="s">
        <v>1562</v>
      </c>
      <c r="I1510" s="11">
        <v>1</v>
      </c>
      <c r="J1510" s="11">
        <v>0</v>
      </c>
      <c r="K1510" s="11">
        <v>100</v>
      </c>
      <c r="L1510" s="12" t="s">
        <v>14</v>
      </c>
      <c r="M1510" s="12" t="s">
        <v>14</v>
      </c>
    </row>
    <row r="1511" spans="1:13" ht="28.8" x14ac:dyDescent="0.25">
      <c r="A1511" s="11">
        <v>320</v>
      </c>
      <c r="B1511" s="11">
        <v>8</v>
      </c>
      <c r="C1511" s="12" t="s">
        <v>877</v>
      </c>
      <c r="D1511" s="11">
        <v>7.5</v>
      </c>
      <c r="E1511" s="11">
        <v>7.5</v>
      </c>
      <c r="F1511" s="11">
        <v>1</v>
      </c>
      <c r="G1511" s="11">
        <v>1</v>
      </c>
      <c r="H1511" s="12" t="s">
        <v>1562</v>
      </c>
      <c r="I1511" s="11">
        <v>1</v>
      </c>
      <c r="J1511" s="11">
        <v>0</v>
      </c>
      <c r="K1511" s="11">
        <v>100</v>
      </c>
      <c r="L1511" s="12" t="s">
        <v>14</v>
      </c>
      <c r="M1511" s="12" t="s">
        <v>14</v>
      </c>
    </row>
    <row r="1512" spans="1:13" ht="14.4" x14ac:dyDescent="0.25">
      <c r="A1512" s="11">
        <v>321</v>
      </c>
      <c r="B1512" s="11">
        <v>4</v>
      </c>
      <c r="C1512" s="12" t="s">
        <v>883</v>
      </c>
      <c r="D1512" s="11">
        <v>7.5</v>
      </c>
      <c r="E1512" s="11">
        <v>7.5</v>
      </c>
      <c r="F1512" s="11">
        <v>1</v>
      </c>
      <c r="G1512" s="11">
        <v>1</v>
      </c>
      <c r="H1512" s="12" t="s">
        <v>1562</v>
      </c>
      <c r="I1512" s="11">
        <v>1</v>
      </c>
      <c r="J1512" s="11">
        <v>0</v>
      </c>
      <c r="K1512" s="11">
        <v>100</v>
      </c>
      <c r="L1512" s="12" t="s">
        <v>14</v>
      </c>
      <c r="M1512" s="12" t="s">
        <v>14</v>
      </c>
    </row>
    <row r="1513" spans="1:13" ht="14.4" x14ac:dyDescent="0.25">
      <c r="A1513" s="11">
        <v>321</v>
      </c>
      <c r="B1513" s="11">
        <v>5</v>
      </c>
      <c r="C1513" s="12" t="s">
        <v>881</v>
      </c>
      <c r="D1513" s="11">
        <v>3</v>
      </c>
      <c r="E1513" s="11">
        <v>3</v>
      </c>
      <c r="F1513" s="11">
        <v>1</v>
      </c>
      <c r="G1513" s="11">
        <v>1</v>
      </c>
      <c r="H1513" s="12" t="s">
        <v>1562</v>
      </c>
      <c r="I1513" s="11">
        <v>1</v>
      </c>
      <c r="J1513" s="11">
        <v>1</v>
      </c>
      <c r="K1513" s="11">
        <v>25</v>
      </c>
      <c r="L1513" s="12" t="s">
        <v>14</v>
      </c>
      <c r="M1513" s="12" t="s">
        <v>14</v>
      </c>
    </row>
    <row r="1514" spans="1:13" ht="14.4" x14ac:dyDescent="0.25">
      <c r="A1514" s="11">
        <v>321</v>
      </c>
      <c r="B1514" s="11">
        <v>6</v>
      </c>
      <c r="C1514" s="12" t="s">
        <v>880</v>
      </c>
      <c r="D1514" s="11">
        <v>3</v>
      </c>
      <c r="E1514" s="11">
        <v>3</v>
      </c>
      <c r="F1514" s="11">
        <v>1</v>
      </c>
      <c r="G1514" s="11">
        <v>1</v>
      </c>
      <c r="H1514" s="12" t="s">
        <v>1562</v>
      </c>
      <c r="I1514" s="11">
        <v>1</v>
      </c>
      <c r="J1514" s="11">
        <v>1</v>
      </c>
      <c r="K1514" s="11">
        <v>25</v>
      </c>
      <c r="L1514" s="12" t="s">
        <v>14</v>
      </c>
      <c r="M1514" s="12" t="s">
        <v>14</v>
      </c>
    </row>
    <row r="1515" spans="1:13" ht="14.4" x14ac:dyDescent="0.25">
      <c r="A1515" s="11">
        <v>321</v>
      </c>
      <c r="B1515" s="11">
        <v>7</v>
      </c>
      <c r="C1515" s="12" t="s">
        <v>879</v>
      </c>
      <c r="D1515" s="11">
        <v>7.5</v>
      </c>
      <c r="E1515" s="11">
        <v>7.5</v>
      </c>
      <c r="F1515" s="11">
        <v>1</v>
      </c>
      <c r="G1515" s="11">
        <v>1</v>
      </c>
      <c r="H1515" s="12" t="s">
        <v>1562</v>
      </c>
      <c r="I1515" s="11">
        <v>1</v>
      </c>
      <c r="J1515" s="11">
        <v>0</v>
      </c>
      <c r="K1515" s="11">
        <v>100</v>
      </c>
      <c r="L1515" s="12" t="s">
        <v>14</v>
      </c>
      <c r="M1515" s="12" t="s">
        <v>14</v>
      </c>
    </row>
    <row r="1516" spans="1:13" ht="28.8" x14ac:dyDescent="0.25">
      <c r="A1516" s="11">
        <v>321</v>
      </c>
      <c r="B1516" s="11">
        <v>8</v>
      </c>
      <c r="C1516" s="12" t="s">
        <v>877</v>
      </c>
      <c r="D1516" s="11">
        <v>7.5</v>
      </c>
      <c r="E1516" s="11">
        <v>7.5</v>
      </c>
      <c r="F1516" s="11">
        <v>1</v>
      </c>
      <c r="G1516" s="11">
        <v>1</v>
      </c>
      <c r="H1516" s="12" t="s">
        <v>1562</v>
      </c>
      <c r="I1516" s="11">
        <v>1</v>
      </c>
      <c r="J1516" s="11">
        <v>0</v>
      </c>
      <c r="K1516" s="11">
        <v>100</v>
      </c>
      <c r="L1516" s="12" t="s">
        <v>14</v>
      </c>
      <c r="M1516" s="12" t="s">
        <v>14</v>
      </c>
    </row>
    <row r="1517" spans="1:13" ht="14.4" x14ac:dyDescent="0.25">
      <c r="A1517" s="11">
        <v>322</v>
      </c>
      <c r="B1517" s="11">
        <v>4</v>
      </c>
      <c r="C1517" s="12" t="s">
        <v>883</v>
      </c>
      <c r="D1517" s="11">
        <v>7.5</v>
      </c>
      <c r="E1517" s="11">
        <v>7.5</v>
      </c>
      <c r="F1517" s="11">
        <v>1</v>
      </c>
      <c r="G1517" s="11">
        <v>1</v>
      </c>
      <c r="H1517" s="12" t="s">
        <v>1562</v>
      </c>
      <c r="I1517" s="11">
        <v>1</v>
      </c>
      <c r="J1517" s="11">
        <v>0</v>
      </c>
      <c r="K1517" s="11">
        <v>100</v>
      </c>
      <c r="L1517" s="12" t="s">
        <v>14</v>
      </c>
      <c r="M1517" s="12" t="s">
        <v>14</v>
      </c>
    </row>
    <row r="1518" spans="1:13" ht="14.4" x14ac:dyDescent="0.25">
      <c r="A1518" s="11">
        <v>322</v>
      </c>
      <c r="B1518" s="11">
        <v>5</v>
      </c>
      <c r="C1518" s="12" t="s">
        <v>881</v>
      </c>
      <c r="D1518" s="11">
        <v>3</v>
      </c>
      <c r="E1518" s="11">
        <v>3</v>
      </c>
      <c r="F1518" s="11">
        <v>1</v>
      </c>
      <c r="G1518" s="11">
        <v>1</v>
      </c>
      <c r="H1518" s="12" t="s">
        <v>1562</v>
      </c>
      <c r="I1518" s="11">
        <v>1</v>
      </c>
      <c r="J1518" s="11">
        <v>1</v>
      </c>
      <c r="K1518" s="11">
        <v>25</v>
      </c>
      <c r="L1518" s="12" t="s">
        <v>14</v>
      </c>
      <c r="M1518" s="12" t="s">
        <v>14</v>
      </c>
    </row>
    <row r="1519" spans="1:13" ht="14.4" x14ac:dyDescent="0.25">
      <c r="A1519" s="11">
        <v>322</v>
      </c>
      <c r="B1519" s="11">
        <v>6</v>
      </c>
      <c r="C1519" s="12" t="s">
        <v>880</v>
      </c>
      <c r="D1519" s="11">
        <v>3</v>
      </c>
      <c r="E1519" s="11">
        <v>3</v>
      </c>
      <c r="F1519" s="11">
        <v>1</v>
      </c>
      <c r="G1519" s="11">
        <v>1</v>
      </c>
      <c r="H1519" s="12" t="s">
        <v>1562</v>
      </c>
      <c r="I1519" s="11">
        <v>1</v>
      </c>
      <c r="J1519" s="11">
        <v>1</v>
      </c>
      <c r="K1519" s="11">
        <v>25</v>
      </c>
      <c r="L1519" s="12" t="s">
        <v>14</v>
      </c>
      <c r="M1519" s="12" t="s">
        <v>14</v>
      </c>
    </row>
    <row r="1520" spans="1:13" ht="14.4" x14ac:dyDescent="0.25">
      <c r="A1520" s="11">
        <v>322</v>
      </c>
      <c r="B1520" s="11">
        <v>7</v>
      </c>
      <c r="C1520" s="12" t="s">
        <v>879</v>
      </c>
      <c r="D1520" s="11">
        <v>7.5</v>
      </c>
      <c r="E1520" s="11">
        <v>7.5</v>
      </c>
      <c r="F1520" s="11">
        <v>1</v>
      </c>
      <c r="G1520" s="11">
        <v>1</v>
      </c>
      <c r="H1520" s="12" t="s">
        <v>1562</v>
      </c>
      <c r="I1520" s="11">
        <v>1</v>
      </c>
      <c r="J1520" s="11">
        <v>0</v>
      </c>
      <c r="K1520" s="11">
        <v>100</v>
      </c>
      <c r="L1520" s="12" t="s">
        <v>14</v>
      </c>
      <c r="M1520" s="12" t="s">
        <v>14</v>
      </c>
    </row>
    <row r="1521" spans="1:13" ht="28.8" x14ac:dyDescent="0.25">
      <c r="A1521" s="11">
        <v>322</v>
      </c>
      <c r="B1521" s="11">
        <v>8</v>
      </c>
      <c r="C1521" s="12" t="s">
        <v>877</v>
      </c>
      <c r="D1521" s="11">
        <v>7.5</v>
      </c>
      <c r="E1521" s="11">
        <v>7.5</v>
      </c>
      <c r="F1521" s="11">
        <v>1</v>
      </c>
      <c r="G1521" s="11">
        <v>1</v>
      </c>
      <c r="H1521" s="12" t="s">
        <v>1562</v>
      </c>
      <c r="I1521" s="11">
        <v>1</v>
      </c>
      <c r="J1521" s="11">
        <v>0</v>
      </c>
      <c r="K1521" s="11">
        <v>100</v>
      </c>
      <c r="L1521" s="12" t="s">
        <v>14</v>
      </c>
      <c r="M1521" s="12" t="s">
        <v>14</v>
      </c>
    </row>
    <row r="1522" spans="1:13" ht="14.4" x14ac:dyDescent="0.25">
      <c r="A1522" s="11">
        <v>323</v>
      </c>
      <c r="B1522" s="11">
        <v>4</v>
      </c>
      <c r="C1522" s="12" t="s">
        <v>883</v>
      </c>
      <c r="D1522" s="11">
        <v>7.5</v>
      </c>
      <c r="E1522" s="11">
        <v>7.5</v>
      </c>
      <c r="F1522" s="11">
        <v>1</v>
      </c>
      <c r="G1522" s="11">
        <v>1</v>
      </c>
      <c r="H1522" s="12" t="s">
        <v>1562</v>
      </c>
      <c r="I1522" s="11">
        <v>1</v>
      </c>
      <c r="J1522" s="11">
        <v>0</v>
      </c>
      <c r="K1522" s="11">
        <v>100</v>
      </c>
      <c r="L1522" s="12" t="s">
        <v>14</v>
      </c>
      <c r="M1522" s="12" t="s">
        <v>14</v>
      </c>
    </row>
    <row r="1523" spans="1:13" ht="14.4" x14ac:dyDescent="0.25">
      <c r="A1523" s="11">
        <v>323</v>
      </c>
      <c r="B1523" s="11">
        <v>5</v>
      </c>
      <c r="C1523" s="12" t="s">
        <v>881</v>
      </c>
      <c r="D1523" s="11">
        <v>3</v>
      </c>
      <c r="E1523" s="11">
        <v>3</v>
      </c>
      <c r="F1523" s="11">
        <v>1</v>
      </c>
      <c r="G1523" s="11">
        <v>1</v>
      </c>
      <c r="H1523" s="12" t="s">
        <v>1562</v>
      </c>
      <c r="I1523" s="11">
        <v>1</v>
      </c>
      <c r="J1523" s="11">
        <v>1</v>
      </c>
      <c r="K1523" s="11">
        <v>25</v>
      </c>
      <c r="L1523" s="12" t="s">
        <v>14</v>
      </c>
      <c r="M1523" s="12" t="s">
        <v>14</v>
      </c>
    </row>
    <row r="1524" spans="1:13" ht="14.4" x14ac:dyDescent="0.25">
      <c r="A1524" s="11">
        <v>323</v>
      </c>
      <c r="B1524" s="11">
        <v>6</v>
      </c>
      <c r="C1524" s="12" t="s">
        <v>880</v>
      </c>
      <c r="D1524" s="11">
        <v>3</v>
      </c>
      <c r="E1524" s="11">
        <v>3</v>
      </c>
      <c r="F1524" s="11">
        <v>1</v>
      </c>
      <c r="G1524" s="11">
        <v>1</v>
      </c>
      <c r="H1524" s="12" t="s">
        <v>1562</v>
      </c>
      <c r="I1524" s="11">
        <v>1</v>
      </c>
      <c r="J1524" s="11">
        <v>1</v>
      </c>
      <c r="K1524" s="11">
        <v>25</v>
      </c>
      <c r="L1524" s="12" t="s">
        <v>14</v>
      </c>
      <c r="M1524" s="12" t="s">
        <v>14</v>
      </c>
    </row>
    <row r="1525" spans="1:13" ht="14.4" x14ac:dyDescent="0.25">
      <c r="A1525" s="11">
        <v>323</v>
      </c>
      <c r="B1525" s="11">
        <v>7</v>
      </c>
      <c r="C1525" s="12" t="s">
        <v>879</v>
      </c>
      <c r="D1525" s="11">
        <v>7.5</v>
      </c>
      <c r="E1525" s="11">
        <v>7.5</v>
      </c>
      <c r="F1525" s="11">
        <v>1</v>
      </c>
      <c r="G1525" s="11">
        <v>1</v>
      </c>
      <c r="H1525" s="12" t="s">
        <v>1562</v>
      </c>
      <c r="I1525" s="11">
        <v>1</v>
      </c>
      <c r="J1525" s="11">
        <v>0</v>
      </c>
      <c r="K1525" s="11">
        <v>100</v>
      </c>
      <c r="L1525" s="12" t="s">
        <v>14</v>
      </c>
      <c r="M1525" s="12" t="s">
        <v>14</v>
      </c>
    </row>
    <row r="1526" spans="1:13" ht="28.8" x14ac:dyDescent="0.25">
      <c r="A1526" s="11">
        <v>323</v>
      </c>
      <c r="B1526" s="11">
        <v>8</v>
      </c>
      <c r="C1526" s="12" t="s">
        <v>877</v>
      </c>
      <c r="D1526" s="11">
        <v>7.5</v>
      </c>
      <c r="E1526" s="11">
        <v>7.5</v>
      </c>
      <c r="F1526" s="11">
        <v>1</v>
      </c>
      <c r="G1526" s="11">
        <v>1</v>
      </c>
      <c r="H1526" s="12" t="s">
        <v>1562</v>
      </c>
      <c r="I1526" s="11">
        <v>1</v>
      </c>
      <c r="J1526" s="11">
        <v>0</v>
      </c>
      <c r="K1526" s="11">
        <v>100</v>
      </c>
      <c r="L1526" s="12" t="s">
        <v>14</v>
      </c>
      <c r="M1526" s="12" t="s">
        <v>14</v>
      </c>
    </row>
    <row r="1527" spans="1:13" ht="14.4" x14ac:dyDescent="0.25">
      <c r="A1527" s="11">
        <v>324</v>
      </c>
      <c r="B1527" s="11">
        <v>4</v>
      </c>
      <c r="C1527" s="12" t="s">
        <v>883</v>
      </c>
      <c r="D1527" s="11">
        <v>7.5</v>
      </c>
      <c r="E1527" s="11">
        <v>7.5</v>
      </c>
      <c r="F1527" s="11">
        <v>1</v>
      </c>
      <c r="G1527" s="11">
        <v>1</v>
      </c>
      <c r="H1527" s="12" t="s">
        <v>1562</v>
      </c>
      <c r="I1527" s="11">
        <v>1</v>
      </c>
      <c r="J1527" s="11">
        <v>0</v>
      </c>
      <c r="K1527" s="11">
        <v>100</v>
      </c>
      <c r="L1527" s="12" t="s">
        <v>14</v>
      </c>
      <c r="M1527" s="12" t="s">
        <v>14</v>
      </c>
    </row>
    <row r="1528" spans="1:13" ht="14.4" x14ac:dyDescent="0.25">
      <c r="A1528" s="11">
        <v>324</v>
      </c>
      <c r="B1528" s="11">
        <v>5</v>
      </c>
      <c r="C1528" s="12" t="s">
        <v>881</v>
      </c>
      <c r="D1528" s="11">
        <v>3</v>
      </c>
      <c r="E1528" s="11">
        <v>3</v>
      </c>
      <c r="F1528" s="11">
        <v>1</v>
      </c>
      <c r="G1528" s="11">
        <v>1</v>
      </c>
      <c r="H1528" s="12" t="s">
        <v>1562</v>
      </c>
      <c r="I1528" s="11">
        <v>1</v>
      </c>
      <c r="J1528" s="11">
        <v>1</v>
      </c>
      <c r="K1528" s="11">
        <v>25</v>
      </c>
      <c r="L1528" s="12" t="s">
        <v>14</v>
      </c>
      <c r="M1528" s="12" t="s">
        <v>14</v>
      </c>
    </row>
    <row r="1529" spans="1:13" ht="14.4" x14ac:dyDescent="0.25">
      <c r="A1529" s="11">
        <v>324</v>
      </c>
      <c r="B1529" s="11">
        <v>6</v>
      </c>
      <c r="C1529" s="12" t="s">
        <v>880</v>
      </c>
      <c r="D1529" s="11">
        <v>3</v>
      </c>
      <c r="E1529" s="11">
        <v>3</v>
      </c>
      <c r="F1529" s="11">
        <v>1</v>
      </c>
      <c r="G1529" s="11">
        <v>1</v>
      </c>
      <c r="H1529" s="12" t="s">
        <v>1562</v>
      </c>
      <c r="I1529" s="11">
        <v>1</v>
      </c>
      <c r="J1529" s="11">
        <v>1</v>
      </c>
      <c r="K1529" s="11">
        <v>25</v>
      </c>
      <c r="L1529" s="12" t="s">
        <v>14</v>
      </c>
      <c r="M1529" s="12" t="s">
        <v>14</v>
      </c>
    </row>
    <row r="1530" spans="1:13" ht="14.4" x14ac:dyDescent="0.25">
      <c r="A1530" s="11">
        <v>324</v>
      </c>
      <c r="B1530" s="11">
        <v>7</v>
      </c>
      <c r="C1530" s="12" t="s">
        <v>879</v>
      </c>
      <c r="D1530" s="11">
        <v>7.5</v>
      </c>
      <c r="E1530" s="11">
        <v>7.5</v>
      </c>
      <c r="F1530" s="11">
        <v>1</v>
      </c>
      <c r="G1530" s="11">
        <v>1</v>
      </c>
      <c r="H1530" s="12" t="s">
        <v>1562</v>
      </c>
      <c r="I1530" s="11">
        <v>1</v>
      </c>
      <c r="J1530" s="11">
        <v>0</v>
      </c>
      <c r="K1530" s="11">
        <v>100</v>
      </c>
      <c r="L1530" s="12" t="s">
        <v>14</v>
      </c>
      <c r="M1530" s="12" t="s">
        <v>14</v>
      </c>
    </row>
    <row r="1531" spans="1:13" ht="28.8" x14ac:dyDescent="0.25">
      <c r="A1531" s="11">
        <v>324</v>
      </c>
      <c r="B1531" s="11">
        <v>8</v>
      </c>
      <c r="C1531" s="12" t="s">
        <v>877</v>
      </c>
      <c r="D1531" s="11">
        <v>7.5</v>
      </c>
      <c r="E1531" s="11">
        <v>7.5</v>
      </c>
      <c r="F1531" s="11">
        <v>1</v>
      </c>
      <c r="G1531" s="11">
        <v>1</v>
      </c>
      <c r="H1531" s="12" t="s">
        <v>1562</v>
      </c>
      <c r="I1531" s="11">
        <v>1</v>
      </c>
      <c r="J1531" s="11">
        <v>0</v>
      </c>
      <c r="K1531" s="11">
        <v>100</v>
      </c>
      <c r="L1531" s="12" t="s">
        <v>14</v>
      </c>
      <c r="M1531" s="12" t="s">
        <v>14</v>
      </c>
    </row>
    <row r="1532" spans="1:13" ht="14.4" x14ac:dyDescent="0.25">
      <c r="A1532" s="11">
        <v>325</v>
      </c>
      <c r="B1532" s="11">
        <v>4</v>
      </c>
      <c r="C1532" s="12" t="s">
        <v>883</v>
      </c>
      <c r="D1532" s="11">
        <v>7.5</v>
      </c>
      <c r="E1532" s="11">
        <v>7.5</v>
      </c>
      <c r="F1532" s="11">
        <v>1</v>
      </c>
      <c r="G1532" s="11">
        <v>1</v>
      </c>
      <c r="H1532" s="12" t="s">
        <v>1562</v>
      </c>
      <c r="I1532" s="11">
        <v>1</v>
      </c>
      <c r="J1532" s="11">
        <v>0</v>
      </c>
      <c r="K1532" s="11">
        <v>100</v>
      </c>
      <c r="L1532" s="12" t="s">
        <v>14</v>
      </c>
      <c r="M1532" s="12" t="s">
        <v>14</v>
      </c>
    </row>
    <row r="1533" spans="1:13" ht="14.4" x14ac:dyDescent="0.25">
      <c r="A1533" s="11">
        <v>325</v>
      </c>
      <c r="B1533" s="11">
        <v>5</v>
      </c>
      <c r="C1533" s="12" t="s">
        <v>881</v>
      </c>
      <c r="D1533" s="11">
        <v>3</v>
      </c>
      <c r="E1533" s="11">
        <v>3</v>
      </c>
      <c r="F1533" s="11">
        <v>1</v>
      </c>
      <c r="G1533" s="11">
        <v>1</v>
      </c>
      <c r="H1533" s="12" t="s">
        <v>1562</v>
      </c>
      <c r="I1533" s="11">
        <v>1</v>
      </c>
      <c r="J1533" s="11">
        <v>1</v>
      </c>
      <c r="K1533" s="11">
        <v>25</v>
      </c>
      <c r="L1533" s="12" t="s">
        <v>14</v>
      </c>
      <c r="M1533" s="12" t="s">
        <v>14</v>
      </c>
    </row>
    <row r="1534" spans="1:13" ht="14.4" x14ac:dyDescent="0.25">
      <c r="A1534" s="11">
        <v>325</v>
      </c>
      <c r="B1534" s="11">
        <v>6</v>
      </c>
      <c r="C1534" s="12" t="s">
        <v>880</v>
      </c>
      <c r="D1534" s="11">
        <v>3</v>
      </c>
      <c r="E1534" s="11">
        <v>3</v>
      </c>
      <c r="F1534" s="11">
        <v>1</v>
      </c>
      <c r="G1534" s="11">
        <v>1</v>
      </c>
      <c r="H1534" s="12" t="s">
        <v>1562</v>
      </c>
      <c r="I1534" s="11">
        <v>1</v>
      </c>
      <c r="J1534" s="11">
        <v>1</v>
      </c>
      <c r="K1534" s="11">
        <v>25</v>
      </c>
      <c r="L1534" s="12" t="s">
        <v>14</v>
      </c>
      <c r="M1534" s="12" t="s">
        <v>14</v>
      </c>
    </row>
    <row r="1535" spans="1:13" ht="14.4" x14ac:dyDescent="0.25">
      <c r="A1535" s="11">
        <v>325</v>
      </c>
      <c r="B1535" s="11">
        <v>7</v>
      </c>
      <c r="C1535" s="12" t="s">
        <v>879</v>
      </c>
      <c r="D1535" s="11">
        <v>7.5</v>
      </c>
      <c r="E1535" s="11">
        <v>7.5</v>
      </c>
      <c r="F1535" s="11">
        <v>1</v>
      </c>
      <c r="G1535" s="11">
        <v>1</v>
      </c>
      <c r="H1535" s="12" t="s">
        <v>1562</v>
      </c>
      <c r="I1535" s="11">
        <v>1</v>
      </c>
      <c r="J1535" s="11">
        <v>0</v>
      </c>
      <c r="K1535" s="11">
        <v>100</v>
      </c>
      <c r="L1535" s="12" t="s">
        <v>14</v>
      </c>
      <c r="M1535" s="12" t="s">
        <v>14</v>
      </c>
    </row>
    <row r="1536" spans="1:13" ht="28.8" x14ac:dyDescent="0.25">
      <c r="A1536" s="11">
        <v>325</v>
      </c>
      <c r="B1536" s="11">
        <v>8</v>
      </c>
      <c r="C1536" s="12" t="s">
        <v>877</v>
      </c>
      <c r="D1536" s="11">
        <v>7.5</v>
      </c>
      <c r="E1536" s="11">
        <v>7.5</v>
      </c>
      <c r="F1536" s="11">
        <v>1</v>
      </c>
      <c r="G1536" s="11">
        <v>1</v>
      </c>
      <c r="H1536" s="12" t="s">
        <v>1562</v>
      </c>
      <c r="I1536" s="11">
        <v>1</v>
      </c>
      <c r="J1536" s="11">
        <v>0</v>
      </c>
      <c r="K1536" s="11">
        <v>100</v>
      </c>
      <c r="L1536" s="12" t="s">
        <v>14</v>
      </c>
      <c r="M1536" s="12" t="s">
        <v>14</v>
      </c>
    </row>
  </sheetData>
  <autoFilter ref="A1:M1536"/>
  <pageMargins left="0.75" right="0.75" top="1" bottom="1" header="0.5" footer="0.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64"/>
  <sheetViews>
    <sheetView workbookViewId="0">
      <selection sqref="A1:XFD1"/>
    </sheetView>
  </sheetViews>
  <sheetFormatPr defaultColWidth="9.109375" defaultRowHeight="12.6" x14ac:dyDescent="0.25"/>
  <cols>
    <col min="1" max="8" width="14" style="7" customWidth="1"/>
    <col min="9" max="16384" width="9.109375" style="7"/>
  </cols>
  <sheetData>
    <row r="1" spans="1:8" ht="14.4" x14ac:dyDescent="0.25">
      <c r="A1" s="13" t="s">
        <v>948</v>
      </c>
      <c r="B1" s="13" t="s">
        <v>947</v>
      </c>
      <c r="C1" s="13" t="s">
        <v>946</v>
      </c>
      <c r="D1" s="13" t="s">
        <v>945</v>
      </c>
      <c r="E1" s="13" t="s">
        <v>944</v>
      </c>
      <c r="F1" s="13" t="s">
        <v>943</v>
      </c>
      <c r="G1" s="13" t="s">
        <v>942</v>
      </c>
      <c r="H1" s="13" t="s">
        <v>941</v>
      </c>
    </row>
    <row r="2" spans="1:8" ht="14.4" x14ac:dyDescent="0.25">
      <c r="A2" s="11">
        <v>1</v>
      </c>
      <c r="B2" s="11">
        <v>1</v>
      </c>
      <c r="C2" s="12" t="s">
        <v>887</v>
      </c>
      <c r="D2" s="12" t="s">
        <v>940</v>
      </c>
      <c r="E2" s="11">
        <v>8</v>
      </c>
      <c r="F2" s="11">
        <v>0</v>
      </c>
      <c r="G2" s="12" t="s">
        <v>14</v>
      </c>
      <c r="H2" s="11" t="b">
        <v>0</v>
      </c>
    </row>
    <row r="3" spans="1:8" ht="28.8" x14ac:dyDescent="0.25">
      <c r="A3" s="11">
        <v>1</v>
      </c>
      <c r="B3" s="11">
        <v>2</v>
      </c>
      <c r="C3" s="12" t="s">
        <v>886</v>
      </c>
      <c r="D3" s="12" t="s">
        <v>885</v>
      </c>
      <c r="E3" s="11">
        <v>3</v>
      </c>
      <c r="F3" s="11">
        <v>0</v>
      </c>
      <c r="G3" s="12" t="s">
        <v>873</v>
      </c>
      <c r="H3" s="11" t="b">
        <v>0</v>
      </c>
    </row>
    <row r="4" spans="1:8" ht="14.4" x14ac:dyDescent="0.25">
      <c r="A4" s="11">
        <v>1</v>
      </c>
      <c r="B4" s="11">
        <v>3</v>
      </c>
      <c r="C4" s="12" t="s">
        <v>884</v>
      </c>
      <c r="D4" s="12" t="s">
        <v>923</v>
      </c>
      <c r="E4" s="11">
        <v>7</v>
      </c>
      <c r="F4" s="11">
        <v>0</v>
      </c>
      <c r="G4" s="12" t="s">
        <v>873</v>
      </c>
      <c r="H4" s="11" t="b">
        <v>0</v>
      </c>
    </row>
    <row r="5" spans="1:8" ht="14.4" x14ac:dyDescent="0.25">
      <c r="A5" s="11">
        <v>1</v>
      </c>
      <c r="B5" s="11">
        <v>4</v>
      </c>
      <c r="C5" s="12" t="s">
        <v>883</v>
      </c>
      <c r="D5" s="12" t="s">
        <v>882</v>
      </c>
      <c r="E5" s="11">
        <v>5</v>
      </c>
      <c r="F5" s="11">
        <v>0</v>
      </c>
      <c r="G5" s="12" t="s">
        <v>14</v>
      </c>
      <c r="H5" s="11" t="b">
        <v>0</v>
      </c>
    </row>
    <row r="6" spans="1:8" ht="14.4" x14ac:dyDescent="0.25">
      <c r="A6" s="11">
        <v>1</v>
      </c>
      <c r="B6" s="11">
        <v>5</v>
      </c>
      <c r="C6" s="12" t="s">
        <v>881</v>
      </c>
      <c r="D6" s="12" t="s">
        <v>940</v>
      </c>
      <c r="E6" s="11">
        <v>8</v>
      </c>
      <c r="F6" s="11">
        <v>0</v>
      </c>
      <c r="G6" s="12" t="s">
        <v>14</v>
      </c>
      <c r="H6" s="11" t="b">
        <v>0</v>
      </c>
    </row>
    <row r="7" spans="1:8" ht="14.4" x14ac:dyDescent="0.25">
      <c r="A7" s="11">
        <v>1</v>
      </c>
      <c r="B7" s="11">
        <v>6</v>
      </c>
      <c r="C7" s="12" t="s">
        <v>880</v>
      </c>
      <c r="D7" s="12" t="s">
        <v>922</v>
      </c>
      <c r="E7" s="11">
        <v>0</v>
      </c>
      <c r="F7" s="11">
        <v>0</v>
      </c>
      <c r="G7" s="12" t="s">
        <v>14</v>
      </c>
      <c r="H7" s="11" t="b">
        <v>0</v>
      </c>
    </row>
    <row r="8" spans="1:8" ht="14.4" x14ac:dyDescent="0.25">
      <c r="A8" s="11">
        <v>1</v>
      </c>
      <c r="B8" s="11">
        <v>7</v>
      </c>
      <c r="C8" s="12" t="s">
        <v>879</v>
      </c>
      <c r="D8" s="12" t="s">
        <v>907</v>
      </c>
      <c r="E8" s="11">
        <v>0</v>
      </c>
      <c r="F8" s="11">
        <v>0</v>
      </c>
      <c r="G8" s="12" t="s">
        <v>14</v>
      </c>
      <c r="H8" s="11" t="b">
        <v>0</v>
      </c>
    </row>
    <row r="9" spans="1:8" ht="28.8" x14ac:dyDescent="0.25">
      <c r="A9" s="11">
        <v>1</v>
      </c>
      <c r="B9" s="11">
        <v>8</v>
      </c>
      <c r="C9" s="12" t="s">
        <v>877</v>
      </c>
      <c r="D9" s="12" t="s">
        <v>940</v>
      </c>
      <c r="E9" s="11">
        <v>7</v>
      </c>
      <c r="F9" s="11">
        <v>0</v>
      </c>
      <c r="G9" s="12" t="s">
        <v>14</v>
      </c>
      <c r="H9" s="11" t="b">
        <v>0</v>
      </c>
    </row>
    <row r="10" spans="1:8" ht="14.4" x14ac:dyDescent="0.25">
      <c r="A10" s="11">
        <v>1</v>
      </c>
      <c r="B10" s="11">
        <v>9</v>
      </c>
      <c r="C10" s="12" t="s">
        <v>875</v>
      </c>
      <c r="D10" s="12" t="s">
        <v>923</v>
      </c>
      <c r="E10" s="11">
        <v>4</v>
      </c>
      <c r="F10" s="11">
        <v>0</v>
      </c>
      <c r="G10" s="12" t="s">
        <v>873</v>
      </c>
      <c r="H10" s="11" t="b">
        <v>0</v>
      </c>
    </row>
    <row r="11" spans="1:8" ht="14.4" x14ac:dyDescent="0.25">
      <c r="A11" s="11">
        <v>2</v>
      </c>
      <c r="B11" s="11">
        <v>1</v>
      </c>
      <c r="C11" s="12" t="s">
        <v>887</v>
      </c>
      <c r="D11" s="12" t="s">
        <v>940</v>
      </c>
      <c r="E11" s="11">
        <v>1</v>
      </c>
      <c r="F11" s="11">
        <v>0</v>
      </c>
      <c r="G11" s="12" t="s">
        <v>14</v>
      </c>
      <c r="H11" s="11" t="b">
        <v>0</v>
      </c>
    </row>
    <row r="12" spans="1:8" ht="28.8" x14ac:dyDescent="0.25">
      <c r="A12" s="11">
        <v>2</v>
      </c>
      <c r="B12" s="11">
        <v>2</v>
      </c>
      <c r="C12" s="12" t="s">
        <v>886</v>
      </c>
      <c r="D12" s="12" t="s">
        <v>885</v>
      </c>
      <c r="E12" s="11">
        <v>3</v>
      </c>
      <c r="F12" s="11">
        <v>0</v>
      </c>
      <c r="G12" s="12" t="s">
        <v>873</v>
      </c>
      <c r="H12" s="11" t="b">
        <v>0</v>
      </c>
    </row>
    <row r="13" spans="1:8" ht="14.4" x14ac:dyDescent="0.25">
      <c r="A13" s="11">
        <v>2</v>
      </c>
      <c r="B13" s="11">
        <v>3</v>
      </c>
      <c r="C13" s="12" t="s">
        <v>884</v>
      </c>
      <c r="D13" s="12" t="s">
        <v>891</v>
      </c>
      <c r="E13" s="11">
        <v>8</v>
      </c>
      <c r="F13" s="11">
        <v>0</v>
      </c>
      <c r="G13" s="12" t="s">
        <v>873</v>
      </c>
      <c r="H13" s="11" t="b">
        <v>0</v>
      </c>
    </row>
    <row r="14" spans="1:8" ht="14.4" x14ac:dyDescent="0.25">
      <c r="A14" s="11">
        <v>2</v>
      </c>
      <c r="B14" s="11">
        <v>4</v>
      </c>
      <c r="C14" s="12" t="s">
        <v>883</v>
      </c>
      <c r="D14" s="12" t="s">
        <v>882</v>
      </c>
      <c r="E14" s="11">
        <v>5</v>
      </c>
      <c r="F14" s="11">
        <v>0</v>
      </c>
      <c r="G14" s="12" t="s">
        <v>14</v>
      </c>
      <c r="H14" s="11" t="b">
        <v>0</v>
      </c>
    </row>
    <row r="15" spans="1:8" ht="14.4" x14ac:dyDescent="0.25">
      <c r="A15" s="11">
        <v>2</v>
      </c>
      <c r="B15" s="11">
        <v>5</v>
      </c>
      <c r="C15" s="12" t="s">
        <v>881</v>
      </c>
      <c r="D15" s="12" t="s">
        <v>940</v>
      </c>
      <c r="E15" s="11">
        <v>0</v>
      </c>
      <c r="F15" s="11">
        <v>0</v>
      </c>
      <c r="G15" s="12" t="s">
        <v>14</v>
      </c>
      <c r="H15" s="11" t="b">
        <v>0</v>
      </c>
    </row>
    <row r="16" spans="1:8" ht="14.4" x14ac:dyDescent="0.25">
      <c r="A16" s="11">
        <v>2</v>
      </c>
      <c r="B16" s="11">
        <v>6</v>
      </c>
      <c r="C16" s="12" t="s">
        <v>880</v>
      </c>
      <c r="D16" s="12" t="s">
        <v>922</v>
      </c>
      <c r="E16" s="11">
        <v>0</v>
      </c>
      <c r="F16" s="11">
        <v>0</v>
      </c>
      <c r="G16" s="12" t="s">
        <v>14</v>
      </c>
      <c r="H16" s="11" t="b">
        <v>0</v>
      </c>
    </row>
    <row r="17" spans="1:8" ht="14.4" x14ac:dyDescent="0.25">
      <c r="A17" s="11">
        <v>2</v>
      </c>
      <c r="B17" s="11">
        <v>7</v>
      </c>
      <c r="C17" s="12" t="s">
        <v>879</v>
      </c>
      <c r="D17" s="12" t="s">
        <v>907</v>
      </c>
      <c r="E17" s="11">
        <v>0</v>
      </c>
      <c r="F17" s="11">
        <v>0</v>
      </c>
      <c r="G17" s="12" t="s">
        <v>14</v>
      </c>
      <c r="H17" s="11" t="b">
        <v>0</v>
      </c>
    </row>
    <row r="18" spans="1:8" ht="28.8" x14ac:dyDescent="0.25">
      <c r="A18" s="11">
        <v>2</v>
      </c>
      <c r="B18" s="11">
        <v>8</v>
      </c>
      <c r="C18" s="12" t="s">
        <v>877</v>
      </c>
      <c r="D18" s="12" t="s">
        <v>876</v>
      </c>
      <c r="E18" s="11">
        <v>7</v>
      </c>
      <c r="F18" s="11">
        <v>0</v>
      </c>
      <c r="G18" s="12" t="s">
        <v>14</v>
      </c>
      <c r="H18" s="11" t="b">
        <v>0</v>
      </c>
    </row>
    <row r="19" spans="1:8" ht="14.4" x14ac:dyDescent="0.25">
      <c r="A19" s="11">
        <v>2</v>
      </c>
      <c r="B19" s="11">
        <v>9</v>
      </c>
      <c r="C19" s="12" t="s">
        <v>875</v>
      </c>
      <c r="D19" s="12" t="s">
        <v>940</v>
      </c>
      <c r="E19" s="11">
        <v>2</v>
      </c>
      <c r="F19" s="11">
        <v>2</v>
      </c>
      <c r="G19" s="12" t="s">
        <v>873</v>
      </c>
      <c r="H19" s="11" t="b">
        <v>0</v>
      </c>
    </row>
    <row r="20" spans="1:8" ht="14.4" x14ac:dyDescent="0.25">
      <c r="A20" s="11">
        <v>3</v>
      </c>
      <c r="B20" s="11">
        <v>1</v>
      </c>
      <c r="C20" s="12" t="s">
        <v>887</v>
      </c>
      <c r="D20" s="12" t="s">
        <v>940</v>
      </c>
      <c r="E20" s="11">
        <v>0</v>
      </c>
      <c r="F20" s="11">
        <v>0</v>
      </c>
      <c r="G20" s="12" t="s">
        <v>14</v>
      </c>
      <c r="H20" s="11" t="b">
        <v>0</v>
      </c>
    </row>
    <row r="21" spans="1:8" ht="28.8" x14ac:dyDescent="0.25">
      <c r="A21" s="11">
        <v>3</v>
      </c>
      <c r="B21" s="11">
        <v>2</v>
      </c>
      <c r="C21" s="12" t="s">
        <v>886</v>
      </c>
      <c r="D21" s="12" t="s">
        <v>885</v>
      </c>
      <c r="E21" s="11">
        <v>3</v>
      </c>
      <c r="F21" s="11">
        <v>0</v>
      </c>
      <c r="G21" s="12" t="s">
        <v>873</v>
      </c>
      <c r="H21" s="11" t="b">
        <v>0</v>
      </c>
    </row>
    <row r="22" spans="1:8" ht="14.4" x14ac:dyDescent="0.25">
      <c r="A22" s="11">
        <v>3</v>
      </c>
      <c r="B22" s="11">
        <v>3</v>
      </c>
      <c r="C22" s="12" t="s">
        <v>884</v>
      </c>
      <c r="D22" s="12" t="s">
        <v>923</v>
      </c>
      <c r="E22" s="11">
        <v>7</v>
      </c>
      <c r="F22" s="11">
        <v>0</v>
      </c>
      <c r="G22" s="12" t="s">
        <v>873</v>
      </c>
      <c r="H22" s="11" t="b">
        <v>0</v>
      </c>
    </row>
    <row r="23" spans="1:8" ht="14.4" x14ac:dyDescent="0.25">
      <c r="A23" s="11">
        <v>3</v>
      </c>
      <c r="B23" s="11">
        <v>4</v>
      </c>
      <c r="C23" s="12" t="s">
        <v>883</v>
      </c>
      <c r="D23" s="12" t="s">
        <v>882</v>
      </c>
      <c r="E23" s="11">
        <v>5</v>
      </c>
      <c r="F23" s="11">
        <v>0</v>
      </c>
      <c r="G23" s="12" t="s">
        <v>14</v>
      </c>
      <c r="H23" s="11" t="b">
        <v>0</v>
      </c>
    </row>
    <row r="24" spans="1:8" ht="14.4" x14ac:dyDescent="0.25">
      <c r="A24" s="11">
        <v>3</v>
      </c>
      <c r="B24" s="11">
        <v>5</v>
      </c>
      <c r="C24" s="12" t="s">
        <v>881</v>
      </c>
      <c r="D24" s="12" t="s">
        <v>940</v>
      </c>
      <c r="E24" s="11">
        <v>0</v>
      </c>
      <c r="F24" s="11">
        <v>0</v>
      </c>
      <c r="G24" s="12" t="s">
        <v>14</v>
      </c>
      <c r="H24" s="11" t="b">
        <v>0</v>
      </c>
    </row>
    <row r="25" spans="1:8" ht="14.4" x14ac:dyDescent="0.25">
      <c r="A25" s="11">
        <v>3</v>
      </c>
      <c r="B25" s="11">
        <v>6</v>
      </c>
      <c r="C25" s="12" t="s">
        <v>880</v>
      </c>
      <c r="D25" s="12" t="s">
        <v>922</v>
      </c>
      <c r="E25" s="11">
        <v>0</v>
      </c>
      <c r="F25" s="11">
        <v>0</v>
      </c>
      <c r="G25" s="12" t="s">
        <v>14</v>
      </c>
      <c r="H25" s="11" t="b">
        <v>0</v>
      </c>
    </row>
    <row r="26" spans="1:8" ht="14.4" x14ac:dyDescent="0.25">
      <c r="A26" s="11">
        <v>3</v>
      </c>
      <c r="B26" s="11">
        <v>7</v>
      </c>
      <c r="C26" s="12" t="s">
        <v>879</v>
      </c>
      <c r="D26" s="12" t="s">
        <v>907</v>
      </c>
      <c r="E26" s="11">
        <v>0</v>
      </c>
      <c r="F26" s="11">
        <v>0</v>
      </c>
      <c r="G26" s="12" t="s">
        <v>14</v>
      </c>
      <c r="H26" s="11" t="b">
        <v>0</v>
      </c>
    </row>
    <row r="27" spans="1:8" ht="28.8" x14ac:dyDescent="0.25">
      <c r="A27" s="11">
        <v>3</v>
      </c>
      <c r="B27" s="11">
        <v>8</v>
      </c>
      <c r="C27" s="12" t="s">
        <v>877</v>
      </c>
      <c r="D27" s="12" t="s">
        <v>940</v>
      </c>
      <c r="E27" s="11">
        <v>7</v>
      </c>
      <c r="F27" s="11">
        <v>0</v>
      </c>
      <c r="G27" s="12" t="s">
        <v>14</v>
      </c>
      <c r="H27" s="11" t="b">
        <v>0</v>
      </c>
    </row>
    <row r="28" spans="1:8" ht="14.4" x14ac:dyDescent="0.25">
      <c r="A28" s="11">
        <v>3</v>
      </c>
      <c r="B28" s="11">
        <v>9</v>
      </c>
      <c r="C28" s="12" t="s">
        <v>875</v>
      </c>
      <c r="D28" s="12" t="s">
        <v>923</v>
      </c>
      <c r="E28" s="11">
        <v>7</v>
      </c>
      <c r="F28" s="11">
        <v>0</v>
      </c>
      <c r="G28" s="12" t="s">
        <v>873</v>
      </c>
      <c r="H28" s="11" t="b">
        <v>0</v>
      </c>
    </row>
    <row r="29" spans="1:8" ht="14.4" x14ac:dyDescent="0.25">
      <c r="A29" s="11">
        <v>4</v>
      </c>
      <c r="B29" s="11">
        <v>1</v>
      </c>
      <c r="C29" s="12" t="s">
        <v>887</v>
      </c>
      <c r="D29" s="12" t="s">
        <v>940</v>
      </c>
      <c r="E29" s="11">
        <v>1</v>
      </c>
      <c r="F29" s="11">
        <v>0</v>
      </c>
      <c r="G29" s="12" t="s">
        <v>14</v>
      </c>
      <c r="H29" s="11" t="b">
        <v>0</v>
      </c>
    </row>
    <row r="30" spans="1:8" ht="28.8" x14ac:dyDescent="0.25">
      <c r="A30" s="11">
        <v>4</v>
      </c>
      <c r="B30" s="11">
        <v>2</v>
      </c>
      <c r="C30" s="12" t="s">
        <v>886</v>
      </c>
      <c r="D30" s="12" t="s">
        <v>885</v>
      </c>
      <c r="E30" s="11">
        <v>3</v>
      </c>
      <c r="F30" s="11">
        <v>0</v>
      </c>
      <c r="G30" s="12" t="s">
        <v>873</v>
      </c>
      <c r="H30" s="11" t="b">
        <v>0</v>
      </c>
    </row>
    <row r="31" spans="1:8" ht="14.4" x14ac:dyDescent="0.25">
      <c r="A31" s="11">
        <v>4</v>
      </c>
      <c r="B31" s="11">
        <v>3</v>
      </c>
      <c r="C31" s="12" t="s">
        <v>884</v>
      </c>
      <c r="D31" s="12" t="s">
        <v>891</v>
      </c>
      <c r="E31" s="11">
        <v>8</v>
      </c>
      <c r="F31" s="11">
        <v>0</v>
      </c>
      <c r="G31" s="12" t="s">
        <v>873</v>
      </c>
      <c r="H31" s="11" t="b">
        <v>0</v>
      </c>
    </row>
    <row r="32" spans="1:8" ht="14.4" x14ac:dyDescent="0.25">
      <c r="A32" s="11">
        <v>4</v>
      </c>
      <c r="B32" s="11">
        <v>4</v>
      </c>
      <c r="C32" s="12" t="s">
        <v>883</v>
      </c>
      <c r="D32" s="12" t="s">
        <v>882</v>
      </c>
      <c r="E32" s="11">
        <v>5</v>
      </c>
      <c r="F32" s="11">
        <v>0</v>
      </c>
      <c r="G32" s="12" t="s">
        <v>14</v>
      </c>
      <c r="H32" s="11" t="b">
        <v>0</v>
      </c>
    </row>
    <row r="33" spans="1:8" ht="14.4" x14ac:dyDescent="0.25">
      <c r="A33" s="11">
        <v>4</v>
      </c>
      <c r="B33" s="11">
        <v>5</v>
      </c>
      <c r="C33" s="12" t="s">
        <v>881</v>
      </c>
      <c r="D33" s="12" t="s">
        <v>940</v>
      </c>
      <c r="E33" s="11">
        <v>0</v>
      </c>
      <c r="F33" s="11">
        <v>0</v>
      </c>
      <c r="G33" s="12" t="s">
        <v>14</v>
      </c>
      <c r="H33" s="11" t="b">
        <v>0</v>
      </c>
    </row>
    <row r="34" spans="1:8" ht="14.4" x14ac:dyDescent="0.25">
      <c r="A34" s="11">
        <v>4</v>
      </c>
      <c r="B34" s="11">
        <v>6</v>
      </c>
      <c r="C34" s="12" t="s">
        <v>880</v>
      </c>
      <c r="D34" s="12" t="s">
        <v>922</v>
      </c>
      <c r="E34" s="11">
        <v>0</v>
      </c>
      <c r="F34" s="11">
        <v>0</v>
      </c>
      <c r="G34" s="12" t="s">
        <v>14</v>
      </c>
      <c r="H34" s="11" t="b">
        <v>0</v>
      </c>
    </row>
    <row r="35" spans="1:8" ht="14.4" x14ac:dyDescent="0.25">
      <c r="A35" s="11">
        <v>4</v>
      </c>
      <c r="B35" s="11">
        <v>7</v>
      </c>
      <c r="C35" s="12" t="s">
        <v>879</v>
      </c>
      <c r="D35" s="12" t="s">
        <v>907</v>
      </c>
      <c r="E35" s="11">
        <v>0</v>
      </c>
      <c r="F35" s="11">
        <v>0</v>
      </c>
      <c r="G35" s="12" t="s">
        <v>14</v>
      </c>
      <c r="H35" s="11" t="b">
        <v>0</v>
      </c>
    </row>
    <row r="36" spans="1:8" ht="28.8" x14ac:dyDescent="0.25">
      <c r="A36" s="11">
        <v>4</v>
      </c>
      <c r="B36" s="11">
        <v>8</v>
      </c>
      <c r="C36" s="12" t="s">
        <v>877</v>
      </c>
      <c r="D36" s="12" t="s">
        <v>876</v>
      </c>
      <c r="E36" s="11">
        <v>7</v>
      </c>
      <c r="F36" s="11">
        <v>0</v>
      </c>
      <c r="G36" s="12" t="s">
        <v>14</v>
      </c>
      <c r="H36" s="11" t="b">
        <v>0</v>
      </c>
    </row>
    <row r="37" spans="1:8" ht="14.4" x14ac:dyDescent="0.25">
      <c r="A37" s="11">
        <v>4</v>
      </c>
      <c r="B37" s="11">
        <v>9</v>
      </c>
      <c r="C37" s="12" t="s">
        <v>875</v>
      </c>
      <c r="D37" s="12" t="s">
        <v>940</v>
      </c>
      <c r="E37" s="11">
        <v>2</v>
      </c>
      <c r="F37" s="11">
        <v>2</v>
      </c>
      <c r="G37" s="12" t="s">
        <v>873</v>
      </c>
      <c r="H37" s="11" t="b">
        <v>0</v>
      </c>
    </row>
    <row r="38" spans="1:8" ht="14.4" x14ac:dyDescent="0.25">
      <c r="A38" s="11">
        <v>5</v>
      </c>
      <c r="B38" s="11">
        <v>1</v>
      </c>
      <c r="C38" s="12" t="s">
        <v>887</v>
      </c>
      <c r="D38" s="12" t="s">
        <v>940</v>
      </c>
      <c r="E38" s="11">
        <v>5</v>
      </c>
      <c r="F38" s="11">
        <v>0</v>
      </c>
      <c r="G38" s="12" t="s">
        <v>14</v>
      </c>
      <c r="H38" s="11" t="b">
        <v>0</v>
      </c>
    </row>
    <row r="39" spans="1:8" ht="28.8" x14ac:dyDescent="0.25">
      <c r="A39" s="11">
        <v>5</v>
      </c>
      <c r="B39" s="11">
        <v>2</v>
      </c>
      <c r="C39" s="12" t="s">
        <v>886</v>
      </c>
      <c r="D39" s="12" t="s">
        <v>885</v>
      </c>
      <c r="E39" s="11">
        <v>3</v>
      </c>
      <c r="F39" s="11">
        <v>0</v>
      </c>
      <c r="G39" s="12" t="s">
        <v>873</v>
      </c>
      <c r="H39" s="11" t="b">
        <v>0</v>
      </c>
    </row>
    <row r="40" spans="1:8" ht="14.4" x14ac:dyDescent="0.25">
      <c r="A40" s="11">
        <v>5</v>
      </c>
      <c r="B40" s="11">
        <v>3</v>
      </c>
      <c r="C40" s="12" t="s">
        <v>884</v>
      </c>
      <c r="D40" s="12" t="s">
        <v>891</v>
      </c>
      <c r="E40" s="11">
        <v>8</v>
      </c>
      <c r="F40" s="11">
        <v>0</v>
      </c>
      <c r="G40" s="12" t="s">
        <v>873</v>
      </c>
      <c r="H40" s="11" t="b">
        <v>0</v>
      </c>
    </row>
    <row r="41" spans="1:8" ht="14.4" x14ac:dyDescent="0.25">
      <c r="A41" s="11">
        <v>5</v>
      </c>
      <c r="B41" s="11">
        <v>4</v>
      </c>
      <c r="C41" s="12" t="s">
        <v>883</v>
      </c>
      <c r="D41" s="12" t="s">
        <v>882</v>
      </c>
      <c r="E41" s="11">
        <v>5</v>
      </c>
      <c r="F41" s="11">
        <v>0</v>
      </c>
      <c r="G41" s="12" t="s">
        <v>14</v>
      </c>
      <c r="H41" s="11" t="b">
        <v>0</v>
      </c>
    </row>
    <row r="42" spans="1:8" ht="14.4" x14ac:dyDescent="0.25">
      <c r="A42" s="11">
        <v>5</v>
      </c>
      <c r="B42" s="11">
        <v>5</v>
      </c>
      <c r="C42" s="12" t="s">
        <v>881</v>
      </c>
      <c r="D42" s="12" t="s">
        <v>940</v>
      </c>
      <c r="E42" s="11">
        <v>0</v>
      </c>
      <c r="F42" s="11">
        <v>0</v>
      </c>
      <c r="G42" s="12" t="s">
        <v>14</v>
      </c>
      <c r="H42" s="11" t="b">
        <v>0</v>
      </c>
    </row>
    <row r="43" spans="1:8" ht="14.4" x14ac:dyDescent="0.25">
      <c r="A43" s="11">
        <v>5</v>
      </c>
      <c r="B43" s="11">
        <v>6</v>
      </c>
      <c r="C43" s="12" t="s">
        <v>880</v>
      </c>
      <c r="D43" s="12" t="s">
        <v>922</v>
      </c>
      <c r="E43" s="11">
        <v>0</v>
      </c>
      <c r="F43" s="11">
        <v>0</v>
      </c>
      <c r="G43" s="12" t="s">
        <v>14</v>
      </c>
      <c r="H43" s="11" t="b">
        <v>0</v>
      </c>
    </row>
    <row r="44" spans="1:8" ht="14.4" x14ac:dyDescent="0.25">
      <c r="A44" s="11">
        <v>5</v>
      </c>
      <c r="B44" s="11">
        <v>7</v>
      </c>
      <c r="C44" s="12" t="s">
        <v>879</v>
      </c>
      <c r="D44" s="12" t="s">
        <v>907</v>
      </c>
      <c r="E44" s="11">
        <v>0</v>
      </c>
      <c r="F44" s="11">
        <v>0</v>
      </c>
      <c r="G44" s="12" t="s">
        <v>14</v>
      </c>
      <c r="H44" s="11" t="b">
        <v>0</v>
      </c>
    </row>
    <row r="45" spans="1:8" ht="28.8" x14ac:dyDescent="0.25">
      <c r="A45" s="11">
        <v>5</v>
      </c>
      <c r="B45" s="11">
        <v>8</v>
      </c>
      <c r="C45" s="12" t="s">
        <v>877</v>
      </c>
      <c r="D45" s="12" t="s">
        <v>876</v>
      </c>
      <c r="E45" s="11">
        <v>7</v>
      </c>
      <c r="F45" s="11">
        <v>0</v>
      </c>
      <c r="G45" s="12" t="s">
        <v>14</v>
      </c>
      <c r="H45" s="11" t="b">
        <v>0</v>
      </c>
    </row>
    <row r="46" spans="1:8" ht="14.4" x14ac:dyDescent="0.25">
      <c r="A46" s="11">
        <v>5</v>
      </c>
      <c r="B46" s="11">
        <v>9</v>
      </c>
      <c r="C46" s="12" t="s">
        <v>875</v>
      </c>
      <c r="D46" s="12" t="s">
        <v>940</v>
      </c>
      <c r="E46" s="11">
        <v>8</v>
      </c>
      <c r="F46" s="11">
        <v>2</v>
      </c>
      <c r="G46" s="12" t="s">
        <v>873</v>
      </c>
      <c r="H46" s="11" t="b">
        <v>0</v>
      </c>
    </row>
    <row r="47" spans="1:8" ht="14.4" x14ac:dyDescent="0.25">
      <c r="A47" s="11">
        <v>6</v>
      </c>
      <c r="B47" s="11">
        <v>1</v>
      </c>
      <c r="C47" s="12" t="s">
        <v>887</v>
      </c>
      <c r="D47" s="12" t="s">
        <v>940</v>
      </c>
      <c r="E47" s="11">
        <v>7</v>
      </c>
      <c r="F47" s="11">
        <v>2</v>
      </c>
      <c r="G47" s="12" t="s">
        <v>14</v>
      </c>
      <c r="H47" s="11" t="b">
        <v>0</v>
      </c>
    </row>
    <row r="48" spans="1:8" ht="28.8" x14ac:dyDescent="0.25">
      <c r="A48" s="11">
        <v>6</v>
      </c>
      <c r="B48" s="11">
        <v>2</v>
      </c>
      <c r="C48" s="12" t="s">
        <v>886</v>
      </c>
      <c r="D48" s="12" t="s">
        <v>885</v>
      </c>
      <c r="E48" s="11">
        <v>3</v>
      </c>
      <c r="F48" s="11">
        <v>0</v>
      </c>
      <c r="G48" s="12" t="s">
        <v>873</v>
      </c>
      <c r="H48" s="11" t="b">
        <v>0</v>
      </c>
    </row>
    <row r="49" spans="1:8" ht="14.4" x14ac:dyDescent="0.25">
      <c r="A49" s="11">
        <v>6</v>
      </c>
      <c r="B49" s="11">
        <v>3</v>
      </c>
      <c r="C49" s="12" t="s">
        <v>884</v>
      </c>
      <c r="D49" s="12" t="s">
        <v>891</v>
      </c>
      <c r="E49" s="11">
        <v>8</v>
      </c>
      <c r="F49" s="11">
        <v>0</v>
      </c>
      <c r="G49" s="12" t="s">
        <v>873</v>
      </c>
      <c r="H49" s="11" t="b">
        <v>0</v>
      </c>
    </row>
    <row r="50" spans="1:8" ht="14.4" x14ac:dyDescent="0.25">
      <c r="A50" s="11">
        <v>6</v>
      </c>
      <c r="B50" s="11">
        <v>4</v>
      </c>
      <c r="C50" s="12" t="s">
        <v>883</v>
      </c>
      <c r="D50" s="12" t="s">
        <v>882</v>
      </c>
      <c r="E50" s="11">
        <v>5</v>
      </c>
      <c r="F50" s="11">
        <v>0</v>
      </c>
      <c r="G50" s="12" t="s">
        <v>14</v>
      </c>
      <c r="H50" s="11" t="b">
        <v>0</v>
      </c>
    </row>
    <row r="51" spans="1:8" ht="14.4" x14ac:dyDescent="0.25">
      <c r="A51" s="11">
        <v>6</v>
      </c>
      <c r="B51" s="11">
        <v>5</v>
      </c>
      <c r="C51" s="12" t="s">
        <v>881</v>
      </c>
      <c r="D51" s="12" t="s">
        <v>940</v>
      </c>
      <c r="E51" s="11">
        <v>0</v>
      </c>
      <c r="F51" s="11">
        <v>0</v>
      </c>
      <c r="G51" s="12" t="s">
        <v>14</v>
      </c>
      <c r="H51" s="11" t="b">
        <v>0</v>
      </c>
    </row>
    <row r="52" spans="1:8" ht="14.4" x14ac:dyDescent="0.25">
      <c r="A52" s="11">
        <v>6</v>
      </c>
      <c r="B52" s="11">
        <v>6</v>
      </c>
      <c r="C52" s="12" t="s">
        <v>880</v>
      </c>
      <c r="D52" s="12" t="s">
        <v>922</v>
      </c>
      <c r="E52" s="11">
        <v>0</v>
      </c>
      <c r="F52" s="11">
        <v>0</v>
      </c>
      <c r="G52" s="12" t="s">
        <v>14</v>
      </c>
      <c r="H52" s="11" t="b">
        <v>0</v>
      </c>
    </row>
    <row r="53" spans="1:8" ht="14.4" x14ac:dyDescent="0.25">
      <c r="A53" s="11">
        <v>6</v>
      </c>
      <c r="B53" s="11">
        <v>7</v>
      </c>
      <c r="C53" s="12" t="s">
        <v>879</v>
      </c>
      <c r="D53" s="12" t="s">
        <v>907</v>
      </c>
      <c r="E53" s="11">
        <v>0</v>
      </c>
      <c r="F53" s="11">
        <v>0</v>
      </c>
      <c r="G53" s="12" t="s">
        <v>14</v>
      </c>
      <c r="H53" s="11" t="b">
        <v>0</v>
      </c>
    </row>
    <row r="54" spans="1:8" ht="28.8" x14ac:dyDescent="0.25">
      <c r="A54" s="11">
        <v>6</v>
      </c>
      <c r="B54" s="11">
        <v>8</v>
      </c>
      <c r="C54" s="12" t="s">
        <v>877</v>
      </c>
      <c r="D54" s="12" t="s">
        <v>876</v>
      </c>
      <c r="E54" s="11">
        <v>7</v>
      </c>
      <c r="F54" s="11">
        <v>0</v>
      </c>
      <c r="G54" s="12" t="s">
        <v>14</v>
      </c>
      <c r="H54" s="11" t="b">
        <v>0</v>
      </c>
    </row>
    <row r="55" spans="1:8" ht="14.4" x14ac:dyDescent="0.25">
      <c r="A55" s="11">
        <v>6</v>
      </c>
      <c r="B55" s="11">
        <v>9</v>
      </c>
      <c r="C55" s="12" t="s">
        <v>875</v>
      </c>
      <c r="D55" s="12" t="s">
        <v>940</v>
      </c>
      <c r="E55" s="11">
        <v>7</v>
      </c>
      <c r="F55" s="11">
        <v>2</v>
      </c>
      <c r="G55" s="12" t="s">
        <v>873</v>
      </c>
      <c r="H55" s="11" t="b">
        <v>0</v>
      </c>
    </row>
    <row r="56" spans="1:8" ht="14.4" x14ac:dyDescent="0.25">
      <c r="A56" s="11">
        <v>7</v>
      </c>
      <c r="B56" s="11">
        <v>1</v>
      </c>
      <c r="C56" s="12" t="s">
        <v>887</v>
      </c>
      <c r="D56" s="12" t="s">
        <v>940</v>
      </c>
      <c r="E56" s="11">
        <v>7</v>
      </c>
      <c r="F56" s="11">
        <v>0</v>
      </c>
      <c r="G56" s="12" t="s">
        <v>14</v>
      </c>
      <c r="H56" s="11" t="b">
        <v>0</v>
      </c>
    </row>
    <row r="57" spans="1:8" ht="28.8" x14ac:dyDescent="0.25">
      <c r="A57" s="11">
        <v>7</v>
      </c>
      <c r="B57" s="11">
        <v>2</v>
      </c>
      <c r="C57" s="12" t="s">
        <v>886</v>
      </c>
      <c r="D57" s="12" t="s">
        <v>885</v>
      </c>
      <c r="E57" s="11">
        <v>3</v>
      </c>
      <c r="F57" s="11">
        <v>0</v>
      </c>
      <c r="G57" s="12" t="s">
        <v>873</v>
      </c>
      <c r="H57" s="11" t="b">
        <v>0</v>
      </c>
    </row>
    <row r="58" spans="1:8" ht="14.4" x14ac:dyDescent="0.25">
      <c r="A58" s="11">
        <v>7</v>
      </c>
      <c r="B58" s="11">
        <v>3</v>
      </c>
      <c r="C58" s="12" t="s">
        <v>884</v>
      </c>
      <c r="D58" s="12" t="s">
        <v>891</v>
      </c>
      <c r="E58" s="11">
        <v>8</v>
      </c>
      <c r="F58" s="11">
        <v>0</v>
      </c>
      <c r="G58" s="12" t="s">
        <v>873</v>
      </c>
      <c r="H58" s="11" t="b">
        <v>0</v>
      </c>
    </row>
    <row r="59" spans="1:8" ht="14.4" x14ac:dyDescent="0.25">
      <c r="A59" s="11">
        <v>7</v>
      </c>
      <c r="B59" s="11">
        <v>4</v>
      </c>
      <c r="C59" s="12" t="s">
        <v>883</v>
      </c>
      <c r="D59" s="12" t="s">
        <v>882</v>
      </c>
      <c r="E59" s="11">
        <v>5</v>
      </c>
      <c r="F59" s="11">
        <v>0</v>
      </c>
      <c r="G59" s="12" t="s">
        <v>14</v>
      </c>
      <c r="H59" s="11" t="b">
        <v>0</v>
      </c>
    </row>
    <row r="60" spans="1:8" ht="14.4" x14ac:dyDescent="0.25">
      <c r="A60" s="11">
        <v>7</v>
      </c>
      <c r="B60" s="11">
        <v>5</v>
      </c>
      <c r="C60" s="12" t="s">
        <v>881</v>
      </c>
      <c r="D60" s="12" t="s">
        <v>940</v>
      </c>
      <c r="E60" s="11">
        <v>0</v>
      </c>
      <c r="F60" s="11">
        <v>0</v>
      </c>
      <c r="G60" s="12" t="s">
        <v>14</v>
      </c>
      <c r="H60" s="11" t="b">
        <v>0</v>
      </c>
    </row>
    <row r="61" spans="1:8" ht="14.4" x14ac:dyDescent="0.25">
      <c r="A61" s="11">
        <v>7</v>
      </c>
      <c r="B61" s="11">
        <v>6</v>
      </c>
      <c r="C61" s="12" t="s">
        <v>880</v>
      </c>
      <c r="D61" s="12" t="s">
        <v>922</v>
      </c>
      <c r="E61" s="11">
        <v>0</v>
      </c>
      <c r="F61" s="11">
        <v>0</v>
      </c>
      <c r="G61" s="12" t="s">
        <v>14</v>
      </c>
      <c r="H61" s="11" t="b">
        <v>0</v>
      </c>
    </row>
    <row r="62" spans="1:8" ht="14.4" x14ac:dyDescent="0.25">
      <c r="A62" s="11">
        <v>7</v>
      </c>
      <c r="B62" s="11">
        <v>7</v>
      </c>
      <c r="C62" s="12" t="s">
        <v>879</v>
      </c>
      <c r="D62" s="12" t="s">
        <v>907</v>
      </c>
      <c r="E62" s="11">
        <v>0</v>
      </c>
      <c r="F62" s="11">
        <v>0</v>
      </c>
      <c r="G62" s="12" t="s">
        <v>14</v>
      </c>
      <c r="H62" s="11" t="b">
        <v>0</v>
      </c>
    </row>
    <row r="63" spans="1:8" ht="28.8" x14ac:dyDescent="0.25">
      <c r="A63" s="11">
        <v>7</v>
      </c>
      <c r="B63" s="11">
        <v>8</v>
      </c>
      <c r="C63" s="12" t="s">
        <v>877</v>
      </c>
      <c r="D63" s="12" t="s">
        <v>876</v>
      </c>
      <c r="E63" s="11">
        <v>7</v>
      </c>
      <c r="F63" s="11">
        <v>0</v>
      </c>
      <c r="G63" s="12" t="s">
        <v>14</v>
      </c>
      <c r="H63" s="11" t="b">
        <v>0</v>
      </c>
    </row>
    <row r="64" spans="1:8" ht="14.4" x14ac:dyDescent="0.25">
      <c r="A64" s="11">
        <v>7</v>
      </c>
      <c r="B64" s="11">
        <v>9</v>
      </c>
      <c r="C64" s="12" t="s">
        <v>875</v>
      </c>
      <c r="D64" s="12" t="s">
        <v>940</v>
      </c>
      <c r="E64" s="11">
        <v>8</v>
      </c>
      <c r="F64" s="11">
        <v>2</v>
      </c>
      <c r="G64" s="12" t="s">
        <v>873</v>
      </c>
      <c r="H64" s="11" t="b">
        <v>0</v>
      </c>
    </row>
    <row r="65" spans="1:8" ht="14.4" x14ac:dyDescent="0.25">
      <c r="A65" s="11">
        <v>9</v>
      </c>
      <c r="B65" s="11">
        <v>1</v>
      </c>
      <c r="C65" s="12" t="s">
        <v>887</v>
      </c>
      <c r="D65" s="12" t="s">
        <v>936</v>
      </c>
      <c r="E65" s="11">
        <v>0</v>
      </c>
      <c r="F65" s="11">
        <v>0</v>
      </c>
      <c r="G65" s="12" t="s">
        <v>14</v>
      </c>
      <c r="H65" s="11" t="b">
        <v>0</v>
      </c>
    </row>
    <row r="66" spans="1:8" ht="28.8" x14ac:dyDescent="0.25">
      <c r="A66" s="11">
        <v>9</v>
      </c>
      <c r="B66" s="11">
        <v>2</v>
      </c>
      <c r="C66" s="12" t="s">
        <v>886</v>
      </c>
      <c r="D66" s="12" t="s">
        <v>885</v>
      </c>
      <c r="E66" s="11">
        <v>3</v>
      </c>
      <c r="F66" s="11">
        <v>0</v>
      </c>
      <c r="G66" s="12" t="s">
        <v>873</v>
      </c>
      <c r="H66" s="11" t="b">
        <v>0</v>
      </c>
    </row>
    <row r="67" spans="1:8" ht="14.4" x14ac:dyDescent="0.25">
      <c r="A67" s="11">
        <v>9</v>
      </c>
      <c r="B67" s="11">
        <v>3</v>
      </c>
      <c r="C67" s="12" t="s">
        <v>884</v>
      </c>
      <c r="D67" s="12" t="s">
        <v>936</v>
      </c>
      <c r="E67" s="11">
        <v>0</v>
      </c>
      <c r="F67" s="11">
        <v>0</v>
      </c>
      <c r="G67" s="12" t="s">
        <v>873</v>
      </c>
      <c r="H67" s="11" t="b">
        <v>0</v>
      </c>
    </row>
    <row r="68" spans="1:8" ht="14.4" x14ac:dyDescent="0.25">
      <c r="A68" s="11">
        <v>9</v>
      </c>
      <c r="B68" s="11">
        <v>4</v>
      </c>
      <c r="C68" s="12" t="s">
        <v>883</v>
      </c>
      <c r="D68" s="12" t="s">
        <v>882</v>
      </c>
      <c r="E68" s="11">
        <v>5</v>
      </c>
      <c r="F68" s="11">
        <v>0</v>
      </c>
      <c r="G68" s="12" t="s">
        <v>14</v>
      </c>
      <c r="H68" s="11" t="b">
        <v>0</v>
      </c>
    </row>
    <row r="69" spans="1:8" ht="14.4" x14ac:dyDescent="0.25">
      <c r="A69" s="11">
        <v>9</v>
      </c>
      <c r="B69" s="11">
        <v>5</v>
      </c>
      <c r="C69" s="12" t="s">
        <v>881</v>
      </c>
      <c r="D69" s="12" t="s">
        <v>937</v>
      </c>
      <c r="E69" s="11">
        <v>7</v>
      </c>
      <c r="F69" s="11">
        <v>3</v>
      </c>
      <c r="G69" s="12" t="s">
        <v>14</v>
      </c>
      <c r="H69" s="11" t="b">
        <v>0</v>
      </c>
    </row>
    <row r="70" spans="1:8" ht="14.4" x14ac:dyDescent="0.25">
      <c r="A70" s="11">
        <v>9</v>
      </c>
      <c r="B70" s="11">
        <v>6</v>
      </c>
      <c r="C70" s="12" t="s">
        <v>880</v>
      </c>
      <c r="D70" s="12" t="s">
        <v>937</v>
      </c>
      <c r="E70" s="11">
        <v>7</v>
      </c>
      <c r="F70" s="11">
        <v>3</v>
      </c>
      <c r="G70" s="12" t="s">
        <v>14</v>
      </c>
      <c r="H70" s="11" t="b">
        <v>0</v>
      </c>
    </row>
    <row r="71" spans="1:8" ht="14.4" x14ac:dyDescent="0.25">
      <c r="A71" s="11">
        <v>9</v>
      </c>
      <c r="B71" s="11">
        <v>7</v>
      </c>
      <c r="C71" s="12" t="s">
        <v>879</v>
      </c>
      <c r="D71" s="12" t="s">
        <v>878</v>
      </c>
      <c r="E71" s="11">
        <v>7</v>
      </c>
      <c r="F71" s="11">
        <v>0</v>
      </c>
      <c r="G71" s="12" t="s">
        <v>14</v>
      </c>
      <c r="H71" s="11" t="b">
        <v>0</v>
      </c>
    </row>
    <row r="72" spans="1:8" ht="28.8" x14ac:dyDescent="0.25">
      <c r="A72" s="11">
        <v>9</v>
      </c>
      <c r="B72" s="11">
        <v>8</v>
      </c>
      <c r="C72" s="12" t="s">
        <v>877</v>
      </c>
      <c r="D72" s="12" t="s">
        <v>876</v>
      </c>
      <c r="E72" s="11">
        <v>7</v>
      </c>
      <c r="F72" s="11">
        <v>0</v>
      </c>
      <c r="G72" s="12" t="s">
        <v>14</v>
      </c>
      <c r="H72" s="11" t="b">
        <v>0</v>
      </c>
    </row>
    <row r="73" spans="1:8" ht="14.4" x14ac:dyDescent="0.25">
      <c r="A73" s="11">
        <v>9</v>
      </c>
      <c r="B73" s="11">
        <v>9</v>
      </c>
      <c r="C73" s="12" t="s">
        <v>875</v>
      </c>
      <c r="D73" s="12" t="s">
        <v>889</v>
      </c>
      <c r="E73" s="11">
        <v>9</v>
      </c>
      <c r="F73" s="11">
        <v>0</v>
      </c>
      <c r="G73" s="12" t="s">
        <v>873</v>
      </c>
      <c r="H73" s="11" t="b">
        <v>0</v>
      </c>
    </row>
    <row r="74" spans="1:8" ht="14.4" x14ac:dyDescent="0.25">
      <c r="A74" s="11">
        <v>10</v>
      </c>
      <c r="B74" s="11">
        <v>1</v>
      </c>
      <c r="C74" s="12" t="s">
        <v>887</v>
      </c>
      <c r="D74" s="12" t="s">
        <v>919</v>
      </c>
      <c r="E74" s="11">
        <v>0</v>
      </c>
      <c r="F74" s="11">
        <v>3</v>
      </c>
      <c r="G74" s="12" t="s">
        <v>14</v>
      </c>
      <c r="H74" s="11" t="b">
        <v>0</v>
      </c>
    </row>
    <row r="75" spans="1:8" ht="28.8" x14ac:dyDescent="0.25">
      <c r="A75" s="11">
        <v>10</v>
      </c>
      <c r="B75" s="11">
        <v>2</v>
      </c>
      <c r="C75" s="12" t="s">
        <v>886</v>
      </c>
      <c r="D75" s="12" t="s">
        <v>885</v>
      </c>
      <c r="E75" s="11">
        <v>3</v>
      </c>
      <c r="F75" s="11">
        <v>0</v>
      </c>
      <c r="G75" s="12" t="s">
        <v>873</v>
      </c>
      <c r="H75" s="11" t="b">
        <v>0</v>
      </c>
    </row>
    <row r="76" spans="1:8" ht="14.4" x14ac:dyDescent="0.25">
      <c r="A76" s="11">
        <v>10</v>
      </c>
      <c r="B76" s="11">
        <v>3</v>
      </c>
      <c r="C76" s="12" t="s">
        <v>884</v>
      </c>
      <c r="D76" s="12" t="s">
        <v>891</v>
      </c>
      <c r="E76" s="11">
        <v>8</v>
      </c>
      <c r="F76" s="11">
        <v>0</v>
      </c>
      <c r="G76" s="12" t="s">
        <v>873</v>
      </c>
      <c r="H76" s="11" t="b">
        <v>0</v>
      </c>
    </row>
    <row r="77" spans="1:8" ht="14.4" x14ac:dyDescent="0.25">
      <c r="A77" s="11">
        <v>10</v>
      </c>
      <c r="B77" s="11">
        <v>4</v>
      </c>
      <c r="C77" s="12" t="s">
        <v>883</v>
      </c>
      <c r="D77" s="12" t="s">
        <v>882</v>
      </c>
      <c r="E77" s="11">
        <v>5</v>
      </c>
      <c r="F77" s="11">
        <v>0</v>
      </c>
      <c r="G77" s="12" t="s">
        <v>14</v>
      </c>
      <c r="H77" s="11" t="b">
        <v>0</v>
      </c>
    </row>
    <row r="78" spans="1:8" ht="14.4" x14ac:dyDescent="0.25">
      <c r="A78" s="11">
        <v>10</v>
      </c>
      <c r="B78" s="11">
        <v>5</v>
      </c>
      <c r="C78" s="12" t="s">
        <v>881</v>
      </c>
      <c r="D78" s="12" t="s">
        <v>919</v>
      </c>
      <c r="E78" s="11">
        <v>7</v>
      </c>
      <c r="F78" s="11">
        <v>3</v>
      </c>
      <c r="G78" s="12" t="s">
        <v>14</v>
      </c>
      <c r="H78" s="11" t="b">
        <v>0</v>
      </c>
    </row>
    <row r="79" spans="1:8" ht="14.4" x14ac:dyDescent="0.25">
      <c r="A79" s="11">
        <v>10</v>
      </c>
      <c r="B79" s="11">
        <v>6</v>
      </c>
      <c r="C79" s="12" t="s">
        <v>880</v>
      </c>
      <c r="D79" s="12" t="s">
        <v>919</v>
      </c>
      <c r="E79" s="11">
        <v>7</v>
      </c>
      <c r="F79" s="11">
        <v>3</v>
      </c>
      <c r="G79" s="12" t="s">
        <v>14</v>
      </c>
      <c r="H79" s="11" t="b">
        <v>0</v>
      </c>
    </row>
    <row r="80" spans="1:8" ht="14.4" x14ac:dyDescent="0.25">
      <c r="A80" s="11">
        <v>10</v>
      </c>
      <c r="B80" s="11">
        <v>7</v>
      </c>
      <c r="C80" s="12" t="s">
        <v>879</v>
      </c>
      <c r="D80" s="12" t="s">
        <v>878</v>
      </c>
      <c r="E80" s="11">
        <v>7</v>
      </c>
      <c r="F80" s="11">
        <v>0</v>
      </c>
      <c r="G80" s="12" t="s">
        <v>14</v>
      </c>
      <c r="H80" s="11" t="b">
        <v>0</v>
      </c>
    </row>
    <row r="81" spans="1:8" ht="28.8" x14ac:dyDescent="0.25">
      <c r="A81" s="11">
        <v>10</v>
      </c>
      <c r="B81" s="11">
        <v>8</v>
      </c>
      <c r="C81" s="12" t="s">
        <v>877</v>
      </c>
      <c r="D81" s="12" t="s">
        <v>876</v>
      </c>
      <c r="E81" s="11">
        <v>7</v>
      </c>
      <c r="F81" s="11">
        <v>0</v>
      </c>
      <c r="G81" s="12" t="s">
        <v>14</v>
      </c>
      <c r="H81" s="11" t="b">
        <v>0</v>
      </c>
    </row>
    <row r="82" spans="1:8" ht="14.4" x14ac:dyDescent="0.25">
      <c r="A82" s="11">
        <v>10</v>
      </c>
      <c r="B82" s="11">
        <v>9</v>
      </c>
      <c r="C82" s="12" t="s">
        <v>875</v>
      </c>
      <c r="D82" s="12" t="s">
        <v>914</v>
      </c>
      <c r="E82" s="11">
        <v>0</v>
      </c>
      <c r="F82" s="11">
        <v>1</v>
      </c>
      <c r="G82" s="12" t="s">
        <v>873</v>
      </c>
      <c r="H82" s="11" t="b">
        <v>0</v>
      </c>
    </row>
    <row r="83" spans="1:8" ht="14.4" x14ac:dyDescent="0.25">
      <c r="A83" s="11">
        <v>11</v>
      </c>
      <c r="B83" s="11">
        <v>1</v>
      </c>
      <c r="C83" s="12" t="s">
        <v>887</v>
      </c>
      <c r="D83" s="12" t="s">
        <v>919</v>
      </c>
      <c r="E83" s="11">
        <v>0</v>
      </c>
      <c r="F83" s="11">
        <v>3</v>
      </c>
      <c r="G83" s="12" t="s">
        <v>14</v>
      </c>
      <c r="H83" s="11" t="b">
        <v>0</v>
      </c>
    </row>
    <row r="84" spans="1:8" ht="28.8" x14ac:dyDescent="0.25">
      <c r="A84" s="11">
        <v>11</v>
      </c>
      <c r="B84" s="11">
        <v>2</v>
      </c>
      <c r="C84" s="12" t="s">
        <v>886</v>
      </c>
      <c r="D84" s="12" t="s">
        <v>885</v>
      </c>
      <c r="E84" s="11">
        <v>3</v>
      </c>
      <c r="F84" s="11">
        <v>0</v>
      </c>
      <c r="G84" s="12" t="s">
        <v>873</v>
      </c>
      <c r="H84" s="11" t="b">
        <v>0</v>
      </c>
    </row>
    <row r="85" spans="1:8" ht="14.4" x14ac:dyDescent="0.25">
      <c r="A85" s="11">
        <v>11</v>
      </c>
      <c r="B85" s="11">
        <v>3</v>
      </c>
      <c r="C85" s="12" t="s">
        <v>884</v>
      </c>
      <c r="D85" s="12" t="s">
        <v>891</v>
      </c>
      <c r="E85" s="11">
        <v>8</v>
      </c>
      <c r="F85" s="11">
        <v>0</v>
      </c>
      <c r="G85" s="12" t="s">
        <v>873</v>
      </c>
      <c r="H85" s="11" t="b">
        <v>0</v>
      </c>
    </row>
    <row r="86" spans="1:8" ht="14.4" x14ac:dyDescent="0.25">
      <c r="A86" s="11">
        <v>11</v>
      </c>
      <c r="B86" s="11">
        <v>4</v>
      </c>
      <c r="C86" s="12" t="s">
        <v>883</v>
      </c>
      <c r="D86" s="12" t="s">
        <v>882</v>
      </c>
      <c r="E86" s="11">
        <v>5</v>
      </c>
      <c r="F86" s="11">
        <v>0</v>
      </c>
      <c r="G86" s="12" t="s">
        <v>14</v>
      </c>
      <c r="H86" s="11" t="b">
        <v>0</v>
      </c>
    </row>
    <row r="87" spans="1:8" ht="14.4" x14ac:dyDescent="0.25">
      <c r="A87" s="11">
        <v>11</v>
      </c>
      <c r="B87" s="11">
        <v>5</v>
      </c>
      <c r="C87" s="12" t="s">
        <v>881</v>
      </c>
      <c r="D87" s="12" t="s">
        <v>919</v>
      </c>
      <c r="E87" s="11">
        <v>7</v>
      </c>
      <c r="F87" s="11">
        <v>3</v>
      </c>
      <c r="G87" s="12" t="s">
        <v>14</v>
      </c>
      <c r="H87" s="11" t="b">
        <v>0</v>
      </c>
    </row>
    <row r="88" spans="1:8" ht="14.4" x14ac:dyDescent="0.25">
      <c r="A88" s="11">
        <v>11</v>
      </c>
      <c r="B88" s="11">
        <v>6</v>
      </c>
      <c r="C88" s="12" t="s">
        <v>880</v>
      </c>
      <c r="D88" s="12" t="s">
        <v>919</v>
      </c>
      <c r="E88" s="11">
        <v>7</v>
      </c>
      <c r="F88" s="11">
        <v>3</v>
      </c>
      <c r="G88" s="12" t="s">
        <v>14</v>
      </c>
      <c r="H88" s="11" t="b">
        <v>0</v>
      </c>
    </row>
    <row r="89" spans="1:8" ht="14.4" x14ac:dyDescent="0.25">
      <c r="A89" s="11">
        <v>11</v>
      </c>
      <c r="B89" s="11">
        <v>7</v>
      </c>
      <c r="C89" s="12" t="s">
        <v>879</v>
      </c>
      <c r="D89" s="12" t="s">
        <v>878</v>
      </c>
      <c r="E89" s="11">
        <v>7</v>
      </c>
      <c r="F89" s="11">
        <v>0</v>
      </c>
      <c r="G89" s="12" t="s">
        <v>14</v>
      </c>
      <c r="H89" s="11" t="b">
        <v>0</v>
      </c>
    </row>
    <row r="90" spans="1:8" ht="28.8" x14ac:dyDescent="0.25">
      <c r="A90" s="11">
        <v>11</v>
      </c>
      <c r="B90" s="11">
        <v>8</v>
      </c>
      <c r="C90" s="12" t="s">
        <v>877</v>
      </c>
      <c r="D90" s="12" t="s">
        <v>876</v>
      </c>
      <c r="E90" s="11">
        <v>7</v>
      </c>
      <c r="F90" s="11">
        <v>0</v>
      </c>
      <c r="G90" s="12" t="s">
        <v>14</v>
      </c>
      <c r="H90" s="11" t="b">
        <v>0</v>
      </c>
    </row>
    <row r="91" spans="1:8" ht="14.4" x14ac:dyDescent="0.25">
      <c r="A91" s="11">
        <v>11</v>
      </c>
      <c r="B91" s="11">
        <v>9</v>
      </c>
      <c r="C91" s="12" t="s">
        <v>875</v>
      </c>
      <c r="D91" s="12" t="s">
        <v>914</v>
      </c>
      <c r="E91" s="11">
        <v>0</v>
      </c>
      <c r="F91" s="11">
        <v>1</v>
      </c>
      <c r="G91" s="12" t="s">
        <v>873</v>
      </c>
      <c r="H91" s="11" t="b">
        <v>0</v>
      </c>
    </row>
    <row r="92" spans="1:8" ht="14.4" x14ac:dyDescent="0.25">
      <c r="A92" s="11">
        <v>13</v>
      </c>
      <c r="B92" s="11">
        <v>1</v>
      </c>
      <c r="C92" s="12" t="s">
        <v>887</v>
      </c>
      <c r="D92" s="12" t="s">
        <v>939</v>
      </c>
      <c r="E92" s="11">
        <v>0</v>
      </c>
      <c r="F92" s="11">
        <v>3</v>
      </c>
      <c r="G92" s="12" t="s">
        <v>14</v>
      </c>
      <c r="H92" s="11" t="b">
        <v>0</v>
      </c>
    </row>
    <row r="93" spans="1:8" ht="28.8" x14ac:dyDescent="0.25">
      <c r="A93" s="11">
        <v>13</v>
      </c>
      <c r="B93" s="11">
        <v>2</v>
      </c>
      <c r="C93" s="12" t="s">
        <v>886</v>
      </c>
      <c r="D93" s="12" t="s">
        <v>885</v>
      </c>
      <c r="E93" s="11">
        <v>3</v>
      </c>
      <c r="F93" s="11">
        <v>0</v>
      </c>
      <c r="G93" s="12" t="s">
        <v>873</v>
      </c>
      <c r="H93" s="11" t="b">
        <v>0</v>
      </c>
    </row>
    <row r="94" spans="1:8" ht="14.4" x14ac:dyDescent="0.25">
      <c r="A94" s="11">
        <v>13</v>
      </c>
      <c r="B94" s="11">
        <v>3</v>
      </c>
      <c r="C94" s="12" t="s">
        <v>884</v>
      </c>
      <c r="D94" s="12" t="s">
        <v>891</v>
      </c>
      <c r="E94" s="11">
        <v>8</v>
      </c>
      <c r="F94" s="11">
        <v>0</v>
      </c>
      <c r="G94" s="12" t="s">
        <v>873</v>
      </c>
      <c r="H94" s="11" t="b">
        <v>0</v>
      </c>
    </row>
    <row r="95" spans="1:8" ht="14.4" x14ac:dyDescent="0.25">
      <c r="A95" s="11">
        <v>13</v>
      </c>
      <c r="B95" s="11">
        <v>4</v>
      </c>
      <c r="C95" s="12" t="s">
        <v>883</v>
      </c>
      <c r="D95" s="12" t="s">
        <v>882</v>
      </c>
      <c r="E95" s="11">
        <v>5</v>
      </c>
      <c r="F95" s="11">
        <v>0</v>
      </c>
      <c r="G95" s="12" t="s">
        <v>14</v>
      </c>
      <c r="H95" s="11" t="b">
        <v>0</v>
      </c>
    </row>
    <row r="96" spans="1:8" ht="14.4" x14ac:dyDescent="0.25">
      <c r="A96" s="11">
        <v>13</v>
      </c>
      <c r="B96" s="11">
        <v>5</v>
      </c>
      <c r="C96" s="12" t="s">
        <v>881</v>
      </c>
      <c r="D96" s="12" t="s">
        <v>939</v>
      </c>
      <c r="E96" s="11">
        <v>7</v>
      </c>
      <c r="F96" s="11">
        <v>3</v>
      </c>
      <c r="G96" s="12" t="s">
        <v>14</v>
      </c>
      <c r="H96" s="11" t="b">
        <v>0</v>
      </c>
    </row>
    <row r="97" spans="1:8" ht="14.4" x14ac:dyDescent="0.25">
      <c r="A97" s="11">
        <v>13</v>
      </c>
      <c r="B97" s="11">
        <v>6</v>
      </c>
      <c r="C97" s="12" t="s">
        <v>880</v>
      </c>
      <c r="D97" s="12" t="s">
        <v>939</v>
      </c>
      <c r="E97" s="11">
        <v>7</v>
      </c>
      <c r="F97" s="11">
        <v>3</v>
      </c>
      <c r="G97" s="12" t="s">
        <v>14</v>
      </c>
      <c r="H97" s="11" t="b">
        <v>0</v>
      </c>
    </row>
    <row r="98" spans="1:8" ht="14.4" x14ac:dyDescent="0.25">
      <c r="A98" s="11">
        <v>13</v>
      </c>
      <c r="B98" s="11">
        <v>7</v>
      </c>
      <c r="C98" s="12" t="s">
        <v>879</v>
      </c>
      <c r="D98" s="12" t="s">
        <v>878</v>
      </c>
      <c r="E98" s="11">
        <v>7</v>
      </c>
      <c r="F98" s="11">
        <v>0</v>
      </c>
      <c r="G98" s="12" t="s">
        <v>14</v>
      </c>
      <c r="H98" s="11" t="b">
        <v>0</v>
      </c>
    </row>
    <row r="99" spans="1:8" ht="28.8" x14ac:dyDescent="0.25">
      <c r="A99" s="11">
        <v>13</v>
      </c>
      <c r="B99" s="11">
        <v>8</v>
      </c>
      <c r="C99" s="12" t="s">
        <v>877</v>
      </c>
      <c r="D99" s="12" t="s">
        <v>876</v>
      </c>
      <c r="E99" s="11">
        <v>7</v>
      </c>
      <c r="F99" s="11">
        <v>0</v>
      </c>
      <c r="G99" s="12" t="s">
        <v>14</v>
      </c>
      <c r="H99" s="11" t="b">
        <v>0</v>
      </c>
    </row>
    <row r="100" spans="1:8" ht="14.4" x14ac:dyDescent="0.25">
      <c r="A100" s="11">
        <v>13</v>
      </c>
      <c r="B100" s="11">
        <v>9</v>
      </c>
      <c r="C100" s="12" t="s">
        <v>875</v>
      </c>
      <c r="D100" s="12" t="s">
        <v>938</v>
      </c>
      <c r="E100" s="11">
        <v>0</v>
      </c>
      <c r="F100" s="11">
        <v>3</v>
      </c>
      <c r="G100" s="12" t="s">
        <v>933</v>
      </c>
      <c r="H100" s="11" t="b">
        <v>0</v>
      </c>
    </row>
    <row r="101" spans="1:8" ht="14.4" x14ac:dyDescent="0.25">
      <c r="A101" s="11">
        <v>14</v>
      </c>
      <c r="B101" s="11">
        <v>1</v>
      </c>
      <c r="C101" s="12" t="s">
        <v>887</v>
      </c>
      <c r="D101" s="12" t="s">
        <v>919</v>
      </c>
      <c r="E101" s="11">
        <v>0</v>
      </c>
      <c r="F101" s="11">
        <v>3</v>
      </c>
      <c r="G101" s="12" t="s">
        <v>14</v>
      </c>
      <c r="H101" s="11" t="b">
        <v>0</v>
      </c>
    </row>
    <row r="102" spans="1:8" ht="28.8" x14ac:dyDescent="0.25">
      <c r="A102" s="11">
        <v>14</v>
      </c>
      <c r="B102" s="11">
        <v>2</v>
      </c>
      <c r="C102" s="12" t="s">
        <v>886</v>
      </c>
      <c r="D102" s="12" t="s">
        <v>885</v>
      </c>
      <c r="E102" s="11">
        <v>3</v>
      </c>
      <c r="F102" s="11">
        <v>0</v>
      </c>
      <c r="G102" s="12" t="s">
        <v>873</v>
      </c>
      <c r="H102" s="11" t="b">
        <v>0</v>
      </c>
    </row>
    <row r="103" spans="1:8" ht="14.4" x14ac:dyDescent="0.25">
      <c r="A103" s="11">
        <v>14</v>
      </c>
      <c r="B103" s="11">
        <v>3</v>
      </c>
      <c r="C103" s="12" t="s">
        <v>884</v>
      </c>
      <c r="D103" s="12" t="s">
        <v>891</v>
      </c>
      <c r="E103" s="11">
        <v>8</v>
      </c>
      <c r="F103" s="11">
        <v>0</v>
      </c>
      <c r="G103" s="12" t="s">
        <v>873</v>
      </c>
      <c r="H103" s="11" t="b">
        <v>0</v>
      </c>
    </row>
    <row r="104" spans="1:8" ht="14.4" x14ac:dyDescent="0.25">
      <c r="A104" s="11">
        <v>14</v>
      </c>
      <c r="B104" s="11">
        <v>4</v>
      </c>
      <c r="C104" s="12" t="s">
        <v>883</v>
      </c>
      <c r="D104" s="12" t="s">
        <v>882</v>
      </c>
      <c r="E104" s="11">
        <v>5</v>
      </c>
      <c r="F104" s="11">
        <v>0</v>
      </c>
      <c r="G104" s="12" t="s">
        <v>14</v>
      </c>
      <c r="H104" s="11" t="b">
        <v>0</v>
      </c>
    </row>
    <row r="105" spans="1:8" ht="14.4" x14ac:dyDescent="0.25">
      <c r="A105" s="11">
        <v>14</v>
      </c>
      <c r="B105" s="11">
        <v>5</v>
      </c>
      <c r="C105" s="12" t="s">
        <v>881</v>
      </c>
      <c r="D105" s="12" t="s">
        <v>919</v>
      </c>
      <c r="E105" s="11">
        <v>7</v>
      </c>
      <c r="F105" s="11">
        <v>3</v>
      </c>
      <c r="G105" s="12" t="s">
        <v>14</v>
      </c>
      <c r="H105" s="11" t="b">
        <v>0</v>
      </c>
    </row>
    <row r="106" spans="1:8" ht="14.4" x14ac:dyDescent="0.25">
      <c r="A106" s="11">
        <v>14</v>
      </c>
      <c r="B106" s="11">
        <v>6</v>
      </c>
      <c r="C106" s="12" t="s">
        <v>880</v>
      </c>
      <c r="D106" s="12" t="s">
        <v>919</v>
      </c>
      <c r="E106" s="11">
        <v>7</v>
      </c>
      <c r="F106" s="11">
        <v>3</v>
      </c>
      <c r="G106" s="12" t="s">
        <v>14</v>
      </c>
      <c r="H106" s="11" t="b">
        <v>0</v>
      </c>
    </row>
    <row r="107" spans="1:8" ht="14.4" x14ac:dyDescent="0.25">
      <c r="A107" s="11">
        <v>14</v>
      </c>
      <c r="B107" s="11">
        <v>7</v>
      </c>
      <c r="C107" s="12" t="s">
        <v>879</v>
      </c>
      <c r="D107" s="12" t="s">
        <v>878</v>
      </c>
      <c r="E107" s="11">
        <v>7</v>
      </c>
      <c r="F107" s="11">
        <v>0</v>
      </c>
      <c r="G107" s="12" t="s">
        <v>14</v>
      </c>
      <c r="H107" s="11" t="b">
        <v>0</v>
      </c>
    </row>
    <row r="108" spans="1:8" ht="28.8" x14ac:dyDescent="0.25">
      <c r="A108" s="11">
        <v>14</v>
      </c>
      <c r="B108" s="11">
        <v>8</v>
      </c>
      <c r="C108" s="12" t="s">
        <v>877</v>
      </c>
      <c r="D108" s="12" t="s">
        <v>876</v>
      </c>
      <c r="E108" s="11">
        <v>7</v>
      </c>
      <c r="F108" s="11">
        <v>0</v>
      </c>
      <c r="G108" s="12" t="s">
        <v>14</v>
      </c>
      <c r="H108" s="11" t="b">
        <v>0</v>
      </c>
    </row>
    <row r="109" spans="1:8" ht="14.4" x14ac:dyDescent="0.25">
      <c r="A109" s="11">
        <v>14</v>
      </c>
      <c r="B109" s="11">
        <v>9</v>
      </c>
      <c r="C109" s="12" t="s">
        <v>875</v>
      </c>
      <c r="D109" s="12" t="s">
        <v>914</v>
      </c>
      <c r="E109" s="11">
        <v>0</v>
      </c>
      <c r="F109" s="11">
        <v>1</v>
      </c>
      <c r="G109" s="12" t="s">
        <v>873</v>
      </c>
      <c r="H109" s="11" t="b">
        <v>0</v>
      </c>
    </row>
    <row r="110" spans="1:8" ht="14.4" x14ac:dyDescent="0.25">
      <c r="A110" s="11">
        <v>15</v>
      </c>
      <c r="B110" s="11">
        <v>1</v>
      </c>
      <c r="C110" s="12" t="s">
        <v>887</v>
      </c>
      <c r="D110" s="12" t="s">
        <v>919</v>
      </c>
      <c r="E110" s="11">
        <v>0</v>
      </c>
      <c r="F110" s="11">
        <v>3</v>
      </c>
      <c r="G110" s="12" t="s">
        <v>14</v>
      </c>
      <c r="H110" s="11" t="b">
        <v>0</v>
      </c>
    </row>
    <row r="111" spans="1:8" ht="28.8" x14ac:dyDescent="0.25">
      <c r="A111" s="11">
        <v>15</v>
      </c>
      <c r="B111" s="11">
        <v>2</v>
      </c>
      <c r="C111" s="12" t="s">
        <v>886</v>
      </c>
      <c r="D111" s="12" t="s">
        <v>885</v>
      </c>
      <c r="E111" s="11">
        <v>3</v>
      </c>
      <c r="F111" s="11">
        <v>0</v>
      </c>
      <c r="G111" s="12" t="s">
        <v>873</v>
      </c>
      <c r="H111" s="11" t="b">
        <v>0</v>
      </c>
    </row>
    <row r="112" spans="1:8" ht="14.4" x14ac:dyDescent="0.25">
      <c r="A112" s="11">
        <v>15</v>
      </c>
      <c r="B112" s="11">
        <v>3</v>
      </c>
      <c r="C112" s="12" t="s">
        <v>884</v>
      </c>
      <c r="D112" s="12" t="s">
        <v>891</v>
      </c>
      <c r="E112" s="11">
        <v>8</v>
      </c>
      <c r="F112" s="11">
        <v>0</v>
      </c>
      <c r="G112" s="12" t="s">
        <v>873</v>
      </c>
      <c r="H112" s="11" t="b">
        <v>0</v>
      </c>
    </row>
    <row r="113" spans="1:8" ht="14.4" x14ac:dyDescent="0.25">
      <c r="A113" s="11">
        <v>15</v>
      </c>
      <c r="B113" s="11">
        <v>4</v>
      </c>
      <c r="C113" s="12" t="s">
        <v>883</v>
      </c>
      <c r="D113" s="12" t="s">
        <v>882</v>
      </c>
      <c r="E113" s="11">
        <v>5</v>
      </c>
      <c r="F113" s="11">
        <v>0</v>
      </c>
      <c r="G113" s="12" t="s">
        <v>14</v>
      </c>
      <c r="H113" s="11" t="b">
        <v>0</v>
      </c>
    </row>
    <row r="114" spans="1:8" ht="14.4" x14ac:dyDescent="0.25">
      <c r="A114" s="11">
        <v>15</v>
      </c>
      <c r="B114" s="11">
        <v>5</v>
      </c>
      <c r="C114" s="12" t="s">
        <v>881</v>
      </c>
      <c r="D114" s="12" t="s">
        <v>919</v>
      </c>
      <c r="E114" s="11">
        <v>7</v>
      </c>
      <c r="F114" s="11">
        <v>3</v>
      </c>
      <c r="G114" s="12" t="s">
        <v>14</v>
      </c>
      <c r="H114" s="11" t="b">
        <v>0</v>
      </c>
    </row>
    <row r="115" spans="1:8" ht="14.4" x14ac:dyDescent="0.25">
      <c r="A115" s="11">
        <v>15</v>
      </c>
      <c r="B115" s="11">
        <v>6</v>
      </c>
      <c r="C115" s="12" t="s">
        <v>880</v>
      </c>
      <c r="D115" s="12" t="s">
        <v>919</v>
      </c>
      <c r="E115" s="11">
        <v>7</v>
      </c>
      <c r="F115" s="11">
        <v>3</v>
      </c>
      <c r="G115" s="12" t="s">
        <v>14</v>
      </c>
      <c r="H115" s="11" t="b">
        <v>0</v>
      </c>
    </row>
    <row r="116" spans="1:8" ht="14.4" x14ac:dyDescent="0.25">
      <c r="A116" s="11">
        <v>15</v>
      </c>
      <c r="B116" s="11">
        <v>7</v>
      </c>
      <c r="C116" s="12" t="s">
        <v>879</v>
      </c>
      <c r="D116" s="12" t="s">
        <v>878</v>
      </c>
      <c r="E116" s="11">
        <v>7</v>
      </c>
      <c r="F116" s="11">
        <v>0</v>
      </c>
      <c r="G116" s="12" t="s">
        <v>14</v>
      </c>
      <c r="H116" s="11" t="b">
        <v>0</v>
      </c>
    </row>
    <row r="117" spans="1:8" ht="28.8" x14ac:dyDescent="0.25">
      <c r="A117" s="11">
        <v>15</v>
      </c>
      <c r="B117" s="11">
        <v>8</v>
      </c>
      <c r="C117" s="12" t="s">
        <v>877</v>
      </c>
      <c r="D117" s="12" t="s">
        <v>876</v>
      </c>
      <c r="E117" s="11">
        <v>7</v>
      </c>
      <c r="F117" s="11">
        <v>0</v>
      </c>
      <c r="G117" s="12" t="s">
        <v>14</v>
      </c>
      <c r="H117" s="11" t="b">
        <v>0</v>
      </c>
    </row>
    <row r="118" spans="1:8" ht="14.4" x14ac:dyDescent="0.25">
      <c r="A118" s="11">
        <v>15</v>
      </c>
      <c r="B118" s="11">
        <v>9</v>
      </c>
      <c r="C118" s="12" t="s">
        <v>875</v>
      </c>
      <c r="D118" s="12" t="s">
        <v>914</v>
      </c>
      <c r="E118" s="11">
        <v>0</v>
      </c>
      <c r="F118" s="11">
        <v>1</v>
      </c>
      <c r="G118" s="12" t="s">
        <v>873</v>
      </c>
      <c r="H118" s="11" t="b">
        <v>0</v>
      </c>
    </row>
    <row r="119" spans="1:8" ht="14.4" x14ac:dyDescent="0.25">
      <c r="A119" s="11">
        <v>16</v>
      </c>
      <c r="B119" s="11">
        <v>1</v>
      </c>
      <c r="C119" s="12" t="s">
        <v>887</v>
      </c>
      <c r="D119" s="12" t="s">
        <v>888</v>
      </c>
      <c r="E119" s="11">
        <v>0</v>
      </c>
      <c r="F119" s="11">
        <v>3</v>
      </c>
      <c r="G119" s="12" t="s">
        <v>14</v>
      </c>
      <c r="H119" s="11" t="b">
        <v>0</v>
      </c>
    </row>
    <row r="120" spans="1:8" ht="28.8" x14ac:dyDescent="0.25">
      <c r="A120" s="11">
        <v>16</v>
      </c>
      <c r="B120" s="11">
        <v>2</v>
      </c>
      <c r="C120" s="12" t="s">
        <v>886</v>
      </c>
      <c r="D120" s="12" t="s">
        <v>885</v>
      </c>
      <c r="E120" s="11">
        <v>3</v>
      </c>
      <c r="F120" s="11">
        <v>0</v>
      </c>
      <c r="G120" s="12" t="s">
        <v>873</v>
      </c>
      <c r="H120" s="11" t="b">
        <v>0</v>
      </c>
    </row>
    <row r="121" spans="1:8" ht="14.4" x14ac:dyDescent="0.25">
      <c r="A121" s="11">
        <v>16</v>
      </c>
      <c r="B121" s="11">
        <v>3</v>
      </c>
      <c r="C121" s="12" t="s">
        <v>884</v>
      </c>
      <c r="D121" s="12" t="s">
        <v>891</v>
      </c>
      <c r="E121" s="11">
        <v>8</v>
      </c>
      <c r="F121" s="11">
        <v>0</v>
      </c>
      <c r="G121" s="12" t="s">
        <v>873</v>
      </c>
      <c r="H121" s="11" t="b">
        <v>0</v>
      </c>
    </row>
    <row r="122" spans="1:8" ht="14.4" x14ac:dyDescent="0.25">
      <c r="A122" s="11">
        <v>16</v>
      </c>
      <c r="B122" s="11">
        <v>4</v>
      </c>
      <c r="C122" s="12" t="s">
        <v>883</v>
      </c>
      <c r="D122" s="12" t="s">
        <v>882</v>
      </c>
      <c r="E122" s="11">
        <v>5</v>
      </c>
      <c r="F122" s="11">
        <v>0</v>
      </c>
      <c r="G122" s="12" t="s">
        <v>14</v>
      </c>
      <c r="H122" s="11" t="b">
        <v>0</v>
      </c>
    </row>
    <row r="123" spans="1:8" ht="14.4" x14ac:dyDescent="0.25">
      <c r="A123" s="11">
        <v>16</v>
      </c>
      <c r="B123" s="11">
        <v>5</v>
      </c>
      <c r="C123" s="12" t="s">
        <v>881</v>
      </c>
      <c r="D123" s="12" t="s">
        <v>888</v>
      </c>
      <c r="E123" s="11">
        <v>7</v>
      </c>
      <c r="F123" s="11">
        <v>3</v>
      </c>
      <c r="G123" s="12" t="s">
        <v>14</v>
      </c>
      <c r="H123" s="11" t="b">
        <v>0</v>
      </c>
    </row>
    <row r="124" spans="1:8" ht="14.4" x14ac:dyDescent="0.25">
      <c r="A124" s="11">
        <v>16</v>
      </c>
      <c r="B124" s="11">
        <v>6</v>
      </c>
      <c r="C124" s="12" t="s">
        <v>880</v>
      </c>
      <c r="D124" s="12" t="s">
        <v>888</v>
      </c>
      <c r="E124" s="11">
        <v>7</v>
      </c>
      <c r="F124" s="11">
        <v>3</v>
      </c>
      <c r="G124" s="12" t="s">
        <v>14</v>
      </c>
      <c r="H124" s="11" t="b">
        <v>0</v>
      </c>
    </row>
    <row r="125" spans="1:8" ht="14.4" x14ac:dyDescent="0.25">
      <c r="A125" s="11">
        <v>16</v>
      </c>
      <c r="B125" s="11">
        <v>7</v>
      </c>
      <c r="C125" s="12" t="s">
        <v>879</v>
      </c>
      <c r="D125" s="12" t="s">
        <v>878</v>
      </c>
      <c r="E125" s="11">
        <v>7</v>
      </c>
      <c r="F125" s="11">
        <v>0</v>
      </c>
      <c r="G125" s="12" t="s">
        <v>14</v>
      </c>
      <c r="H125" s="11" t="b">
        <v>0</v>
      </c>
    </row>
    <row r="126" spans="1:8" ht="28.8" x14ac:dyDescent="0.25">
      <c r="A126" s="11">
        <v>16</v>
      </c>
      <c r="B126" s="11">
        <v>8</v>
      </c>
      <c r="C126" s="12" t="s">
        <v>877</v>
      </c>
      <c r="D126" s="12" t="s">
        <v>876</v>
      </c>
      <c r="E126" s="11">
        <v>7</v>
      </c>
      <c r="F126" s="11">
        <v>0</v>
      </c>
      <c r="G126" s="12" t="s">
        <v>14</v>
      </c>
      <c r="H126" s="11" t="b">
        <v>0</v>
      </c>
    </row>
    <row r="127" spans="1:8" ht="14.4" x14ac:dyDescent="0.25">
      <c r="A127" s="11">
        <v>16</v>
      </c>
      <c r="B127" s="11">
        <v>9</v>
      </c>
      <c r="C127" s="12" t="s">
        <v>875</v>
      </c>
      <c r="D127" s="12" t="s">
        <v>876</v>
      </c>
      <c r="E127" s="11">
        <v>0</v>
      </c>
      <c r="F127" s="11">
        <v>2</v>
      </c>
      <c r="G127" s="12" t="s">
        <v>873</v>
      </c>
      <c r="H127" s="11" t="b">
        <v>0</v>
      </c>
    </row>
    <row r="128" spans="1:8" ht="14.4" x14ac:dyDescent="0.25">
      <c r="A128" s="11">
        <v>17</v>
      </c>
      <c r="B128" s="11">
        <v>1</v>
      </c>
      <c r="C128" s="12" t="s">
        <v>887</v>
      </c>
      <c r="D128" s="12" t="s">
        <v>888</v>
      </c>
      <c r="E128" s="11">
        <v>0</v>
      </c>
      <c r="F128" s="11">
        <v>3</v>
      </c>
      <c r="G128" s="12" t="s">
        <v>14</v>
      </c>
      <c r="H128" s="11" t="b">
        <v>0</v>
      </c>
    </row>
    <row r="129" spans="1:8" ht="28.8" x14ac:dyDescent="0.25">
      <c r="A129" s="11">
        <v>17</v>
      </c>
      <c r="B129" s="11">
        <v>2</v>
      </c>
      <c r="C129" s="12" t="s">
        <v>886</v>
      </c>
      <c r="D129" s="12" t="s">
        <v>885</v>
      </c>
      <c r="E129" s="11">
        <v>3</v>
      </c>
      <c r="F129" s="11">
        <v>0</v>
      </c>
      <c r="G129" s="12" t="s">
        <v>873</v>
      </c>
      <c r="H129" s="11" t="b">
        <v>0</v>
      </c>
    </row>
    <row r="130" spans="1:8" ht="14.4" x14ac:dyDescent="0.25">
      <c r="A130" s="11">
        <v>17</v>
      </c>
      <c r="B130" s="11">
        <v>3</v>
      </c>
      <c r="C130" s="12" t="s">
        <v>884</v>
      </c>
      <c r="D130" s="12" t="s">
        <v>891</v>
      </c>
      <c r="E130" s="11">
        <v>8</v>
      </c>
      <c r="F130" s="11">
        <v>0</v>
      </c>
      <c r="G130" s="12" t="s">
        <v>873</v>
      </c>
      <c r="H130" s="11" t="b">
        <v>0</v>
      </c>
    </row>
    <row r="131" spans="1:8" ht="14.4" x14ac:dyDescent="0.25">
      <c r="A131" s="11">
        <v>17</v>
      </c>
      <c r="B131" s="11">
        <v>4</v>
      </c>
      <c r="C131" s="12" t="s">
        <v>883</v>
      </c>
      <c r="D131" s="12" t="s">
        <v>882</v>
      </c>
      <c r="E131" s="11">
        <v>5</v>
      </c>
      <c r="F131" s="11">
        <v>0</v>
      </c>
      <c r="G131" s="12" t="s">
        <v>14</v>
      </c>
      <c r="H131" s="11" t="b">
        <v>0</v>
      </c>
    </row>
    <row r="132" spans="1:8" ht="14.4" x14ac:dyDescent="0.25">
      <c r="A132" s="11">
        <v>17</v>
      </c>
      <c r="B132" s="11">
        <v>5</v>
      </c>
      <c r="C132" s="12" t="s">
        <v>881</v>
      </c>
      <c r="D132" s="12" t="s">
        <v>888</v>
      </c>
      <c r="E132" s="11">
        <v>7</v>
      </c>
      <c r="F132" s="11">
        <v>3</v>
      </c>
      <c r="G132" s="12" t="s">
        <v>14</v>
      </c>
      <c r="H132" s="11" t="b">
        <v>0</v>
      </c>
    </row>
    <row r="133" spans="1:8" ht="14.4" x14ac:dyDescent="0.25">
      <c r="A133" s="11">
        <v>17</v>
      </c>
      <c r="B133" s="11">
        <v>6</v>
      </c>
      <c r="C133" s="12" t="s">
        <v>880</v>
      </c>
      <c r="D133" s="12" t="s">
        <v>888</v>
      </c>
      <c r="E133" s="11">
        <v>7</v>
      </c>
      <c r="F133" s="11">
        <v>3</v>
      </c>
      <c r="G133" s="12" t="s">
        <v>14</v>
      </c>
      <c r="H133" s="11" t="b">
        <v>0</v>
      </c>
    </row>
    <row r="134" spans="1:8" ht="14.4" x14ac:dyDescent="0.25">
      <c r="A134" s="11">
        <v>17</v>
      </c>
      <c r="B134" s="11">
        <v>7</v>
      </c>
      <c r="C134" s="12" t="s">
        <v>879</v>
      </c>
      <c r="D134" s="12" t="s">
        <v>878</v>
      </c>
      <c r="E134" s="11">
        <v>7</v>
      </c>
      <c r="F134" s="11">
        <v>0</v>
      </c>
      <c r="G134" s="12" t="s">
        <v>14</v>
      </c>
      <c r="H134" s="11" t="b">
        <v>0</v>
      </c>
    </row>
    <row r="135" spans="1:8" ht="28.8" x14ac:dyDescent="0.25">
      <c r="A135" s="11">
        <v>17</v>
      </c>
      <c r="B135" s="11">
        <v>8</v>
      </c>
      <c r="C135" s="12" t="s">
        <v>877</v>
      </c>
      <c r="D135" s="12" t="s">
        <v>876</v>
      </c>
      <c r="E135" s="11">
        <v>7</v>
      </c>
      <c r="F135" s="11">
        <v>0</v>
      </c>
      <c r="G135" s="12" t="s">
        <v>14</v>
      </c>
      <c r="H135" s="11" t="b">
        <v>0</v>
      </c>
    </row>
    <row r="136" spans="1:8" ht="14.4" x14ac:dyDescent="0.25">
      <c r="A136" s="11">
        <v>17</v>
      </c>
      <c r="B136" s="11">
        <v>9</v>
      </c>
      <c r="C136" s="12" t="s">
        <v>875</v>
      </c>
      <c r="D136" s="12" t="s">
        <v>876</v>
      </c>
      <c r="E136" s="11">
        <v>0</v>
      </c>
      <c r="F136" s="11">
        <v>2</v>
      </c>
      <c r="G136" s="12" t="s">
        <v>873</v>
      </c>
      <c r="H136" s="11" t="b">
        <v>0</v>
      </c>
    </row>
    <row r="137" spans="1:8" ht="14.4" x14ac:dyDescent="0.25">
      <c r="A137" s="11">
        <v>18</v>
      </c>
      <c r="B137" s="11">
        <v>1</v>
      </c>
      <c r="C137" s="12" t="s">
        <v>887</v>
      </c>
      <c r="D137" s="12" t="s">
        <v>888</v>
      </c>
      <c r="E137" s="11">
        <v>0</v>
      </c>
      <c r="F137" s="11">
        <v>3</v>
      </c>
      <c r="G137" s="12" t="s">
        <v>14</v>
      </c>
      <c r="H137" s="11" t="b">
        <v>0</v>
      </c>
    </row>
    <row r="138" spans="1:8" ht="28.8" x14ac:dyDescent="0.25">
      <c r="A138" s="11">
        <v>18</v>
      </c>
      <c r="B138" s="11">
        <v>2</v>
      </c>
      <c r="C138" s="12" t="s">
        <v>886</v>
      </c>
      <c r="D138" s="12" t="s">
        <v>885</v>
      </c>
      <c r="E138" s="11">
        <v>3</v>
      </c>
      <c r="F138" s="11">
        <v>0</v>
      </c>
      <c r="G138" s="12" t="s">
        <v>873</v>
      </c>
      <c r="H138" s="11" t="b">
        <v>0</v>
      </c>
    </row>
    <row r="139" spans="1:8" ht="14.4" x14ac:dyDescent="0.25">
      <c r="A139" s="11">
        <v>18</v>
      </c>
      <c r="B139" s="11">
        <v>3</v>
      </c>
      <c r="C139" s="12" t="s">
        <v>884</v>
      </c>
      <c r="D139" s="12" t="s">
        <v>891</v>
      </c>
      <c r="E139" s="11">
        <v>8</v>
      </c>
      <c r="F139" s="11">
        <v>0</v>
      </c>
      <c r="G139" s="12" t="s">
        <v>873</v>
      </c>
      <c r="H139" s="11" t="b">
        <v>0</v>
      </c>
    </row>
    <row r="140" spans="1:8" ht="14.4" x14ac:dyDescent="0.25">
      <c r="A140" s="11">
        <v>18</v>
      </c>
      <c r="B140" s="11">
        <v>4</v>
      </c>
      <c r="C140" s="12" t="s">
        <v>883</v>
      </c>
      <c r="D140" s="12" t="s">
        <v>882</v>
      </c>
      <c r="E140" s="11">
        <v>5</v>
      </c>
      <c r="F140" s="11">
        <v>0</v>
      </c>
      <c r="G140" s="12" t="s">
        <v>14</v>
      </c>
      <c r="H140" s="11" t="b">
        <v>0</v>
      </c>
    </row>
    <row r="141" spans="1:8" ht="14.4" x14ac:dyDescent="0.25">
      <c r="A141" s="11">
        <v>18</v>
      </c>
      <c r="B141" s="11">
        <v>5</v>
      </c>
      <c r="C141" s="12" t="s">
        <v>881</v>
      </c>
      <c r="D141" s="12" t="s">
        <v>888</v>
      </c>
      <c r="E141" s="11">
        <v>7</v>
      </c>
      <c r="F141" s="11">
        <v>3</v>
      </c>
      <c r="G141" s="12" t="s">
        <v>14</v>
      </c>
      <c r="H141" s="11" t="b">
        <v>0</v>
      </c>
    </row>
    <row r="142" spans="1:8" ht="14.4" x14ac:dyDescent="0.25">
      <c r="A142" s="11">
        <v>18</v>
      </c>
      <c r="B142" s="11">
        <v>6</v>
      </c>
      <c r="C142" s="12" t="s">
        <v>880</v>
      </c>
      <c r="D142" s="12" t="s">
        <v>888</v>
      </c>
      <c r="E142" s="11">
        <v>7</v>
      </c>
      <c r="F142" s="11">
        <v>3</v>
      </c>
      <c r="G142" s="12" t="s">
        <v>14</v>
      </c>
      <c r="H142" s="11" t="b">
        <v>0</v>
      </c>
    </row>
    <row r="143" spans="1:8" ht="14.4" x14ac:dyDescent="0.25">
      <c r="A143" s="11">
        <v>18</v>
      </c>
      <c r="B143" s="11">
        <v>7</v>
      </c>
      <c r="C143" s="12" t="s">
        <v>879</v>
      </c>
      <c r="D143" s="12" t="s">
        <v>878</v>
      </c>
      <c r="E143" s="11">
        <v>7</v>
      </c>
      <c r="F143" s="11">
        <v>0</v>
      </c>
      <c r="G143" s="12" t="s">
        <v>14</v>
      </c>
      <c r="H143" s="11" t="b">
        <v>0</v>
      </c>
    </row>
    <row r="144" spans="1:8" ht="28.8" x14ac:dyDescent="0.25">
      <c r="A144" s="11">
        <v>18</v>
      </c>
      <c r="B144" s="11">
        <v>8</v>
      </c>
      <c r="C144" s="12" t="s">
        <v>877</v>
      </c>
      <c r="D144" s="12" t="s">
        <v>876</v>
      </c>
      <c r="E144" s="11">
        <v>7</v>
      </c>
      <c r="F144" s="11">
        <v>0</v>
      </c>
      <c r="G144" s="12" t="s">
        <v>14</v>
      </c>
      <c r="H144" s="11" t="b">
        <v>0</v>
      </c>
    </row>
    <row r="145" spans="1:8" ht="14.4" x14ac:dyDescent="0.25">
      <c r="A145" s="11">
        <v>18</v>
      </c>
      <c r="B145" s="11">
        <v>9</v>
      </c>
      <c r="C145" s="12" t="s">
        <v>875</v>
      </c>
      <c r="D145" s="12" t="s">
        <v>876</v>
      </c>
      <c r="E145" s="11">
        <v>0</v>
      </c>
      <c r="F145" s="11">
        <v>2</v>
      </c>
      <c r="G145" s="12" t="s">
        <v>901</v>
      </c>
      <c r="H145" s="11" t="b">
        <v>0</v>
      </c>
    </row>
    <row r="146" spans="1:8" ht="14.4" x14ac:dyDescent="0.25">
      <c r="A146" s="11">
        <v>19</v>
      </c>
      <c r="B146" s="11">
        <v>1</v>
      </c>
      <c r="C146" s="12" t="s">
        <v>887</v>
      </c>
      <c r="D146" s="12" t="s">
        <v>888</v>
      </c>
      <c r="E146" s="11">
        <v>0</v>
      </c>
      <c r="F146" s="11">
        <v>3</v>
      </c>
      <c r="G146" s="12" t="s">
        <v>14</v>
      </c>
      <c r="H146" s="11" t="b">
        <v>0</v>
      </c>
    </row>
    <row r="147" spans="1:8" ht="28.8" x14ac:dyDescent="0.25">
      <c r="A147" s="11">
        <v>19</v>
      </c>
      <c r="B147" s="11">
        <v>2</v>
      </c>
      <c r="C147" s="12" t="s">
        <v>886</v>
      </c>
      <c r="D147" s="12" t="s">
        <v>885</v>
      </c>
      <c r="E147" s="11">
        <v>3</v>
      </c>
      <c r="F147" s="11">
        <v>0</v>
      </c>
      <c r="G147" s="12" t="s">
        <v>873</v>
      </c>
      <c r="H147" s="11" t="b">
        <v>0</v>
      </c>
    </row>
    <row r="148" spans="1:8" ht="14.4" x14ac:dyDescent="0.25">
      <c r="A148" s="11">
        <v>19</v>
      </c>
      <c r="B148" s="11">
        <v>3</v>
      </c>
      <c r="C148" s="12" t="s">
        <v>884</v>
      </c>
      <c r="D148" s="12" t="s">
        <v>891</v>
      </c>
      <c r="E148" s="11">
        <v>8</v>
      </c>
      <c r="F148" s="11">
        <v>0</v>
      </c>
      <c r="G148" s="12" t="s">
        <v>873</v>
      </c>
      <c r="H148" s="11" t="b">
        <v>0</v>
      </c>
    </row>
    <row r="149" spans="1:8" ht="14.4" x14ac:dyDescent="0.25">
      <c r="A149" s="11">
        <v>19</v>
      </c>
      <c r="B149" s="11">
        <v>4</v>
      </c>
      <c r="C149" s="12" t="s">
        <v>883</v>
      </c>
      <c r="D149" s="12" t="s">
        <v>882</v>
      </c>
      <c r="E149" s="11">
        <v>5</v>
      </c>
      <c r="F149" s="11">
        <v>0</v>
      </c>
      <c r="G149" s="12" t="s">
        <v>14</v>
      </c>
      <c r="H149" s="11" t="b">
        <v>0</v>
      </c>
    </row>
    <row r="150" spans="1:8" ht="14.4" x14ac:dyDescent="0.25">
      <c r="A150" s="11">
        <v>19</v>
      </c>
      <c r="B150" s="11">
        <v>5</v>
      </c>
      <c r="C150" s="12" t="s">
        <v>881</v>
      </c>
      <c r="D150" s="12" t="s">
        <v>888</v>
      </c>
      <c r="E150" s="11">
        <v>7</v>
      </c>
      <c r="F150" s="11">
        <v>3</v>
      </c>
      <c r="G150" s="12" t="s">
        <v>14</v>
      </c>
      <c r="H150" s="11" t="b">
        <v>0</v>
      </c>
    </row>
    <row r="151" spans="1:8" ht="14.4" x14ac:dyDescent="0.25">
      <c r="A151" s="11">
        <v>19</v>
      </c>
      <c r="B151" s="11">
        <v>6</v>
      </c>
      <c r="C151" s="12" t="s">
        <v>880</v>
      </c>
      <c r="D151" s="12" t="s">
        <v>888</v>
      </c>
      <c r="E151" s="11">
        <v>7</v>
      </c>
      <c r="F151" s="11">
        <v>3</v>
      </c>
      <c r="G151" s="12" t="s">
        <v>14</v>
      </c>
      <c r="H151" s="11" t="b">
        <v>0</v>
      </c>
    </row>
    <row r="152" spans="1:8" ht="14.4" x14ac:dyDescent="0.25">
      <c r="A152" s="11">
        <v>19</v>
      </c>
      <c r="B152" s="11">
        <v>7</v>
      </c>
      <c r="C152" s="12" t="s">
        <v>879</v>
      </c>
      <c r="D152" s="12" t="s">
        <v>878</v>
      </c>
      <c r="E152" s="11">
        <v>7</v>
      </c>
      <c r="F152" s="11">
        <v>0</v>
      </c>
      <c r="G152" s="12" t="s">
        <v>14</v>
      </c>
      <c r="H152" s="11" t="b">
        <v>0</v>
      </c>
    </row>
    <row r="153" spans="1:8" ht="28.8" x14ac:dyDescent="0.25">
      <c r="A153" s="11">
        <v>19</v>
      </c>
      <c r="B153" s="11">
        <v>8</v>
      </c>
      <c r="C153" s="12" t="s">
        <v>877</v>
      </c>
      <c r="D153" s="12" t="s">
        <v>876</v>
      </c>
      <c r="E153" s="11">
        <v>7</v>
      </c>
      <c r="F153" s="11">
        <v>0</v>
      </c>
      <c r="G153" s="12" t="s">
        <v>14</v>
      </c>
      <c r="H153" s="11" t="b">
        <v>0</v>
      </c>
    </row>
    <row r="154" spans="1:8" ht="14.4" x14ac:dyDescent="0.25">
      <c r="A154" s="11">
        <v>19</v>
      </c>
      <c r="B154" s="11">
        <v>9</v>
      </c>
      <c r="C154" s="12" t="s">
        <v>875</v>
      </c>
      <c r="D154" s="12" t="s">
        <v>876</v>
      </c>
      <c r="E154" s="11">
        <v>0</v>
      </c>
      <c r="F154" s="11">
        <v>2</v>
      </c>
      <c r="G154" s="12" t="s">
        <v>901</v>
      </c>
      <c r="H154" s="11" t="b">
        <v>0</v>
      </c>
    </row>
    <row r="155" spans="1:8" ht="14.4" x14ac:dyDescent="0.25">
      <c r="A155" s="11">
        <v>20</v>
      </c>
      <c r="B155" s="11">
        <v>1</v>
      </c>
      <c r="C155" s="12" t="s">
        <v>887</v>
      </c>
      <c r="D155" s="12" t="s">
        <v>888</v>
      </c>
      <c r="E155" s="11">
        <v>0</v>
      </c>
      <c r="F155" s="11">
        <v>3</v>
      </c>
      <c r="G155" s="12" t="s">
        <v>14</v>
      </c>
      <c r="H155" s="11" t="b">
        <v>0</v>
      </c>
    </row>
    <row r="156" spans="1:8" ht="28.8" x14ac:dyDescent="0.25">
      <c r="A156" s="11">
        <v>20</v>
      </c>
      <c r="B156" s="11">
        <v>2</v>
      </c>
      <c r="C156" s="12" t="s">
        <v>886</v>
      </c>
      <c r="D156" s="12" t="s">
        <v>885</v>
      </c>
      <c r="E156" s="11">
        <v>3</v>
      </c>
      <c r="F156" s="11">
        <v>0</v>
      </c>
      <c r="G156" s="12" t="s">
        <v>873</v>
      </c>
      <c r="H156" s="11" t="b">
        <v>0</v>
      </c>
    </row>
    <row r="157" spans="1:8" ht="14.4" x14ac:dyDescent="0.25">
      <c r="A157" s="11">
        <v>20</v>
      </c>
      <c r="B157" s="11">
        <v>3</v>
      </c>
      <c r="C157" s="12" t="s">
        <v>884</v>
      </c>
      <c r="D157" s="12" t="s">
        <v>891</v>
      </c>
      <c r="E157" s="11">
        <v>8</v>
      </c>
      <c r="F157" s="11">
        <v>0</v>
      </c>
      <c r="G157" s="12" t="s">
        <v>873</v>
      </c>
      <c r="H157" s="11" t="b">
        <v>0</v>
      </c>
    </row>
    <row r="158" spans="1:8" ht="14.4" x14ac:dyDescent="0.25">
      <c r="A158" s="11">
        <v>20</v>
      </c>
      <c r="B158" s="11">
        <v>4</v>
      </c>
      <c r="C158" s="12" t="s">
        <v>883</v>
      </c>
      <c r="D158" s="12" t="s">
        <v>882</v>
      </c>
      <c r="E158" s="11">
        <v>5</v>
      </c>
      <c r="F158" s="11">
        <v>0</v>
      </c>
      <c r="G158" s="12" t="s">
        <v>14</v>
      </c>
      <c r="H158" s="11" t="b">
        <v>0</v>
      </c>
    </row>
    <row r="159" spans="1:8" ht="14.4" x14ac:dyDescent="0.25">
      <c r="A159" s="11">
        <v>20</v>
      </c>
      <c r="B159" s="11">
        <v>5</v>
      </c>
      <c r="C159" s="12" t="s">
        <v>881</v>
      </c>
      <c r="D159" s="12" t="s">
        <v>888</v>
      </c>
      <c r="E159" s="11">
        <v>7</v>
      </c>
      <c r="F159" s="11">
        <v>3</v>
      </c>
      <c r="G159" s="12" t="s">
        <v>14</v>
      </c>
      <c r="H159" s="11" t="b">
        <v>0</v>
      </c>
    </row>
    <row r="160" spans="1:8" ht="14.4" x14ac:dyDescent="0.25">
      <c r="A160" s="11">
        <v>20</v>
      </c>
      <c r="B160" s="11">
        <v>6</v>
      </c>
      <c r="C160" s="12" t="s">
        <v>880</v>
      </c>
      <c r="D160" s="12" t="s">
        <v>888</v>
      </c>
      <c r="E160" s="11">
        <v>7</v>
      </c>
      <c r="F160" s="11">
        <v>3</v>
      </c>
      <c r="G160" s="12" t="s">
        <v>14</v>
      </c>
      <c r="H160" s="11" t="b">
        <v>0</v>
      </c>
    </row>
    <row r="161" spans="1:8" ht="14.4" x14ac:dyDescent="0.25">
      <c r="A161" s="11">
        <v>20</v>
      </c>
      <c r="B161" s="11">
        <v>7</v>
      </c>
      <c r="C161" s="12" t="s">
        <v>879</v>
      </c>
      <c r="D161" s="12" t="s">
        <v>878</v>
      </c>
      <c r="E161" s="11">
        <v>7</v>
      </c>
      <c r="F161" s="11">
        <v>0</v>
      </c>
      <c r="G161" s="12" t="s">
        <v>14</v>
      </c>
      <c r="H161" s="11" t="b">
        <v>0</v>
      </c>
    </row>
    <row r="162" spans="1:8" ht="28.8" x14ac:dyDescent="0.25">
      <c r="A162" s="11">
        <v>20</v>
      </c>
      <c r="B162" s="11">
        <v>8</v>
      </c>
      <c r="C162" s="12" t="s">
        <v>877</v>
      </c>
      <c r="D162" s="12" t="s">
        <v>876</v>
      </c>
      <c r="E162" s="11">
        <v>7</v>
      </c>
      <c r="F162" s="11">
        <v>0</v>
      </c>
      <c r="G162" s="12" t="s">
        <v>14</v>
      </c>
      <c r="H162" s="11" t="b">
        <v>0</v>
      </c>
    </row>
    <row r="163" spans="1:8" ht="14.4" x14ac:dyDescent="0.25">
      <c r="A163" s="11">
        <v>20</v>
      </c>
      <c r="B163" s="11">
        <v>9</v>
      </c>
      <c r="C163" s="12" t="s">
        <v>875</v>
      </c>
      <c r="D163" s="12" t="s">
        <v>896</v>
      </c>
      <c r="E163" s="11">
        <v>0</v>
      </c>
      <c r="F163" s="11">
        <v>2</v>
      </c>
      <c r="G163" s="12" t="s">
        <v>901</v>
      </c>
      <c r="H163" s="11" t="b">
        <v>0</v>
      </c>
    </row>
    <row r="164" spans="1:8" ht="14.4" x14ac:dyDescent="0.25">
      <c r="A164" s="11">
        <v>21</v>
      </c>
      <c r="B164" s="11">
        <v>1</v>
      </c>
      <c r="C164" s="12" t="s">
        <v>887</v>
      </c>
      <c r="D164" s="12" t="s">
        <v>888</v>
      </c>
      <c r="E164" s="11">
        <v>0</v>
      </c>
      <c r="F164" s="11">
        <v>3</v>
      </c>
      <c r="G164" s="12" t="s">
        <v>14</v>
      </c>
      <c r="H164" s="11" t="b">
        <v>0</v>
      </c>
    </row>
    <row r="165" spans="1:8" ht="28.8" x14ac:dyDescent="0.25">
      <c r="A165" s="11">
        <v>21</v>
      </c>
      <c r="B165" s="11">
        <v>2</v>
      </c>
      <c r="C165" s="12" t="s">
        <v>886</v>
      </c>
      <c r="D165" s="12" t="s">
        <v>885</v>
      </c>
      <c r="E165" s="11">
        <v>3</v>
      </c>
      <c r="F165" s="11">
        <v>0</v>
      </c>
      <c r="G165" s="12" t="s">
        <v>873</v>
      </c>
      <c r="H165" s="11" t="b">
        <v>0</v>
      </c>
    </row>
    <row r="166" spans="1:8" ht="14.4" x14ac:dyDescent="0.25">
      <c r="A166" s="11">
        <v>21</v>
      </c>
      <c r="B166" s="11">
        <v>3</v>
      </c>
      <c r="C166" s="12" t="s">
        <v>884</v>
      </c>
      <c r="D166" s="12" t="s">
        <v>891</v>
      </c>
      <c r="E166" s="11">
        <v>8</v>
      </c>
      <c r="F166" s="11">
        <v>0</v>
      </c>
      <c r="G166" s="12" t="s">
        <v>873</v>
      </c>
      <c r="H166" s="11" t="b">
        <v>0</v>
      </c>
    </row>
    <row r="167" spans="1:8" ht="14.4" x14ac:dyDescent="0.25">
      <c r="A167" s="11">
        <v>21</v>
      </c>
      <c r="B167" s="11">
        <v>4</v>
      </c>
      <c r="C167" s="12" t="s">
        <v>883</v>
      </c>
      <c r="D167" s="12" t="s">
        <v>882</v>
      </c>
      <c r="E167" s="11">
        <v>5</v>
      </c>
      <c r="F167" s="11">
        <v>0</v>
      </c>
      <c r="G167" s="12" t="s">
        <v>14</v>
      </c>
      <c r="H167" s="11" t="b">
        <v>0</v>
      </c>
    </row>
    <row r="168" spans="1:8" ht="14.4" x14ac:dyDescent="0.25">
      <c r="A168" s="11">
        <v>21</v>
      </c>
      <c r="B168" s="11">
        <v>5</v>
      </c>
      <c r="C168" s="12" t="s">
        <v>881</v>
      </c>
      <c r="D168" s="12" t="s">
        <v>888</v>
      </c>
      <c r="E168" s="11">
        <v>7</v>
      </c>
      <c r="F168" s="11">
        <v>3</v>
      </c>
      <c r="G168" s="12" t="s">
        <v>14</v>
      </c>
      <c r="H168" s="11" t="b">
        <v>0</v>
      </c>
    </row>
    <row r="169" spans="1:8" ht="14.4" x14ac:dyDescent="0.25">
      <c r="A169" s="11">
        <v>21</v>
      </c>
      <c r="B169" s="11">
        <v>6</v>
      </c>
      <c r="C169" s="12" t="s">
        <v>880</v>
      </c>
      <c r="D169" s="12" t="s">
        <v>888</v>
      </c>
      <c r="E169" s="11">
        <v>7</v>
      </c>
      <c r="F169" s="11">
        <v>3</v>
      </c>
      <c r="G169" s="12" t="s">
        <v>14</v>
      </c>
      <c r="H169" s="11" t="b">
        <v>0</v>
      </c>
    </row>
    <row r="170" spans="1:8" ht="14.4" x14ac:dyDescent="0.25">
      <c r="A170" s="11">
        <v>21</v>
      </c>
      <c r="B170" s="11">
        <v>7</v>
      </c>
      <c r="C170" s="12" t="s">
        <v>879</v>
      </c>
      <c r="D170" s="12" t="s">
        <v>878</v>
      </c>
      <c r="E170" s="11">
        <v>7</v>
      </c>
      <c r="F170" s="11">
        <v>0</v>
      </c>
      <c r="G170" s="12" t="s">
        <v>14</v>
      </c>
      <c r="H170" s="11" t="b">
        <v>0</v>
      </c>
    </row>
    <row r="171" spans="1:8" ht="28.8" x14ac:dyDescent="0.25">
      <c r="A171" s="11">
        <v>21</v>
      </c>
      <c r="B171" s="11">
        <v>8</v>
      </c>
      <c r="C171" s="12" t="s">
        <v>877</v>
      </c>
      <c r="D171" s="12" t="s">
        <v>876</v>
      </c>
      <c r="E171" s="11">
        <v>7</v>
      </c>
      <c r="F171" s="11">
        <v>0</v>
      </c>
      <c r="G171" s="12" t="s">
        <v>14</v>
      </c>
      <c r="H171" s="11" t="b">
        <v>0</v>
      </c>
    </row>
    <row r="172" spans="1:8" ht="14.4" x14ac:dyDescent="0.25">
      <c r="A172" s="11">
        <v>21</v>
      </c>
      <c r="B172" s="11">
        <v>9</v>
      </c>
      <c r="C172" s="12" t="s">
        <v>875</v>
      </c>
      <c r="D172" s="12" t="s">
        <v>896</v>
      </c>
      <c r="E172" s="11">
        <v>0</v>
      </c>
      <c r="F172" s="11">
        <v>2</v>
      </c>
      <c r="G172" s="12" t="s">
        <v>901</v>
      </c>
      <c r="H172" s="11" t="b">
        <v>0</v>
      </c>
    </row>
    <row r="173" spans="1:8" ht="14.4" x14ac:dyDescent="0.25">
      <c r="A173" s="11">
        <v>22</v>
      </c>
      <c r="B173" s="11">
        <v>1</v>
      </c>
      <c r="C173" s="12" t="s">
        <v>887</v>
      </c>
      <c r="D173" s="12" t="s">
        <v>902</v>
      </c>
      <c r="E173" s="11">
        <v>0</v>
      </c>
      <c r="F173" s="11">
        <v>3</v>
      </c>
      <c r="G173" s="12" t="s">
        <v>14</v>
      </c>
      <c r="H173" s="11" t="b">
        <v>0</v>
      </c>
    </row>
    <row r="174" spans="1:8" ht="28.8" x14ac:dyDescent="0.25">
      <c r="A174" s="11">
        <v>22</v>
      </c>
      <c r="B174" s="11">
        <v>2</v>
      </c>
      <c r="C174" s="12" t="s">
        <v>886</v>
      </c>
      <c r="D174" s="12" t="s">
        <v>885</v>
      </c>
      <c r="E174" s="11">
        <v>3</v>
      </c>
      <c r="F174" s="11">
        <v>0</v>
      </c>
      <c r="G174" s="12" t="s">
        <v>873</v>
      </c>
      <c r="H174" s="11" t="b">
        <v>0</v>
      </c>
    </row>
    <row r="175" spans="1:8" ht="14.4" x14ac:dyDescent="0.25">
      <c r="A175" s="11">
        <v>22</v>
      </c>
      <c r="B175" s="11">
        <v>3</v>
      </c>
      <c r="C175" s="12" t="s">
        <v>884</v>
      </c>
      <c r="D175" s="12" t="s">
        <v>891</v>
      </c>
      <c r="E175" s="11">
        <v>8</v>
      </c>
      <c r="F175" s="11">
        <v>0</v>
      </c>
      <c r="G175" s="12" t="s">
        <v>873</v>
      </c>
      <c r="H175" s="11" t="b">
        <v>0</v>
      </c>
    </row>
    <row r="176" spans="1:8" ht="14.4" x14ac:dyDescent="0.25">
      <c r="A176" s="11">
        <v>22</v>
      </c>
      <c r="B176" s="11">
        <v>4</v>
      </c>
      <c r="C176" s="12" t="s">
        <v>883</v>
      </c>
      <c r="D176" s="12" t="s">
        <v>882</v>
      </c>
      <c r="E176" s="11">
        <v>5</v>
      </c>
      <c r="F176" s="11">
        <v>0</v>
      </c>
      <c r="G176" s="12" t="s">
        <v>14</v>
      </c>
      <c r="H176" s="11" t="b">
        <v>0</v>
      </c>
    </row>
    <row r="177" spans="1:8" ht="14.4" x14ac:dyDescent="0.25">
      <c r="A177" s="11">
        <v>22</v>
      </c>
      <c r="B177" s="11">
        <v>5</v>
      </c>
      <c r="C177" s="12" t="s">
        <v>881</v>
      </c>
      <c r="D177" s="12" t="s">
        <v>902</v>
      </c>
      <c r="E177" s="11">
        <v>7</v>
      </c>
      <c r="F177" s="11">
        <v>3</v>
      </c>
      <c r="G177" s="12" t="s">
        <v>14</v>
      </c>
      <c r="H177" s="11" t="b">
        <v>0</v>
      </c>
    </row>
    <row r="178" spans="1:8" ht="14.4" x14ac:dyDescent="0.25">
      <c r="A178" s="11">
        <v>22</v>
      </c>
      <c r="B178" s="11">
        <v>6</v>
      </c>
      <c r="C178" s="12" t="s">
        <v>880</v>
      </c>
      <c r="D178" s="12" t="s">
        <v>902</v>
      </c>
      <c r="E178" s="11">
        <v>7</v>
      </c>
      <c r="F178" s="11">
        <v>3</v>
      </c>
      <c r="G178" s="12" t="s">
        <v>14</v>
      </c>
      <c r="H178" s="11" t="b">
        <v>0</v>
      </c>
    </row>
    <row r="179" spans="1:8" ht="14.4" x14ac:dyDescent="0.25">
      <c r="A179" s="11">
        <v>22</v>
      </c>
      <c r="B179" s="11">
        <v>7</v>
      </c>
      <c r="C179" s="12" t="s">
        <v>879</v>
      </c>
      <c r="D179" s="12" t="s">
        <v>878</v>
      </c>
      <c r="E179" s="11">
        <v>7</v>
      </c>
      <c r="F179" s="11">
        <v>0</v>
      </c>
      <c r="G179" s="12" t="s">
        <v>14</v>
      </c>
      <c r="H179" s="11" t="b">
        <v>0</v>
      </c>
    </row>
    <row r="180" spans="1:8" ht="28.8" x14ac:dyDescent="0.25">
      <c r="A180" s="11">
        <v>22</v>
      </c>
      <c r="B180" s="11">
        <v>8</v>
      </c>
      <c r="C180" s="12" t="s">
        <v>877</v>
      </c>
      <c r="D180" s="12" t="s">
        <v>876</v>
      </c>
      <c r="E180" s="11">
        <v>7</v>
      </c>
      <c r="F180" s="11">
        <v>0</v>
      </c>
      <c r="G180" s="12" t="s">
        <v>14</v>
      </c>
      <c r="H180" s="11" t="b">
        <v>0</v>
      </c>
    </row>
    <row r="181" spans="1:8" ht="14.4" x14ac:dyDescent="0.25">
      <c r="A181" s="11">
        <v>22</v>
      </c>
      <c r="B181" s="11">
        <v>9</v>
      </c>
      <c r="C181" s="12" t="s">
        <v>875</v>
      </c>
      <c r="D181" s="12" t="s">
        <v>896</v>
      </c>
      <c r="E181" s="11">
        <v>0</v>
      </c>
      <c r="F181" s="11">
        <v>2</v>
      </c>
      <c r="G181" s="12" t="s">
        <v>37</v>
      </c>
      <c r="H181" s="11" t="b">
        <v>1</v>
      </c>
    </row>
    <row r="182" spans="1:8" ht="14.4" x14ac:dyDescent="0.25">
      <c r="A182" s="11">
        <v>23</v>
      </c>
      <c r="B182" s="11">
        <v>1</v>
      </c>
      <c r="C182" s="12" t="s">
        <v>887</v>
      </c>
      <c r="D182" s="12" t="s">
        <v>902</v>
      </c>
      <c r="E182" s="11">
        <v>0</v>
      </c>
      <c r="F182" s="11">
        <v>3</v>
      </c>
      <c r="G182" s="12" t="s">
        <v>14</v>
      </c>
      <c r="H182" s="11" t="b">
        <v>0</v>
      </c>
    </row>
    <row r="183" spans="1:8" ht="28.8" x14ac:dyDescent="0.25">
      <c r="A183" s="11">
        <v>23</v>
      </c>
      <c r="B183" s="11">
        <v>2</v>
      </c>
      <c r="C183" s="12" t="s">
        <v>886</v>
      </c>
      <c r="D183" s="12" t="s">
        <v>885</v>
      </c>
      <c r="E183" s="11">
        <v>3</v>
      </c>
      <c r="F183" s="11">
        <v>0</v>
      </c>
      <c r="G183" s="12" t="s">
        <v>873</v>
      </c>
      <c r="H183" s="11" t="b">
        <v>0</v>
      </c>
    </row>
    <row r="184" spans="1:8" ht="14.4" x14ac:dyDescent="0.25">
      <c r="A184" s="11">
        <v>23</v>
      </c>
      <c r="B184" s="11">
        <v>3</v>
      </c>
      <c r="C184" s="12" t="s">
        <v>884</v>
      </c>
      <c r="D184" s="12" t="s">
        <v>891</v>
      </c>
      <c r="E184" s="11">
        <v>8</v>
      </c>
      <c r="F184" s="11">
        <v>0</v>
      </c>
      <c r="G184" s="12" t="s">
        <v>873</v>
      </c>
      <c r="H184" s="11" t="b">
        <v>0</v>
      </c>
    </row>
    <row r="185" spans="1:8" ht="14.4" x14ac:dyDescent="0.25">
      <c r="A185" s="11">
        <v>23</v>
      </c>
      <c r="B185" s="11">
        <v>4</v>
      </c>
      <c r="C185" s="12" t="s">
        <v>883</v>
      </c>
      <c r="D185" s="12" t="s">
        <v>882</v>
      </c>
      <c r="E185" s="11">
        <v>5</v>
      </c>
      <c r="F185" s="11">
        <v>0</v>
      </c>
      <c r="G185" s="12" t="s">
        <v>14</v>
      </c>
      <c r="H185" s="11" t="b">
        <v>0</v>
      </c>
    </row>
    <row r="186" spans="1:8" ht="14.4" x14ac:dyDescent="0.25">
      <c r="A186" s="11">
        <v>23</v>
      </c>
      <c r="B186" s="11">
        <v>5</v>
      </c>
      <c r="C186" s="12" t="s">
        <v>881</v>
      </c>
      <c r="D186" s="12" t="s">
        <v>902</v>
      </c>
      <c r="E186" s="11">
        <v>7</v>
      </c>
      <c r="F186" s="11">
        <v>3</v>
      </c>
      <c r="G186" s="12" t="s">
        <v>14</v>
      </c>
      <c r="H186" s="11" t="b">
        <v>0</v>
      </c>
    </row>
    <row r="187" spans="1:8" ht="14.4" x14ac:dyDescent="0.25">
      <c r="A187" s="11">
        <v>23</v>
      </c>
      <c r="B187" s="11">
        <v>6</v>
      </c>
      <c r="C187" s="12" t="s">
        <v>880</v>
      </c>
      <c r="D187" s="12" t="s">
        <v>902</v>
      </c>
      <c r="E187" s="11">
        <v>7</v>
      </c>
      <c r="F187" s="11">
        <v>3</v>
      </c>
      <c r="G187" s="12" t="s">
        <v>14</v>
      </c>
      <c r="H187" s="11" t="b">
        <v>0</v>
      </c>
    </row>
    <row r="188" spans="1:8" ht="14.4" x14ac:dyDescent="0.25">
      <c r="A188" s="11">
        <v>23</v>
      </c>
      <c r="B188" s="11">
        <v>7</v>
      </c>
      <c r="C188" s="12" t="s">
        <v>879</v>
      </c>
      <c r="D188" s="12" t="s">
        <v>878</v>
      </c>
      <c r="E188" s="11">
        <v>7</v>
      </c>
      <c r="F188" s="11">
        <v>0</v>
      </c>
      <c r="G188" s="12" t="s">
        <v>14</v>
      </c>
      <c r="H188" s="11" t="b">
        <v>0</v>
      </c>
    </row>
    <row r="189" spans="1:8" ht="28.8" x14ac:dyDescent="0.25">
      <c r="A189" s="11">
        <v>23</v>
      </c>
      <c r="B189" s="11">
        <v>8</v>
      </c>
      <c r="C189" s="12" t="s">
        <v>877</v>
      </c>
      <c r="D189" s="12" t="s">
        <v>876</v>
      </c>
      <c r="E189" s="11">
        <v>7</v>
      </c>
      <c r="F189" s="11">
        <v>0</v>
      </c>
      <c r="G189" s="12" t="s">
        <v>14</v>
      </c>
      <c r="H189" s="11" t="b">
        <v>0</v>
      </c>
    </row>
    <row r="190" spans="1:8" ht="14.4" x14ac:dyDescent="0.25">
      <c r="A190" s="11">
        <v>23</v>
      </c>
      <c r="B190" s="11">
        <v>9</v>
      </c>
      <c r="C190" s="12" t="s">
        <v>875</v>
      </c>
      <c r="D190" s="12" t="s">
        <v>896</v>
      </c>
      <c r="E190" s="11">
        <v>0</v>
      </c>
      <c r="F190" s="11">
        <v>2</v>
      </c>
      <c r="G190" s="12" t="s">
        <v>873</v>
      </c>
      <c r="H190" s="11" t="b">
        <v>0</v>
      </c>
    </row>
    <row r="191" spans="1:8" ht="14.4" x14ac:dyDescent="0.25">
      <c r="A191" s="11">
        <v>24</v>
      </c>
      <c r="B191" s="11">
        <v>1</v>
      </c>
      <c r="C191" s="12" t="s">
        <v>887</v>
      </c>
      <c r="D191" s="12" t="s">
        <v>902</v>
      </c>
      <c r="E191" s="11">
        <v>0</v>
      </c>
      <c r="F191" s="11">
        <v>3</v>
      </c>
      <c r="G191" s="12" t="s">
        <v>14</v>
      </c>
      <c r="H191" s="11" t="b">
        <v>0</v>
      </c>
    </row>
    <row r="192" spans="1:8" ht="28.8" x14ac:dyDescent="0.25">
      <c r="A192" s="11">
        <v>24</v>
      </c>
      <c r="B192" s="11">
        <v>2</v>
      </c>
      <c r="C192" s="12" t="s">
        <v>886</v>
      </c>
      <c r="D192" s="12" t="s">
        <v>885</v>
      </c>
      <c r="E192" s="11">
        <v>3</v>
      </c>
      <c r="F192" s="11">
        <v>0</v>
      </c>
      <c r="G192" s="12" t="s">
        <v>873</v>
      </c>
      <c r="H192" s="11" t="b">
        <v>0</v>
      </c>
    </row>
    <row r="193" spans="1:8" ht="14.4" x14ac:dyDescent="0.25">
      <c r="A193" s="11">
        <v>24</v>
      </c>
      <c r="B193" s="11">
        <v>3</v>
      </c>
      <c r="C193" s="12" t="s">
        <v>884</v>
      </c>
      <c r="D193" s="12" t="s">
        <v>891</v>
      </c>
      <c r="E193" s="11">
        <v>8</v>
      </c>
      <c r="F193" s="11">
        <v>0</v>
      </c>
      <c r="G193" s="12" t="s">
        <v>873</v>
      </c>
      <c r="H193" s="11" t="b">
        <v>0</v>
      </c>
    </row>
    <row r="194" spans="1:8" ht="14.4" x14ac:dyDescent="0.25">
      <c r="A194" s="11">
        <v>24</v>
      </c>
      <c r="B194" s="11">
        <v>4</v>
      </c>
      <c r="C194" s="12" t="s">
        <v>883</v>
      </c>
      <c r="D194" s="12" t="s">
        <v>882</v>
      </c>
      <c r="E194" s="11">
        <v>5</v>
      </c>
      <c r="F194" s="11">
        <v>0</v>
      </c>
      <c r="G194" s="12" t="s">
        <v>14</v>
      </c>
      <c r="H194" s="11" t="b">
        <v>0</v>
      </c>
    </row>
    <row r="195" spans="1:8" ht="14.4" x14ac:dyDescent="0.25">
      <c r="A195" s="11">
        <v>24</v>
      </c>
      <c r="B195" s="11">
        <v>5</v>
      </c>
      <c r="C195" s="12" t="s">
        <v>881</v>
      </c>
      <c r="D195" s="12" t="s">
        <v>902</v>
      </c>
      <c r="E195" s="11">
        <v>7</v>
      </c>
      <c r="F195" s="11">
        <v>3</v>
      </c>
      <c r="G195" s="12" t="s">
        <v>14</v>
      </c>
      <c r="H195" s="11" t="b">
        <v>0</v>
      </c>
    </row>
    <row r="196" spans="1:8" ht="14.4" x14ac:dyDescent="0.25">
      <c r="A196" s="11">
        <v>24</v>
      </c>
      <c r="B196" s="11">
        <v>6</v>
      </c>
      <c r="C196" s="12" t="s">
        <v>880</v>
      </c>
      <c r="D196" s="12" t="s">
        <v>902</v>
      </c>
      <c r="E196" s="11">
        <v>7</v>
      </c>
      <c r="F196" s="11">
        <v>3</v>
      </c>
      <c r="G196" s="12" t="s">
        <v>14</v>
      </c>
      <c r="H196" s="11" t="b">
        <v>0</v>
      </c>
    </row>
    <row r="197" spans="1:8" ht="14.4" x14ac:dyDescent="0.25">
      <c r="A197" s="11">
        <v>24</v>
      </c>
      <c r="B197" s="11">
        <v>7</v>
      </c>
      <c r="C197" s="12" t="s">
        <v>879</v>
      </c>
      <c r="D197" s="12" t="s">
        <v>878</v>
      </c>
      <c r="E197" s="11">
        <v>7</v>
      </c>
      <c r="F197" s="11">
        <v>0</v>
      </c>
      <c r="G197" s="12" t="s">
        <v>14</v>
      </c>
      <c r="H197" s="11" t="b">
        <v>0</v>
      </c>
    </row>
    <row r="198" spans="1:8" ht="28.8" x14ac:dyDescent="0.25">
      <c r="A198" s="11">
        <v>24</v>
      </c>
      <c r="B198" s="11">
        <v>8</v>
      </c>
      <c r="C198" s="12" t="s">
        <v>877</v>
      </c>
      <c r="D198" s="12" t="s">
        <v>876</v>
      </c>
      <c r="E198" s="11">
        <v>7</v>
      </c>
      <c r="F198" s="11">
        <v>0</v>
      </c>
      <c r="G198" s="12" t="s">
        <v>14</v>
      </c>
      <c r="H198" s="11" t="b">
        <v>0</v>
      </c>
    </row>
    <row r="199" spans="1:8" ht="14.4" x14ac:dyDescent="0.25">
      <c r="A199" s="11">
        <v>24</v>
      </c>
      <c r="B199" s="11">
        <v>9</v>
      </c>
      <c r="C199" s="12" t="s">
        <v>875</v>
      </c>
      <c r="D199" s="12" t="s">
        <v>896</v>
      </c>
      <c r="E199" s="11">
        <v>0</v>
      </c>
      <c r="F199" s="11">
        <v>2</v>
      </c>
      <c r="G199" s="12" t="s">
        <v>873</v>
      </c>
      <c r="H199" s="11" t="b">
        <v>0</v>
      </c>
    </row>
    <row r="200" spans="1:8" ht="14.4" x14ac:dyDescent="0.25">
      <c r="A200" s="11">
        <v>25</v>
      </c>
      <c r="B200" s="11">
        <v>1</v>
      </c>
      <c r="C200" s="12" t="s">
        <v>887</v>
      </c>
      <c r="D200" s="12" t="s">
        <v>902</v>
      </c>
      <c r="E200" s="11">
        <v>0</v>
      </c>
      <c r="F200" s="11">
        <v>3</v>
      </c>
      <c r="G200" s="12" t="s">
        <v>14</v>
      </c>
      <c r="H200" s="11" t="b">
        <v>0</v>
      </c>
    </row>
    <row r="201" spans="1:8" ht="28.8" x14ac:dyDescent="0.25">
      <c r="A201" s="11">
        <v>25</v>
      </c>
      <c r="B201" s="11">
        <v>2</v>
      </c>
      <c r="C201" s="12" t="s">
        <v>886</v>
      </c>
      <c r="D201" s="12" t="s">
        <v>885</v>
      </c>
      <c r="E201" s="11">
        <v>3</v>
      </c>
      <c r="F201" s="11">
        <v>0</v>
      </c>
      <c r="G201" s="12" t="s">
        <v>873</v>
      </c>
      <c r="H201" s="11" t="b">
        <v>0</v>
      </c>
    </row>
    <row r="202" spans="1:8" ht="14.4" x14ac:dyDescent="0.25">
      <c r="A202" s="11">
        <v>25</v>
      </c>
      <c r="B202" s="11">
        <v>3</v>
      </c>
      <c r="C202" s="12" t="s">
        <v>884</v>
      </c>
      <c r="D202" s="12" t="s">
        <v>891</v>
      </c>
      <c r="E202" s="11">
        <v>8</v>
      </c>
      <c r="F202" s="11">
        <v>0</v>
      </c>
      <c r="G202" s="12" t="s">
        <v>873</v>
      </c>
      <c r="H202" s="11" t="b">
        <v>0</v>
      </c>
    </row>
    <row r="203" spans="1:8" ht="14.4" x14ac:dyDescent="0.25">
      <c r="A203" s="11">
        <v>25</v>
      </c>
      <c r="B203" s="11">
        <v>4</v>
      </c>
      <c r="C203" s="12" t="s">
        <v>883</v>
      </c>
      <c r="D203" s="12" t="s">
        <v>882</v>
      </c>
      <c r="E203" s="11">
        <v>5</v>
      </c>
      <c r="F203" s="11">
        <v>0</v>
      </c>
      <c r="G203" s="12" t="s">
        <v>14</v>
      </c>
      <c r="H203" s="11" t="b">
        <v>0</v>
      </c>
    </row>
    <row r="204" spans="1:8" ht="14.4" x14ac:dyDescent="0.25">
      <c r="A204" s="11">
        <v>25</v>
      </c>
      <c r="B204" s="11">
        <v>5</v>
      </c>
      <c r="C204" s="12" t="s">
        <v>881</v>
      </c>
      <c r="D204" s="12" t="s">
        <v>902</v>
      </c>
      <c r="E204" s="11">
        <v>7</v>
      </c>
      <c r="F204" s="11">
        <v>3</v>
      </c>
      <c r="G204" s="12" t="s">
        <v>14</v>
      </c>
      <c r="H204" s="11" t="b">
        <v>0</v>
      </c>
    </row>
    <row r="205" spans="1:8" ht="14.4" x14ac:dyDescent="0.25">
      <c r="A205" s="11">
        <v>25</v>
      </c>
      <c r="B205" s="11">
        <v>6</v>
      </c>
      <c r="C205" s="12" t="s">
        <v>880</v>
      </c>
      <c r="D205" s="12" t="s">
        <v>902</v>
      </c>
      <c r="E205" s="11">
        <v>7</v>
      </c>
      <c r="F205" s="11">
        <v>3</v>
      </c>
      <c r="G205" s="12" t="s">
        <v>14</v>
      </c>
      <c r="H205" s="11" t="b">
        <v>0</v>
      </c>
    </row>
    <row r="206" spans="1:8" ht="14.4" x14ac:dyDescent="0.25">
      <c r="A206" s="11">
        <v>25</v>
      </c>
      <c r="B206" s="11">
        <v>7</v>
      </c>
      <c r="C206" s="12" t="s">
        <v>879</v>
      </c>
      <c r="D206" s="12" t="s">
        <v>878</v>
      </c>
      <c r="E206" s="11">
        <v>7</v>
      </c>
      <c r="F206" s="11">
        <v>0</v>
      </c>
      <c r="G206" s="12" t="s">
        <v>14</v>
      </c>
      <c r="H206" s="11" t="b">
        <v>0</v>
      </c>
    </row>
    <row r="207" spans="1:8" ht="28.8" x14ac:dyDescent="0.25">
      <c r="A207" s="11">
        <v>25</v>
      </c>
      <c r="B207" s="11">
        <v>8</v>
      </c>
      <c r="C207" s="12" t="s">
        <v>877</v>
      </c>
      <c r="D207" s="12" t="s">
        <v>876</v>
      </c>
      <c r="E207" s="11">
        <v>7</v>
      </c>
      <c r="F207" s="11">
        <v>0</v>
      </c>
      <c r="G207" s="12" t="s">
        <v>14</v>
      </c>
      <c r="H207" s="11" t="b">
        <v>0</v>
      </c>
    </row>
    <row r="208" spans="1:8" ht="14.4" x14ac:dyDescent="0.25">
      <c r="A208" s="11">
        <v>25</v>
      </c>
      <c r="B208" s="11">
        <v>9</v>
      </c>
      <c r="C208" s="12" t="s">
        <v>875</v>
      </c>
      <c r="D208" s="12" t="s">
        <v>896</v>
      </c>
      <c r="E208" s="11">
        <v>0</v>
      </c>
      <c r="F208" s="11">
        <v>2</v>
      </c>
      <c r="G208" s="12" t="s">
        <v>873</v>
      </c>
      <c r="H208" s="11" t="b">
        <v>0</v>
      </c>
    </row>
    <row r="209" spans="1:8" ht="14.4" x14ac:dyDescent="0.25">
      <c r="A209" s="11">
        <v>26</v>
      </c>
      <c r="B209" s="11">
        <v>1</v>
      </c>
      <c r="C209" s="12" t="s">
        <v>887</v>
      </c>
      <c r="D209" s="12" t="s">
        <v>902</v>
      </c>
      <c r="E209" s="11">
        <v>0</v>
      </c>
      <c r="F209" s="11">
        <v>3</v>
      </c>
      <c r="G209" s="12" t="s">
        <v>14</v>
      </c>
      <c r="H209" s="11" t="b">
        <v>0</v>
      </c>
    </row>
    <row r="210" spans="1:8" ht="28.8" x14ac:dyDescent="0.25">
      <c r="A210" s="11">
        <v>26</v>
      </c>
      <c r="B210" s="11">
        <v>2</v>
      </c>
      <c r="C210" s="12" t="s">
        <v>886</v>
      </c>
      <c r="D210" s="12" t="s">
        <v>885</v>
      </c>
      <c r="E210" s="11">
        <v>3</v>
      </c>
      <c r="F210" s="11">
        <v>0</v>
      </c>
      <c r="G210" s="12" t="s">
        <v>873</v>
      </c>
      <c r="H210" s="11" t="b">
        <v>0</v>
      </c>
    </row>
    <row r="211" spans="1:8" ht="14.4" x14ac:dyDescent="0.25">
      <c r="A211" s="11">
        <v>26</v>
      </c>
      <c r="B211" s="11">
        <v>3</v>
      </c>
      <c r="C211" s="12" t="s">
        <v>884</v>
      </c>
      <c r="D211" s="12" t="s">
        <v>891</v>
      </c>
      <c r="E211" s="11">
        <v>8</v>
      </c>
      <c r="F211" s="11">
        <v>0</v>
      </c>
      <c r="G211" s="12" t="s">
        <v>873</v>
      </c>
      <c r="H211" s="11" t="b">
        <v>0</v>
      </c>
    </row>
    <row r="212" spans="1:8" ht="14.4" x14ac:dyDescent="0.25">
      <c r="A212" s="11">
        <v>26</v>
      </c>
      <c r="B212" s="11">
        <v>4</v>
      </c>
      <c r="C212" s="12" t="s">
        <v>883</v>
      </c>
      <c r="D212" s="12" t="s">
        <v>882</v>
      </c>
      <c r="E212" s="11">
        <v>5</v>
      </c>
      <c r="F212" s="11">
        <v>0</v>
      </c>
      <c r="G212" s="12" t="s">
        <v>14</v>
      </c>
      <c r="H212" s="11" t="b">
        <v>0</v>
      </c>
    </row>
    <row r="213" spans="1:8" ht="14.4" x14ac:dyDescent="0.25">
      <c r="A213" s="11">
        <v>26</v>
      </c>
      <c r="B213" s="11">
        <v>5</v>
      </c>
      <c r="C213" s="12" t="s">
        <v>881</v>
      </c>
      <c r="D213" s="12" t="s">
        <v>902</v>
      </c>
      <c r="E213" s="11">
        <v>7</v>
      </c>
      <c r="F213" s="11">
        <v>3</v>
      </c>
      <c r="G213" s="12" t="s">
        <v>14</v>
      </c>
      <c r="H213" s="11" t="b">
        <v>0</v>
      </c>
    </row>
    <row r="214" spans="1:8" ht="14.4" x14ac:dyDescent="0.25">
      <c r="A214" s="11">
        <v>26</v>
      </c>
      <c r="B214" s="11">
        <v>6</v>
      </c>
      <c r="C214" s="12" t="s">
        <v>880</v>
      </c>
      <c r="D214" s="12" t="s">
        <v>902</v>
      </c>
      <c r="E214" s="11">
        <v>7</v>
      </c>
      <c r="F214" s="11">
        <v>3</v>
      </c>
      <c r="G214" s="12" t="s">
        <v>14</v>
      </c>
      <c r="H214" s="11" t="b">
        <v>0</v>
      </c>
    </row>
    <row r="215" spans="1:8" ht="14.4" x14ac:dyDescent="0.25">
      <c r="A215" s="11">
        <v>26</v>
      </c>
      <c r="B215" s="11">
        <v>7</v>
      </c>
      <c r="C215" s="12" t="s">
        <v>879</v>
      </c>
      <c r="D215" s="12" t="s">
        <v>878</v>
      </c>
      <c r="E215" s="11">
        <v>7</v>
      </c>
      <c r="F215" s="11">
        <v>0</v>
      </c>
      <c r="G215" s="12" t="s">
        <v>14</v>
      </c>
      <c r="H215" s="11" t="b">
        <v>0</v>
      </c>
    </row>
    <row r="216" spans="1:8" ht="28.8" x14ac:dyDescent="0.25">
      <c r="A216" s="11">
        <v>26</v>
      </c>
      <c r="B216" s="11">
        <v>8</v>
      </c>
      <c r="C216" s="12" t="s">
        <v>877</v>
      </c>
      <c r="D216" s="12" t="s">
        <v>876</v>
      </c>
      <c r="E216" s="11">
        <v>7</v>
      </c>
      <c r="F216" s="11">
        <v>0</v>
      </c>
      <c r="G216" s="12" t="s">
        <v>14</v>
      </c>
      <c r="H216" s="11" t="b">
        <v>0</v>
      </c>
    </row>
    <row r="217" spans="1:8" ht="14.4" x14ac:dyDescent="0.25">
      <c r="A217" s="11">
        <v>26</v>
      </c>
      <c r="B217" s="11">
        <v>9</v>
      </c>
      <c r="C217" s="12" t="s">
        <v>875</v>
      </c>
      <c r="D217" s="12" t="s">
        <v>896</v>
      </c>
      <c r="E217" s="11">
        <v>0</v>
      </c>
      <c r="F217" s="11">
        <v>2</v>
      </c>
      <c r="G217" s="12" t="s">
        <v>873</v>
      </c>
      <c r="H217" s="11" t="b">
        <v>0</v>
      </c>
    </row>
    <row r="218" spans="1:8" ht="14.4" x14ac:dyDescent="0.25">
      <c r="A218" s="11">
        <v>27</v>
      </c>
      <c r="B218" s="11">
        <v>1</v>
      </c>
      <c r="C218" s="12" t="s">
        <v>887</v>
      </c>
      <c r="D218" s="12" t="s">
        <v>902</v>
      </c>
      <c r="E218" s="11">
        <v>0</v>
      </c>
      <c r="F218" s="11">
        <v>3</v>
      </c>
      <c r="G218" s="12" t="s">
        <v>14</v>
      </c>
      <c r="H218" s="11" t="b">
        <v>0</v>
      </c>
    </row>
    <row r="219" spans="1:8" ht="28.8" x14ac:dyDescent="0.25">
      <c r="A219" s="11">
        <v>27</v>
      </c>
      <c r="B219" s="11">
        <v>2</v>
      </c>
      <c r="C219" s="12" t="s">
        <v>886</v>
      </c>
      <c r="D219" s="12" t="s">
        <v>885</v>
      </c>
      <c r="E219" s="11">
        <v>3</v>
      </c>
      <c r="F219" s="11">
        <v>0</v>
      </c>
      <c r="G219" s="12" t="s">
        <v>873</v>
      </c>
      <c r="H219" s="11" t="b">
        <v>0</v>
      </c>
    </row>
    <row r="220" spans="1:8" ht="14.4" x14ac:dyDescent="0.25">
      <c r="A220" s="11">
        <v>27</v>
      </c>
      <c r="B220" s="11">
        <v>3</v>
      </c>
      <c r="C220" s="12" t="s">
        <v>884</v>
      </c>
      <c r="D220" s="12" t="s">
        <v>891</v>
      </c>
      <c r="E220" s="11">
        <v>8</v>
      </c>
      <c r="F220" s="11">
        <v>0</v>
      </c>
      <c r="G220" s="12" t="s">
        <v>873</v>
      </c>
      <c r="H220" s="11" t="b">
        <v>0</v>
      </c>
    </row>
    <row r="221" spans="1:8" ht="14.4" x14ac:dyDescent="0.25">
      <c r="A221" s="11">
        <v>27</v>
      </c>
      <c r="B221" s="11">
        <v>4</v>
      </c>
      <c r="C221" s="12" t="s">
        <v>883</v>
      </c>
      <c r="D221" s="12" t="s">
        <v>882</v>
      </c>
      <c r="E221" s="11">
        <v>5</v>
      </c>
      <c r="F221" s="11">
        <v>0</v>
      </c>
      <c r="G221" s="12" t="s">
        <v>14</v>
      </c>
      <c r="H221" s="11" t="b">
        <v>0</v>
      </c>
    </row>
    <row r="222" spans="1:8" ht="14.4" x14ac:dyDescent="0.25">
      <c r="A222" s="11">
        <v>27</v>
      </c>
      <c r="B222" s="11">
        <v>5</v>
      </c>
      <c r="C222" s="12" t="s">
        <v>881</v>
      </c>
      <c r="D222" s="12" t="s">
        <v>902</v>
      </c>
      <c r="E222" s="11">
        <v>7</v>
      </c>
      <c r="F222" s="11">
        <v>3</v>
      </c>
      <c r="G222" s="12" t="s">
        <v>14</v>
      </c>
      <c r="H222" s="11" t="b">
        <v>0</v>
      </c>
    </row>
    <row r="223" spans="1:8" ht="14.4" x14ac:dyDescent="0.25">
      <c r="A223" s="11">
        <v>27</v>
      </c>
      <c r="B223" s="11">
        <v>6</v>
      </c>
      <c r="C223" s="12" t="s">
        <v>880</v>
      </c>
      <c r="D223" s="12" t="s">
        <v>902</v>
      </c>
      <c r="E223" s="11">
        <v>7</v>
      </c>
      <c r="F223" s="11">
        <v>3</v>
      </c>
      <c r="G223" s="12" t="s">
        <v>14</v>
      </c>
      <c r="H223" s="11" t="b">
        <v>0</v>
      </c>
    </row>
    <row r="224" spans="1:8" ht="14.4" x14ac:dyDescent="0.25">
      <c r="A224" s="11">
        <v>27</v>
      </c>
      <c r="B224" s="11">
        <v>7</v>
      </c>
      <c r="C224" s="12" t="s">
        <v>879</v>
      </c>
      <c r="D224" s="12" t="s">
        <v>878</v>
      </c>
      <c r="E224" s="11">
        <v>7</v>
      </c>
      <c r="F224" s="11">
        <v>0</v>
      </c>
      <c r="G224" s="12" t="s">
        <v>14</v>
      </c>
      <c r="H224" s="11" t="b">
        <v>0</v>
      </c>
    </row>
    <row r="225" spans="1:8" ht="28.8" x14ac:dyDescent="0.25">
      <c r="A225" s="11">
        <v>27</v>
      </c>
      <c r="B225" s="11">
        <v>8</v>
      </c>
      <c r="C225" s="12" t="s">
        <v>877</v>
      </c>
      <c r="D225" s="12" t="s">
        <v>876</v>
      </c>
      <c r="E225" s="11">
        <v>7</v>
      </c>
      <c r="F225" s="11">
        <v>0</v>
      </c>
      <c r="G225" s="12" t="s">
        <v>14</v>
      </c>
      <c r="H225" s="11" t="b">
        <v>0</v>
      </c>
    </row>
    <row r="226" spans="1:8" ht="14.4" x14ac:dyDescent="0.25">
      <c r="A226" s="11">
        <v>27</v>
      </c>
      <c r="B226" s="11">
        <v>9</v>
      </c>
      <c r="C226" s="12" t="s">
        <v>875</v>
      </c>
      <c r="D226" s="12" t="s">
        <v>896</v>
      </c>
      <c r="E226" s="11">
        <v>0</v>
      </c>
      <c r="F226" s="11">
        <v>2</v>
      </c>
      <c r="G226" s="12" t="s">
        <v>873</v>
      </c>
      <c r="H226" s="11" t="b">
        <v>0</v>
      </c>
    </row>
    <row r="227" spans="1:8" ht="14.4" x14ac:dyDescent="0.25">
      <c r="A227" s="11">
        <v>28</v>
      </c>
      <c r="B227" s="11">
        <v>1</v>
      </c>
      <c r="C227" s="12" t="s">
        <v>887</v>
      </c>
      <c r="D227" s="12" t="s">
        <v>902</v>
      </c>
      <c r="E227" s="11">
        <v>0</v>
      </c>
      <c r="F227" s="11">
        <v>3</v>
      </c>
      <c r="G227" s="12" t="s">
        <v>14</v>
      </c>
      <c r="H227" s="11" t="b">
        <v>0</v>
      </c>
    </row>
    <row r="228" spans="1:8" ht="28.8" x14ac:dyDescent="0.25">
      <c r="A228" s="11">
        <v>28</v>
      </c>
      <c r="B228" s="11">
        <v>2</v>
      </c>
      <c r="C228" s="12" t="s">
        <v>886</v>
      </c>
      <c r="D228" s="12" t="s">
        <v>885</v>
      </c>
      <c r="E228" s="11">
        <v>3</v>
      </c>
      <c r="F228" s="11">
        <v>0</v>
      </c>
      <c r="G228" s="12" t="s">
        <v>873</v>
      </c>
      <c r="H228" s="11" t="b">
        <v>0</v>
      </c>
    </row>
    <row r="229" spans="1:8" ht="14.4" x14ac:dyDescent="0.25">
      <c r="A229" s="11">
        <v>28</v>
      </c>
      <c r="B229" s="11">
        <v>3</v>
      </c>
      <c r="C229" s="12" t="s">
        <v>884</v>
      </c>
      <c r="D229" s="12" t="s">
        <v>891</v>
      </c>
      <c r="E229" s="11">
        <v>8</v>
      </c>
      <c r="F229" s="11">
        <v>0</v>
      </c>
      <c r="G229" s="12" t="s">
        <v>873</v>
      </c>
      <c r="H229" s="11" t="b">
        <v>0</v>
      </c>
    </row>
    <row r="230" spans="1:8" ht="14.4" x14ac:dyDescent="0.25">
      <c r="A230" s="11">
        <v>28</v>
      </c>
      <c r="B230" s="11">
        <v>4</v>
      </c>
      <c r="C230" s="12" t="s">
        <v>883</v>
      </c>
      <c r="D230" s="12" t="s">
        <v>882</v>
      </c>
      <c r="E230" s="11">
        <v>5</v>
      </c>
      <c r="F230" s="11">
        <v>0</v>
      </c>
      <c r="G230" s="12" t="s">
        <v>14</v>
      </c>
      <c r="H230" s="11" t="b">
        <v>0</v>
      </c>
    </row>
    <row r="231" spans="1:8" ht="14.4" x14ac:dyDescent="0.25">
      <c r="A231" s="11">
        <v>28</v>
      </c>
      <c r="B231" s="11">
        <v>5</v>
      </c>
      <c r="C231" s="12" t="s">
        <v>881</v>
      </c>
      <c r="D231" s="12" t="s">
        <v>902</v>
      </c>
      <c r="E231" s="11">
        <v>7</v>
      </c>
      <c r="F231" s="11">
        <v>3</v>
      </c>
      <c r="G231" s="12" t="s">
        <v>14</v>
      </c>
      <c r="H231" s="11" t="b">
        <v>0</v>
      </c>
    </row>
    <row r="232" spans="1:8" ht="14.4" x14ac:dyDescent="0.25">
      <c r="A232" s="11">
        <v>28</v>
      </c>
      <c r="B232" s="11">
        <v>6</v>
      </c>
      <c r="C232" s="12" t="s">
        <v>880</v>
      </c>
      <c r="D232" s="12" t="s">
        <v>902</v>
      </c>
      <c r="E232" s="11">
        <v>7</v>
      </c>
      <c r="F232" s="11">
        <v>3</v>
      </c>
      <c r="G232" s="12" t="s">
        <v>14</v>
      </c>
      <c r="H232" s="11" t="b">
        <v>0</v>
      </c>
    </row>
    <row r="233" spans="1:8" ht="14.4" x14ac:dyDescent="0.25">
      <c r="A233" s="11">
        <v>28</v>
      </c>
      <c r="B233" s="11">
        <v>7</v>
      </c>
      <c r="C233" s="12" t="s">
        <v>879</v>
      </c>
      <c r="D233" s="12" t="s">
        <v>878</v>
      </c>
      <c r="E233" s="11">
        <v>7</v>
      </c>
      <c r="F233" s="11">
        <v>0</v>
      </c>
      <c r="G233" s="12" t="s">
        <v>14</v>
      </c>
      <c r="H233" s="11" t="b">
        <v>0</v>
      </c>
    </row>
    <row r="234" spans="1:8" ht="28.8" x14ac:dyDescent="0.25">
      <c r="A234" s="11">
        <v>28</v>
      </c>
      <c r="B234" s="11">
        <v>8</v>
      </c>
      <c r="C234" s="12" t="s">
        <v>877</v>
      </c>
      <c r="D234" s="12" t="s">
        <v>876</v>
      </c>
      <c r="E234" s="11">
        <v>7</v>
      </c>
      <c r="F234" s="11">
        <v>0</v>
      </c>
      <c r="G234" s="12" t="s">
        <v>14</v>
      </c>
      <c r="H234" s="11" t="b">
        <v>0</v>
      </c>
    </row>
    <row r="235" spans="1:8" ht="14.4" x14ac:dyDescent="0.25">
      <c r="A235" s="11">
        <v>28</v>
      </c>
      <c r="B235" s="11">
        <v>9</v>
      </c>
      <c r="C235" s="12" t="s">
        <v>875</v>
      </c>
      <c r="D235" s="12" t="s">
        <v>896</v>
      </c>
      <c r="E235" s="11">
        <v>0</v>
      </c>
      <c r="F235" s="11">
        <v>2</v>
      </c>
      <c r="G235" s="12" t="s">
        <v>873</v>
      </c>
      <c r="H235" s="11" t="b">
        <v>0</v>
      </c>
    </row>
    <row r="236" spans="1:8" ht="14.4" x14ac:dyDescent="0.25">
      <c r="A236" s="11">
        <v>29</v>
      </c>
      <c r="B236" s="11">
        <v>1</v>
      </c>
      <c r="C236" s="12" t="s">
        <v>887</v>
      </c>
      <c r="D236" s="12" t="s">
        <v>902</v>
      </c>
      <c r="E236" s="11">
        <v>0</v>
      </c>
      <c r="F236" s="11">
        <v>3</v>
      </c>
      <c r="G236" s="12" t="s">
        <v>14</v>
      </c>
      <c r="H236" s="11" t="b">
        <v>0</v>
      </c>
    </row>
    <row r="237" spans="1:8" ht="28.8" x14ac:dyDescent="0.25">
      <c r="A237" s="11">
        <v>29</v>
      </c>
      <c r="B237" s="11">
        <v>2</v>
      </c>
      <c r="C237" s="12" t="s">
        <v>886</v>
      </c>
      <c r="D237" s="12" t="s">
        <v>885</v>
      </c>
      <c r="E237" s="11">
        <v>3</v>
      </c>
      <c r="F237" s="11">
        <v>0</v>
      </c>
      <c r="G237" s="12" t="s">
        <v>873</v>
      </c>
      <c r="H237" s="11" t="b">
        <v>0</v>
      </c>
    </row>
    <row r="238" spans="1:8" ht="14.4" x14ac:dyDescent="0.25">
      <c r="A238" s="11">
        <v>29</v>
      </c>
      <c r="B238" s="11">
        <v>3</v>
      </c>
      <c r="C238" s="12" t="s">
        <v>884</v>
      </c>
      <c r="D238" s="12" t="s">
        <v>891</v>
      </c>
      <c r="E238" s="11">
        <v>8</v>
      </c>
      <c r="F238" s="11">
        <v>0</v>
      </c>
      <c r="G238" s="12" t="s">
        <v>873</v>
      </c>
      <c r="H238" s="11" t="b">
        <v>0</v>
      </c>
    </row>
    <row r="239" spans="1:8" ht="14.4" x14ac:dyDescent="0.25">
      <c r="A239" s="11">
        <v>29</v>
      </c>
      <c r="B239" s="11">
        <v>4</v>
      </c>
      <c r="C239" s="12" t="s">
        <v>883</v>
      </c>
      <c r="D239" s="12" t="s">
        <v>882</v>
      </c>
      <c r="E239" s="11">
        <v>5</v>
      </c>
      <c r="F239" s="11">
        <v>0</v>
      </c>
      <c r="G239" s="12" t="s">
        <v>14</v>
      </c>
      <c r="H239" s="11" t="b">
        <v>0</v>
      </c>
    </row>
    <row r="240" spans="1:8" ht="14.4" x14ac:dyDescent="0.25">
      <c r="A240" s="11">
        <v>29</v>
      </c>
      <c r="B240" s="11">
        <v>5</v>
      </c>
      <c r="C240" s="12" t="s">
        <v>881</v>
      </c>
      <c r="D240" s="12" t="s">
        <v>902</v>
      </c>
      <c r="E240" s="11">
        <v>7</v>
      </c>
      <c r="F240" s="11">
        <v>3</v>
      </c>
      <c r="G240" s="12" t="s">
        <v>14</v>
      </c>
      <c r="H240" s="11" t="b">
        <v>0</v>
      </c>
    </row>
    <row r="241" spans="1:8" ht="14.4" x14ac:dyDescent="0.25">
      <c r="A241" s="11">
        <v>29</v>
      </c>
      <c r="B241" s="11">
        <v>6</v>
      </c>
      <c r="C241" s="12" t="s">
        <v>880</v>
      </c>
      <c r="D241" s="12" t="s">
        <v>902</v>
      </c>
      <c r="E241" s="11">
        <v>7</v>
      </c>
      <c r="F241" s="11">
        <v>3</v>
      </c>
      <c r="G241" s="12" t="s">
        <v>14</v>
      </c>
      <c r="H241" s="11" t="b">
        <v>0</v>
      </c>
    </row>
    <row r="242" spans="1:8" ht="14.4" x14ac:dyDescent="0.25">
      <c r="A242" s="11">
        <v>29</v>
      </c>
      <c r="B242" s="11">
        <v>7</v>
      </c>
      <c r="C242" s="12" t="s">
        <v>879</v>
      </c>
      <c r="D242" s="12" t="s">
        <v>878</v>
      </c>
      <c r="E242" s="11">
        <v>7</v>
      </c>
      <c r="F242" s="11">
        <v>0</v>
      </c>
      <c r="G242" s="12" t="s">
        <v>14</v>
      </c>
      <c r="H242" s="11" t="b">
        <v>0</v>
      </c>
    </row>
    <row r="243" spans="1:8" ht="28.8" x14ac:dyDescent="0.25">
      <c r="A243" s="11">
        <v>29</v>
      </c>
      <c r="B243" s="11">
        <v>8</v>
      </c>
      <c r="C243" s="12" t="s">
        <v>877</v>
      </c>
      <c r="D243" s="12" t="s">
        <v>876</v>
      </c>
      <c r="E243" s="11">
        <v>7</v>
      </c>
      <c r="F243" s="11">
        <v>0</v>
      </c>
      <c r="G243" s="12" t="s">
        <v>14</v>
      </c>
      <c r="H243" s="11" t="b">
        <v>0</v>
      </c>
    </row>
    <row r="244" spans="1:8" ht="14.4" x14ac:dyDescent="0.25">
      <c r="A244" s="11">
        <v>29</v>
      </c>
      <c r="B244" s="11">
        <v>9</v>
      </c>
      <c r="C244" s="12" t="s">
        <v>875</v>
      </c>
      <c r="D244" s="12" t="s">
        <v>896</v>
      </c>
      <c r="E244" s="11">
        <v>0</v>
      </c>
      <c r="F244" s="11">
        <v>2</v>
      </c>
      <c r="G244" s="12" t="s">
        <v>873</v>
      </c>
      <c r="H244" s="11" t="b">
        <v>0</v>
      </c>
    </row>
    <row r="245" spans="1:8" ht="14.4" x14ac:dyDescent="0.25">
      <c r="A245" s="11">
        <v>30</v>
      </c>
      <c r="B245" s="11">
        <v>1</v>
      </c>
      <c r="C245" s="12" t="s">
        <v>887</v>
      </c>
      <c r="D245" s="12" t="s">
        <v>888</v>
      </c>
      <c r="E245" s="11">
        <v>0</v>
      </c>
      <c r="F245" s="11">
        <v>3</v>
      </c>
      <c r="G245" s="12" t="s">
        <v>14</v>
      </c>
      <c r="H245" s="11" t="b">
        <v>0</v>
      </c>
    </row>
    <row r="246" spans="1:8" ht="28.8" x14ac:dyDescent="0.25">
      <c r="A246" s="11">
        <v>30</v>
      </c>
      <c r="B246" s="11">
        <v>2</v>
      </c>
      <c r="C246" s="12" t="s">
        <v>886</v>
      </c>
      <c r="D246" s="12" t="s">
        <v>885</v>
      </c>
      <c r="E246" s="11">
        <v>3</v>
      </c>
      <c r="F246" s="11">
        <v>0</v>
      </c>
      <c r="G246" s="12" t="s">
        <v>873</v>
      </c>
      <c r="H246" s="11" t="b">
        <v>0</v>
      </c>
    </row>
    <row r="247" spans="1:8" ht="14.4" x14ac:dyDescent="0.25">
      <c r="A247" s="11">
        <v>30</v>
      </c>
      <c r="B247" s="11">
        <v>3</v>
      </c>
      <c r="C247" s="12" t="s">
        <v>884</v>
      </c>
      <c r="D247" s="12" t="s">
        <v>891</v>
      </c>
      <c r="E247" s="11">
        <v>8</v>
      </c>
      <c r="F247" s="11">
        <v>0</v>
      </c>
      <c r="G247" s="12" t="s">
        <v>873</v>
      </c>
      <c r="H247" s="11" t="b">
        <v>0</v>
      </c>
    </row>
    <row r="248" spans="1:8" ht="14.4" x14ac:dyDescent="0.25">
      <c r="A248" s="11">
        <v>30</v>
      </c>
      <c r="B248" s="11">
        <v>4</v>
      </c>
      <c r="C248" s="12" t="s">
        <v>883</v>
      </c>
      <c r="D248" s="12" t="s">
        <v>882</v>
      </c>
      <c r="E248" s="11">
        <v>5</v>
      </c>
      <c r="F248" s="11">
        <v>0</v>
      </c>
      <c r="G248" s="12" t="s">
        <v>14</v>
      </c>
      <c r="H248" s="11" t="b">
        <v>0</v>
      </c>
    </row>
    <row r="249" spans="1:8" ht="14.4" x14ac:dyDescent="0.25">
      <c r="A249" s="11">
        <v>30</v>
      </c>
      <c r="B249" s="11">
        <v>5</v>
      </c>
      <c r="C249" s="12" t="s">
        <v>881</v>
      </c>
      <c r="D249" s="12" t="s">
        <v>888</v>
      </c>
      <c r="E249" s="11">
        <v>7</v>
      </c>
      <c r="F249" s="11">
        <v>3</v>
      </c>
      <c r="G249" s="12" t="s">
        <v>14</v>
      </c>
      <c r="H249" s="11" t="b">
        <v>0</v>
      </c>
    </row>
    <row r="250" spans="1:8" ht="14.4" x14ac:dyDescent="0.25">
      <c r="A250" s="11">
        <v>30</v>
      </c>
      <c r="B250" s="11">
        <v>6</v>
      </c>
      <c r="C250" s="12" t="s">
        <v>880</v>
      </c>
      <c r="D250" s="12" t="s">
        <v>888</v>
      </c>
      <c r="E250" s="11">
        <v>7</v>
      </c>
      <c r="F250" s="11">
        <v>3</v>
      </c>
      <c r="G250" s="12" t="s">
        <v>14</v>
      </c>
      <c r="H250" s="11" t="b">
        <v>0</v>
      </c>
    </row>
    <row r="251" spans="1:8" ht="14.4" x14ac:dyDescent="0.25">
      <c r="A251" s="11">
        <v>30</v>
      </c>
      <c r="B251" s="11">
        <v>7</v>
      </c>
      <c r="C251" s="12" t="s">
        <v>879</v>
      </c>
      <c r="D251" s="12" t="s">
        <v>878</v>
      </c>
      <c r="E251" s="11">
        <v>7</v>
      </c>
      <c r="F251" s="11">
        <v>0</v>
      </c>
      <c r="G251" s="12" t="s">
        <v>14</v>
      </c>
      <c r="H251" s="11" t="b">
        <v>0</v>
      </c>
    </row>
    <row r="252" spans="1:8" ht="28.8" x14ac:dyDescent="0.25">
      <c r="A252" s="11">
        <v>30</v>
      </c>
      <c r="B252" s="11">
        <v>8</v>
      </c>
      <c r="C252" s="12" t="s">
        <v>877</v>
      </c>
      <c r="D252" s="12" t="s">
        <v>876</v>
      </c>
      <c r="E252" s="11">
        <v>7</v>
      </c>
      <c r="F252" s="11">
        <v>0</v>
      </c>
      <c r="G252" s="12" t="s">
        <v>14</v>
      </c>
      <c r="H252" s="11" t="b">
        <v>0</v>
      </c>
    </row>
    <row r="253" spans="1:8" ht="14.4" x14ac:dyDescent="0.25">
      <c r="A253" s="11">
        <v>30</v>
      </c>
      <c r="B253" s="11">
        <v>9</v>
      </c>
      <c r="C253" s="12" t="s">
        <v>875</v>
      </c>
      <c r="D253" s="12" t="s">
        <v>876</v>
      </c>
      <c r="E253" s="11">
        <v>0</v>
      </c>
      <c r="F253" s="11">
        <v>2</v>
      </c>
      <c r="G253" s="12" t="s">
        <v>873</v>
      </c>
      <c r="H253" s="11" t="b">
        <v>0</v>
      </c>
    </row>
    <row r="254" spans="1:8" ht="14.4" x14ac:dyDescent="0.25">
      <c r="A254" s="11">
        <v>31</v>
      </c>
      <c r="B254" s="11">
        <v>1</v>
      </c>
      <c r="C254" s="12" t="s">
        <v>887</v>
      </c>
      <c r="D254" s="12" t="s">
        <v>888</v>
      </c>
      <c r="E254" s="11">
        <v>0</v>
      </c>
      <c r="F254" s="11">
        <v>3</v>
      </c>
      <c r="G254" s="12" t="s">
        <v>14</v>
      </c>
      <c r="H254" s="11" t="b">
        <v>0</v>
      </c>
    </row>
    <row r="255" spans="1:8" ht="28.8" x14ac:dyDescent="0.25">
      <c r="A255" s="11">
        <v>31</v>
      </c>
      <c r="B255" s="11">
        <v>2</v>
      </c>
      <c r="C255" s="12" t="s">
        <v>886</v>
      </c>
      <c r="D255" s="12" t="s">
        <v>885</v>
      </c>
      <c r="E255" s="11">
        <v>3</v>
      </c>
      <c r="F255" s="11">
        <v>0</v>
      </c>
      <c r="G255" s="12" t="s">
        <v>873</v>
      </c>
      <c r="H255" s="11" t="b">
        <v>0</v>
      </c>
    </row>
    <row r="256" spans="1:8" ht="14.4" x14ac:dyDescent="0.25">
      <c r="A256" s="11">
        <v>31</v>
      </c>
      <c r="B256" s="11">
        <v>3</v>
      </c>
      <c r="C256" s="12" t="s">
        <v>884</v>
      </c>
      <c r="D256" s="12" t="s">
        <v>891</v>
      </c>
      <c r="E256" s="11">
        <v>8</v>
      </c>
      <c r="F256" s="11">
        <v>0</v>
      </c>
      <c r="G256" s="12" t="s">
        <v>873</v>
      </c>
      <c r="H256" s="11" t="b">
        <v>0</v>
      </c>
    </row>
    <row r="257" spans="1:8" ht="14.4" x14ac:dyDescent="0.25">
      <c r="A257" s="11">
        <v>31</v>
      </c>
      <c r="B257" s="11">
        <v>4</v>
      </c>
      <c r="C257" s="12" t="s">
        <v>883</v>
      </c>
      <c r="D257" s="12" t="s">
        <v>882</v>
      </c>
      <c r="E257" s="11">
        <v>5</v>
      </c>
      <c r="F257" s="11">
        <v>0</v>
      </c>
      <c r="G257" s="12" t="s">
        <v>14</v>
      </c>
      <c r="H257" s="11" t="b">
        <v>0</v>
      </c>
    </row>
    <row r="258" spans="1:8" ht="14.4" x14ac:dyDescent="0.25">
      <c r="A258" s="11">
        <v>31</v>
      </c>
      <c r="B258" s="11">
        <v>5</v>
      </c>
      <c r="C258" s="12" t="s">
        <v>881</v>
      </c>
      <c r="D258" s="12" t="s">
        <v>888</v>
      </c>
      <c r="E258" s="11">
        <v>7</v>
      </c>
      <c r="F258" s="11">
        <v>3</v>
      </c>
      <c r="G258" s="12" t="s">
        <v>14</v>
      </c>
      <c r="H258" s="11" t="b">
        <v>0</v>
      </c>
    </row>
    <row r="259" spans="1:8" ht="14.4" x14ac:dyDescent="0.25">
      <c r="A259" s="11">
        <v>31</v>
      </c>
      <c r="B259" s="11">
        <v>6</v>
      </c>
      <c r="C259" s="12" t="s">
        <v>880</v>
      </c>
      <c r="D259" s="12" t="s">
        <v>888</v>
      </c>
      <c r="E259" s="11">
        <v>7</v>
      </c>
      <c r="F259" s="11">
        <v>3</v>
      </c>
      <c r="G259" s="12" t="s">
        <v>14</v>
      </c>
      <c r="H259" s="11" t="b">
        <v>0</v>
      </c>
    </row>
    <row r="260" spans="1:8" ht="14.4" x14ac:dyDescent="0.25">
      <c r="A260" s="11">
        <v>31</v>
      </c>
      <c r="B260" s="11">
        <v>7</v>
      </c>
      <c r="C260" s="12" t="s">
        <v>879</v>
      </c>
      <c r="D260" s="12" t="s">
        <v>878</v>
      </c>
      <c r="E260" s="11">
        <v>7</v>
      </c>
      <c r="F260" s="11">
        <v>0</v>
      </c>
      <c r="G260" s="12" t="s">
        <v>14</v>
      </c>
      <c r="H260" s="11" t="b">
        <v>0</v>
      </c>
    </row>
    <row r="261" spans="1:8" ht="28.8" x14ac:dyDescent="0.25">
      <c r="A261" s="11">
        <v>31</v>
      </c>
      <c r="B261" s="11">
        <v>8</v>
      </c>
      <c r="C261" s="12" t="s">
        <v>877</v>
      </c>
      <c r="D261" s="12" t="s">
        <v>876</v>
      </c>
      <c r="E261" s="11">
        <v>7</v>
      </c>
      <c r="F261" s="11">
        <v>0</v>
      </c>
      <c r="G261" s="12" t="s">
        <v>14</v>
      </c>
      <c r="H261" s="11" t="b">
        <v>0</v>
      </c>
    </row>
    <row r="262" spans="1:8" ht="14.4" x14ac:dyDescent="0.25">
      <c r="A262" s="11">
        <v>31</v>
      </c>
      <c r="B262" s="11">
        <v>9</v>
      </c>
      <c r="C262" s="12" t="s">
        <v>875</v>
      </c>
      <c r="D262" s="12" t="s">
        <v>876</v>
      </c>
      <c r="E262" s="11">
        <v>0</v>
      </c>
      <c r="F262" s="11">
        <v>2</v>
      </c>
      <c r="G262" s="12" t="s">
        <v>873</v>
      </c>
      <c r="H262" s="11" t="b">
        <v>0</v>
      </c>
    </row>
    <row r="263" spans="1:8" ht="14.4" x14ac:dyDescent="0.25">
      <c r="A263" s="11">
        <v>32</v>
      </c>
      <c r="B263" s="11">
        <v>1</v>
      </c>
      <c r="C263" s="12" t="s">
        <v>887</v>
      </c>
      <c r="D263" s="12" t="s">
        <v>902</v>
      </c>
      <c r="E263" s="11">
        <v>0</v>
      </c>
      <c r="F263" s="11">
        <v>3</v>
      </c>
      <c r="G263" s="12" t="s">
        <v>14</v>
      </c>
      <c r="H263" s="11" t="b">
        <v>0</v>
      </c>
    </row>
    <row r="264" spans="1:8" ht="28.8" x14ac:dyDescent="0.25">
      <c r="A264" s="11">
        <v>32</v>
      </c>
      <c r="B264" s="11">
        <v>2</v>
      </c>
      <c r="C264" s="12" t="s">
        <v>886</v>
      </c>
      <c r="D264" s="12" t="s">
        <v>885</v>
      </c>
      <c r="E264" s="11">
        <v>3</v>
      </c>
      <c r="F264" s="11">
        <v>0</v>
      </c>
      <c r="G264" s="12" t="s">
        <v>873</v>
      </c>
      <c r="H264" s="11" t="b">
        <v>0</v>
      </c>
    </row>
    <row r="265" spans="1:8" ht="14.4" x14ac:dyDescent="0.25">
      <c r="A265" s="11">
        <v>32</v>
      </c>
      <c r="B265" s="11">
        <v>3</v>
      </c>
      <c r="C265" s="12" t="s">
        <v>884</v>
      </c>
      <c r="D265" s="12" t="s">
        <v>891</v>
      </c>
      <c r="E265" s="11">
        <v>8</v>
      </c>
      <c r="F265" s="11">
        <v>0</v>
      </c>
      <c r="G265" s="12" t="s">
        <v>873</v>
      </c>
      <c r="H265" s="11" t="b">
        <v>0</v>
      </c>
    </row>
    <row r="266" spans="1:8" ht="14.4" x14ac:dyDescent="0.25">
      <c r="A266" s="11">
        <v>32</v>
      </c>
      <c r="B266" s="11">
        <v>4</v>
      </c>
      <c r="C266" s="12" t="s">
        <v>883</v>
      </c>
      <c r="D266" s="12" t="s">
        <v>882</v>
      </c>
      <c r="E266" s="11">
        <v>5</v>
      </c>
      <c r="F266" s="11">
        <v>0</v>
      </c>
      <c r="G266" s="12" t="s">
        <v>14</v>
      </c>
      <c r="H266" s="11" t="b">
        <v>0</v>
      </c>
    </row>
    <row r="267" spans="1:8" ht="14.4" x14ac:dyDescent="0.25">
      <c r="A267" s="11">
        <v>32</v>
      </c>
      <c r="B267" s="11">
        <v>5</v>
      </c>
      <c r="C267" s="12" t="s">
        <v>881</v>
      </c>
      <c r="D267" s="12" t="s">
        <v>902</v>
      </c>
      <c r="E267" s="11">
        <v>7</v>
      </c>
      <c r="F267" s="11">
        <v>3</v>
      </c>
      <c r="G267" s="12" t="s">
        <v>14</v>
      </c>
      <c r="H267" s="11" t="b">
        <v>0</v>
      </c>
    </row>
    <row r="268" spans="1:8" ht="14.4" x14ac:dyDescent="0.25">
      <c r="A268" s="11">
        <v>32</v>
      </c>
      <c r="B268" s="11">
        <v>6</v>
      </c>
      <c r="C268" s="12" t="s">
        <v>880</v>
      </c>
      <c r="D268" s="12" t="s">
        <v>902</v>
      </c>
      <c r="E268" s="11">
        <v>7</v>
      </c>
      <c r="F268" s="11">
        <v>3</v>
      </c>
      <c r="G268" s="12" t="s">
        <v>14</v>
      </c>
      <c r="H268" s="11" t="b">
        <v>0</v>
      </c>
    </row>
    <row r="269" spans="1:8" ht="14.4" x14ac:dyDescent="0.25">
      <c r="A269" s="11">
        <v>32</v>
      </c>
      <c r="B269" s="11">
        <v>7</v>
      </c>
      <c r="C269" s="12" t="s">
        <v>879</v>
      </c>
      <c r="D269" s="12" t="s">
        <v>878</v>
      </c>
      <c r="E269" s="11">
        <v>7</v>
      </c>
      <c r="F269" s="11">
        <v>0</v>
      </c>
      <c r="G269" s="12" t="s">
        <v>14</v>
      </c>
      <c r="H269" s="11" t="b">
        <v>0</v>
      </c>
    </row>
    <row r="270" spans="1:8" ht="28.8" x14ac:dyDescent="0.25">
      <c r="A270" s="11">
        <v>32</v>
      </c>
      <c r="B270" s="11">
        <v>8</v>
      </c>
      <c r="C270" s="12" t="s">
        <v>877</v>
      </c>
      <c r="D270" s="12" t="s">
        <v>876</v>
      </c>
      <c r="E270" s="11">
        <v>7</v>
      </c>
      <c r="F270" s="11">
        <v>0</v>
      </c>
      <c r="G270" s="12" t="s">
        <v>14</v>
      </c>
      <c r="H270" s="11" t="b">
        <v>0</v>
      </c>
    </row>
    <row r="271" spans="1:8" ht="14.4" x14ac:dyDescent="0.25">
      <c r="A271" s="11">
        <v>32</v>
      </c>
      <c r="B271" s="11">
        <v>9</v>
      </c>
      <c r="C271" s="12" t="s">
        <v>875</v>
      </c>
      <c r="D271" s="12" t="s">
        <v>896</v>
      </c>
      <c r="E271" s="11">
        <v>0</v>
      </c>
      <c r="F271" s="11">
        <v>2</v>
      </c>
      <c r="G271" s="12" t="s">
        <v>873</v>
      </c>
      <c r="H271" s="11" t="b">
        <v>0</v>
      </c>
    </row>
    <row r="272" spans="1:8" ht="14.4" x14ac:dyDescent="0.25">
      <c r="A272" s="11">
        <v>33</v>
      </c>
      <c r="B272" s="11">
        <v>1</v>
      </c>
      <c r="C272" s="12" t="s">
        <v>887</v>
      </c>
      <c r="D272" s="12" t="s">
        <v>902</v>
      </c>
      <c r="E272" s="11">
        <v>0</v>
      </c>
      <c r="F272" s="11">
        <v>3</v>
      </c>
      <c r="G272" s="12" t="s">
        <v>14</v>
      </c>
      <c r="H272" s="11" t="b">
        <v>0</v>
      </c>
    </row>
    <row r="273" spans="1:8" ht="28.8" x14ac:dyDescent="0.25">
      <c r="A273" s="11">
        <v>33</v>
      </c>
      <c r="B273" s="11">
        <v>2</v>
      </c>
      <c r="C273" s="12" t="s">
        <v>886</v>
      </c>
      <c r="D273" s="12" t="s">
        <v>885</v>
      </c>
      <c r="E273" s="11">
        <v>3</v>
      </c>
      <c r="F273" s="11">
        <v>0</v>
      </c>
      <c r="G273" s="12" t="s">
        <v>873</v>
      </c>
      <c r="H273" s="11" t="b">
        <v>0</v>
      </c>
    </row>
    <row r="274" spans="1:8" ht="14.4" x14ac:dyDescent="0.25">
      <c r="A274" s="11">
        <v>33</v>
      </c>
      <c r="B274" s="11">
        <v>3</v>
      </c>
      <c r="C274" s="12" t="s">
        <v>884</v>
      </c>
      <c r="D274" s="12" t="s">
        <v>891</v>
      </c>
      <c r="E274" s="11">
        <v>8</v>
      </c>
      <c r="F274" s="11">
        <v>0</v>
      </c>
      <c r="G274" s="12" t="s">
        <v>873</v>
      </c>
      <c r="H274" s="11" t="b">
        <v>0</v>
      </c>
    </row>
    <row r="275" spans="1:8" ht="14.4" x14ac:dyDescent="0.25">
      <c r="A275" s="11">
        <v>33</v>
      </c>
      <c r="B275" s="11">
        <v>4</v>
      </c>
      <c r="C275" s="12" t="s">
        <v>883</v>
      </c>
      <c r="D275" s="12" t="s">
        <v>882</v>
      </c>
      <c r="E275" s="11">
        <v>5</v>
      </c>
      <c r="F275" s="11">
        <v>0</v>
      </c>
      <c r="G275" s="12" t="s">
        <v>14</v>
      </c>
      <c r="H275" s="11" t="b">
        <v>0</v>
      </c>
    </row>
    <row r="276" spans="1:8" ht="14.4" x14ac:dyDescent="0.25">
      <c r="A276" s="11">
        <v>33</v>
      </c>
      <c r="B276" s="11">
        <v>5</v>
      </c>
      <c r="C276" s="12" t="s">
        <v>881</v>
      </c>
      <c r="D276" s="12" t="s">
        <v>902</v>
      </c>
      <c r="E276" s="11">
        <v>7</v>
      </c>
      <c r="F276" s="11">
        <v>3</v>
      </c>
      <c r="G276" s="12" t="s">
        <v>14</v>
      </c>
      <c r="H276" s="11" t="b">
        <v>0</v>
      </c>
    </row>
    <row r="277" spans="1:8" ht="14.4" x14ac:dyDescent="0.25">
      <c r="A277" s="11">
        <v>33</v>
      </c>
      <c r="B277" s="11">
        <v>6</v>
      </c>
      <c r="C277" s="12" t="s">
        <v>880</v>
      </c>
      <c r="D277" s="12" t="s">
        <v>902</v>
      </c>
      <c r="E277" s="11">
        <v>7</v>
      </c>
      <c r="F277" s="11">
        <v>3</v>
      </c>
      <c r="G277" s="12" t="s">
        <v>14</v>
      </c>
      <c r="H277" s="11" t="b">
        <v>0</v>
      </c>
    </row>
    <row r="278" spans="1:8" ht="14.4" x14ac:dyDescent="0.25">
      <c r="A278" s="11">
        <v>33</v>
      </c>
      <c r="B278" s="11">
        <v>7</v>
      </c>
      <c r="C278" s="12" t="s">
        <v>879</v>
      </c>
      <c r="D278" s="12" t="s">
        <v>878</v>
      </c>
      <c r="E278" s="11">
        <v>7</v>
      </c>
      <c r="F278" s="11">
        <v>0</v>
      </c>
      <c r="G278" s="12" t="s">
        <v>14</v>
      </c>
      <c r="H278" s="11" t="b">
        <v>0</v>
      </c>
    </row>
    <row r="279" spans="1:8" ht="28.8" x14ac:dyDescent="0.25">
      <c r="A279" s="11">
        <v>33</v>
      </c>
      <c r="B279" s="11">
        <v>8</v>
      </c>
      <c r="C279" s="12" t="s">
        <v>877</v>
      </c>
      <c r="D279" s="12" t="s">
        <v>876</v>
      </c>
      <c r="E279" s="11">
        <v>7</v>
      </c>
      <c r="F279" s="11">
        <v>0</v>
      </c>
      <c r="G279" s="12" t="s">
        <v>14</v>
      </c>
      <c r="H279" s="11" t="b">
        <v>0</v>
      </c>
    </row>
    <row r="280" spans="1:8" ht="14.4" x14ac:dyDescent="0.25">
      <c r="A280" s="11">
        <v>33</v>
      </c>
      <c r="B280" s="11">
        <v>9</v>
      </c>
      <c r="C280" s="12" t="s">
        <v>875</v>
      </c>
      <c r="D280" s="12" t="s">
        <v>896</v>
      </c>
      <c r="E280" s="11">
        <v>0</v>
      </c>
      <c r="F280" s="11">
        <v>2</v>
      </c>
      <c r="G280" s="12" t="s">
        <v>873</v>
      </c>
      <c r="H280" s="11" t="b">
        <v>0</v>
      </c>
    </row>
    <row r="281" spans="1:8" ht="14.4" x14ac:dyDescent="0.25">
      <c r="A281" s="11">
        <v>34</v>
      </c>
      <c r="B281" s="11">
        <v>1</v>
      </c>
      <c r="C281" s="12" t="s">
        <v>887</v>
      </c>
      <c r="D281" s="12" t="s">
        <v>902</v>
      </c>
      <c r="E281" s="11">
        <v>0</v>
      </c>
      <c r="F281" s="11">
        <v>3</v>
      </c>
      <c r="G281" s="12" t="s">
        <v>14</v>
      </c>
      <c r="H281" s="11" t="b">
        <v>0</v>
      </c>
    </row>
    <row r="282" spans="1:8" ht="28.8" x14ac:dyDescent="0.25">
      <c r="A282" s="11">
        <v>34</v>
      </c>
      <c r="B282" s="11">
        <v>2</v>
      </c>
      <c r="C282" s="12" t="s">
        <v>886</v>
      </c>
      <c r="D282" s="12" t="s">
        <v>885</v>
      </c>
      <c r="E282" s="11">
        <v>3</v>
      </c>
      <c r="F282" s="11">
        <v>0</v>
      </c>
      <c r="G282" s="12" t="s">
        <v>873</v>
      </c>
      <c r="H282" s="11" t="b">
        <v>0</v>
      </c>
    </row>
    <row r="283" spans="1:8" ht="14.4" x14ac:dyDescent="0.25">
      <c r="A283" s="11">
        <v>34</v>
      </c>
      <c r="B283" s="11">
        <v>3</v>
      </c>
      <c r="C283" s="12" t="s">
        <v>884</v>
      </c>
      <c r="D283" s="12" t="s">
        <v>891</v>
      </c>
      <c r="E283" s="11">
        <v>8</v>
      </c>
      <c r="F283" s="11">
        <v>0</v>
      </c>
      <c r="G283" s="12" t="s">
        <v>873</v>
      </c>
      <c r="H283" s="11" t="b">
        <v>0</v>
      </c>
    </row>
    <row r="284" spans="1:8" ht="14.4" x14ac:dyDescent="0.25">
      <c r="A284" s="11">
        <v>34</v>
      </c>
      <c r="B284" s="11">
        <v>4</v>
      </c>
      <c r="C284" s="12" t="s">
        <v>883</v>
      </c>
      <c r="D284" s="12" t="s">
        <v>882</v>
      </c>
      <c r="E284" s="11">
        <v>5</v>
      </c>
      <c r="F284" s="11">
        <v>0</v>
      </c>
      <c r="G284" s="12" t="s">
        <v>14</v>
      </c>
      <c r="H284" s="11" t="b">
        <v>0</v>
      </c>
    </row>
    <row r="285" spans="1:8" ht="14.4" x14ac:dyDescent="0.25">
      <c r="A285" s="11">
        <v>34</v>
      </c>
      <c r="B285" s="11">
        <v>5</v>
      </c>
      <c r="C285" s="12" t="s">
        <v>881</v>
      </c>
      <c r="D285" s="12" t="s">
        <v>902</v>
      </c>
      <c r="E285" s="11">
        <v>7</v>
      </c>
      <c r="F285" s="11">
        <v>3</v>
      </c>
      <c r="G285" s="12" t="s">
        <v>14</v>
      </c>
      <c r="H285" s="11" t="b">
        <v>0</v>
      </c>
    </row>
    <row r="286" spans="1:8" ht="14.4" x14ac:dyDescent="0.25">
      <c r="A286" s="11">
        <v>34</v>
      </c>
      <c r="B286" s="11">
        <v>6</v>
      </c>
      <c r="C286" s="12" t="s">
        <v>880</v>
      </c>
      <c r="D286" s="12" t="s">
        <v>902</v>
      </c>
      <c r="E286" s="11">
        <v>7</v>
      </c>
      <c r="F286" s="11">
        <v>3</v>
      </c>
      <c r="G286" s="12" t="s">
        <v>14</v>
      </c>
      <c r="H286" s="11" t="b">
        <v>0</v>
      </c>
    </row>
    <row r="287" spans="1:8" ht="14.4" x14ac:dyDescent="0.25">
      <c r="A287" s="11">
        <v>34</v>
      </c>
      <c r="B287" s="11">
        <v>7</v>
      </c>
      <c r="C287" s="12" t="s">
        <v>879</v>
      </c>
      <c r="D287" s="12" t="s">
        <v>878</v>
      </c>
      <c r="E287" s="11">
        <v>7</v>
      </c>
      <c r="F287" s="11">
        <v>0</v>
      </c>
      <c r="G287" s="12" t="s">
        <v>14</v>
      </c>
      <c r="H287" s="11" t="b">
        <v>0</v>
      </c>
    </row>
    <row r="288" spans="1:8" ht="28.8" x14ac:dyDescent="0.25">
      <c r="A288" s="11">
        <v>34</v>
      </c>
      <c r="B288" s="11">
        <v>8</v>
      </c>
      <c r="C288" s="12" t="s">
        <v>877</v>
      </c>
      <c r="D288" s="12" t="s">
        <v>876</v>
      </c>
      <c r="E288" s="11">
        <v>7</v>
      </c>
      <c r="F288" s="11">
        <v>0</v>
      </c>
      <c r="G288" s="12" t="s">
        <v>14</v>
      </c>
      <c r="H288" s="11" t="b">
        <v>0</v>
      </c>
    </row>
    <row r="289" spans="1:8" ht="14.4" x14ac:dyDescent="0.25">
      <c r="A289" s="11">
        <v>34</v>
      </c>
      <c r="B289" s="11">
        <v>9</v>
      </c>
      <c r="C289" s="12" t="s">
        <v>875</v>
      </c>
      <c r="D289" s="12" t="s">
        <v>896</v>
      </c>
      <c r="E289" s="11">
        <v>0</v>
      </c>
      <c r="F289" s="11">
        <v>2</v>
      </c>
      <c r="G289" s="12" t="s">
        <v>873</v>
      </c>
      <c r="H289" s="11" t="b">
        <v>0</v>
      </c>
    </row>
    <row r="290" spans="1:8" ht="14.4" x14ac:dyDescent="0.25">
      <c r="A290" s="11">
        <v>35</v>
      </c>
      <c r="B290" s="11">
        <v>1</v>
      </c>
      <c r="C290" s="12" t="s">
        <v>887</v>
      </c>
      <c r="D290" s="12" t="s">
        <v>902</v>
      </c>
      <c r="E290" s="11">
        <v>0</v>
      </c>
      <c r="F290" s="11">
        <v>3</v>
      </c>
      <c r="G290" s="12" t="s">
        <v>14</v>
      </c>
      <c r="H290" s="11" t="b">
        <v>0</v>
      </c>
    </row>
    <row r="291" spans="1:8" ht="28.8" x14ac:dyDescent="0.25">
      <c r="A291" s="11">
        <v>35</v>
      </c>
      <c r="B291" s="11">
        <v>2</v>
      </c>
      <c r="C291" s="12" t="s">
        <v>886</v>
      </c>
      <c r="D291" s="12" t="s">
        <v>885</v>
      </c>
      <c r="E291" s="11">
        <v>3</v>
      </c>
      <c r="F291" s="11">
        <v>0</v>
      </c>
      <c r="G291" s="12" t="s">
        <v>873</v>
      </c>
      <c r="H291" s="11" t="b">
        <v>0</v>
      </c>
    </row>
    <row r="292" spans="1:8" ht="14.4" x14ac:dyDescent="0.25">
      <c r="A292" s="11">
        <v>35</v>
      </c>
      <c r="B292" s="11">
        <v>3</v>
      </c>
      <c r="C292" s="12" t="s">
        <v>884</v>
      </c>
      <c r="D292" s="12" t="s">
        <v>891</v>
      </c>
      <c r="E292" s="11">
        <v>8</v>
      </c>
      <c r="F292" s="11">
        <v>0</v>
      </c>
      <c r="G292" s="12" t="s">
        <v>873</v>
      </c>
      <c r="H292" s="11" t="b">
        <v>0</v>
      </c>
    </row>
    <row r="293" spans="1:8" ht="14.4" x14ac:dyDescent="0.25">
      <c r="A293" s="11">
        <v>35</v>
      </c>
      <c r="B293" s="11">
        <v>4</v>
      </c>
      <c r="C293" s="12" t="s">
        <v>883</v>
      </c>
      <c r="D293" s="12" t="s">
        <v>882</v>
      </c>
      <c r="E293" s="11">
        <v>5</v>
      </c>
      <c r="F293" s="11">
        <v>0</v>
      </c>
      <c r="G293" s="12" t="s">
        <v>14</v>
      </c>
      <c r="H293" s="11" t="b">
        <v>0</v>
      </c>
    </row>
    <row r="294" spans="1:8" ht="14.4" x14ac:dyDescent="0.25">
      <c r="A294" s="11">
        <v>35</v>
      </c>
      <c r="B294" s="11">
        <v>5</v>
      </c>
      <c r="C294" s="12" t="s">
        <v>881</v>
      </c>
      <c r="D294" s="12" t="s">
        <v>902</v>
      </c>
      <c r="E294" s="11">
        <v>7</v>
      </c>
      <c r="F294" s="11">
        <v>3</v>
      </c>
      <c r="G294" s="12" t="s">
        <v>14</v>
      </c>
      <c r="H294" s="11" t="b">
        <v>0</v>
      </c>
    </row>
    <row r="295" spans="1:8" ht="14.4" x14ac:dyDescent="0.25">
      <c r="A295" s="11">
        <v>35</v>
      </c>
      <c r="B295" s="11">
        <v>6</v>
      </c>
      <c r="C295" s="12" t="s">
        <v>880</v>
      </c>
      <c r="D295" s="12" t="s">
        <v>902</v>
      </c>
      <c r="E295" s="11">
        <v>7</v>
      </c>
      <c r="F295" s="11">
        <v>3</v>
      </c>
      <c r="G295" s="12" t="s">
        <v>14</v>
      </c>
      <c r="H295" s="11" t="b">
        <v>0</v>
      </c>
    </row>
    <row r="296" spans="1:8" ht="14.4" x14ac:dyDescent="0.25">
      <c r="A296" s="11">
        <v>35</v>
      </c>
      <c r="B296" s="11">
        <v>7</v>
      </c>
      <c r="C296" s="12" t="s">
        <v>879</v>
      </c>
      <c r="D296" s="12" t="s">
        <v>878</v>
      </c>
      <c r="E296" s="11">
        <v>7</v>
      </c>
      <c r="F296" s="11">
        <v>0</v>
      </c>
      <c r="G296" s="12" t="s">
        <v>14</v>
      </c>
      <c r="H296" s="11" t="b">
        <v>0</v>
      </c>
    </row>
    <row r="297" spans="1:8" ht="28.8" x14ac:dyDescent="0.25">
      <c r="A297" s="11">
        <v>35</v>
      </c>
      <c r="B297" s="11">
        <v>8</v>
      </c>
      <c r="C297" s="12" t="s">
        <v>877</v>
      </c>
      <c r="D297" s="12" t="s">
        <v>876</v>
      </c>
      <c r="E297" s="11">
        <v>7</v>
      </c>
      <c r="F297" s="11">
        <v>0</v>
      </c>
      <c r="G297" s="12" t="s">
        <v>14</v>
      </c>
      <c r="H297" s="11" t="b">
        <v>0</v>
      </c>
    </row>
    <row r="298" spans="1:8" ht="14.4" x14ac:dyDescent="0.25">
      <c r="A298" s="11">
        <v>35</v>
      </c>
      <c r="B298" s="11">
        <v>9</v>
      </c>
      <c r="C298" s="12" t="s">
        <v>875</v>
      </c>
      <c r="D298" s="12" t="s">
        <v>896</v>
      </c>
      <c r="E298" s="11">
        <v>0</v>
      </c>
      <c r="F298" s="11">
        <v>2</v>
      </c>
      <c r="G298" s="12" t="s">
        <v>873</v>
      </c>
      <c r="H298" s="11" t="b">
        <v>0</v>
      </c>
    </row>
    <row r="299" spans="1:8" ht="14.4" x14ac:dyDescent="0.25">
      <c r="A299" s="11">
        <v>36</v>
      </c>
      <c r="B299" s="11">
        <v>1</v>
      </c>
      <c r="C299" s="12" t="s">
        <v>887</v>
      </c>
      <c r="D299" s="12" t="s">
        <v>902</v>
      </c>
      <c r="E299" s="11">
        <v>0</v>
      </c>
      <c r="F299" s="11">
        <v>3</v>
      </c>
      <c r="G299" s="12" t="s">
        <v>14</v>
      </c>
      <c r="H299" s="11" t="b">
        <v>0</v>
      </c>
    </row>
    <row r="300" spans="1:8" ht="28.8" x14ac:dyDescent="0.25">
      <c r="A300" s="11">
        <v>36</v>
      </c>
      <c r="B300" s="11">
        <v>2</v>
      </c>
      <c r="C300" s="12" t="s">
        <v>886</v>
      </c>
      <c r="D300" s="12" t="s">
        <v>885</v>
      </c>
      <c r="E300" s="11">
        <v>3</v>
      </c>
      <c r="F300" s="11">
        <v>0</v>
      </c>
      <c r="G300" s="12" t="s">
        <v>873</v>
      </c>
      <c r="H300" s="11" t="b">
        <v>0</v>
      </c>
    </row>
    <row r="301" spans="1:8" ht="14.4" x14ac:dyDescent="0.25">
      <c r="A301" s="11">
        <v>36</v>
      </c>
      <c r="B301" s="11">
        <v>3</v>
      </c>
      <c r="C301" s="12" t="s">
        <v>884</v>
      </c>
      <c r="D301" s="12" t="s">
        <v>891</v>
      </c>
      <c r="E301" s="11">
        <v>8</v>
      </c>
      <c r="F301" s="11">
        <v>0</v>
      </c>
      <c r="G301" s="12" t="s">
        <v>873</v>
      </c>
      <c r="H301" s="11" t="b">
        <v>0</v>
      </c>
    </row>
    <row r="302" spans="1:8" ht="14.4" x14ac:dyDescent="0.25">
      <c r="A302" s="11">
        <v>36</v>
      </c>
      <c r="B302" s="11">
        <v>4</v>
      </c>
      <c r="C302" s="12" t="s">
        <v>883</v>
      </c>
      <c r="D302" s="12" t="s">
        <v>882</v>
      </c>
      <c r="E302" s="11">
        <v>5</v>
      </c>
      <c r="F302" s="11">
        <v>0</v>
      </c>
      <c r="G302" s="12" t="s">
        <v>14</v>
      </c>
      <c r="H302" s="11" t="b">
        <v>0</v>
      </c>
    </row>
    <row r="303" spans="1:8" ht="14.4" x14ac:dyDescent="0.25">
      <c r="A303" s="11">
        <v>36</v>
      </c>
      <c r="B303" s="11">
        <v>5</v>
      </c>
      <c r="C303" s="12" t="s">
        <v>881</v>
      </c>
      <c r="D303" s="12" t="s">
        <v>902</v>
      </c>
      <c r="E303" s="11">
        <v>7</v>
      </c>
      <c r="F303" s="11">
        <v>3</v>
      </c>
      <c r="G303" s="12" t="s">
        <v>14</v>
      </c>
      <c r="H303" s="11" t="b">
        <v>0</v>
      </c>
    </row>
    <row r="304" spans="1:8" ht="14.4" x14ac:dyDescent="0.25">
      <c r="A304" s="11">
        <v>36</v>
      </c>
      <c r="B304" s="11">
        <v>6</v>
      </c>
      <c r="C304" s="12" t="s">
        <v>880</v>
      </c>
      <c r="D304" s="12" t="s">
        <v>902</v>
      </c>
      <c r="E304" s="11">
        <v>7</v>
      </c>
      <c r="F304" s="11">
        <v>3</v>
      </c>
      <c r="G304" s="12" t="s">
        <v>14</v>
      </c>
      <c r="H304" s="11" t="b">
        <v>0</v>
      </c>
    </row>
    <row r="305" spans="1:8" ht="14.4" x14ac:dyDescent="0.25">
      <c r="A305" s="11">
        <v>36</v>
      </c>
      <c r="B305" s="11">
        <v>7</v>
      </c>
      <c r="C305" s="12" t="s">
        <v>879</v>
      </c>
      <c r="D305" s="12" t="s">
        <v>878</v>
      </c>
      <c r="E305" s="11">
        <v>7</v>
      </c>
      <c r="F305" s="11">
        <v>0</v>
      </c>
      <c r="G305" s="12" t="s">
        <v>14</v>
      </c>
      <c r="H305" s="11" t="b">
        <v>0</v>
      </c>
    </row>
    <row r="306" spans="1:8" ht="28.8" x14ac:dyDescent="0.25">
      <c r="A306" s="11">
        <v>36</v>
      </c>
      <c r="B306" s="11">
        <v>8</v>
      </c>
      <c r="C306" s="12" t="s">
        <v>877</v>
      </c>
      <c r="D306" s="12" t="s">
        <v>876</v>
      </c>
      <c r="E306" s="11">
        <v>7</v>
      </c>
      <c r="F306" s="11">
        <v>0</v>
      </c>
      <c r="G306" s="12" t="s">
        <v>14</v>
      </c>
      <c r="H306" s="11" t="b">
        <v>0</v>
      </c>
    </row>
    <row r="307" spans="1:8" ht="14.4" x14ac:dyDescent="0.25">
      <c r="A307" s="11">
        <v>36</v>
      </c>
      <c r="B307" s="11">
        <v>9</v>
      </c>
      <c r="C307" s="12" t="s">
        <v>875</v>
      </c>
      <c r="D307" s="12" t="s">
        <v>896</v>
      </c>
      <c r="E307" s="11">
        <v>0</v>
      </c>
      <c r="F307" s="11">
        <v>2</v>
      </c>
      <c r="G307" s="12" t="s">
        <v>873</v>
      </c>
      <c r="H307" s="11" t="b">
        <v>0</v>
      </c>
    </row>
    <row r="308" spans="1:8" ht="14.4" x14ac:dyDescent="0.25">
      <c r="A308" s="11">
        <v>37</v>
      </c>
      <c r="B308" s="11">
        <v>1</v>
      </c>
      <c r="C308" s="12" t="s">
        <v>887</v>
      </c>
      <c r="D308" s="12" t="s">
        <v>902</v>
      </c>
      <c r="E308" s="11">
        <v>0</v>
      </c>
      <c r="F308" s="11">
        <v>3</v>
      </c>
      <c r="G308" s="12" t="s">
        <v>14</v>
      </c>
      <c r="H308" s="11" t="b">
        <v>0</v>
      </c>
    </row>
    <row r="309" spans="1:8" ht="28.8" x14ac:dyDescent="0.25">
      <c r="A309" s="11">
        <v>37</v>
      </c>
      <c r="B309" s="11">
        <v>2</v>
      </c>
      <c r="C309" s="12" t="s">
        <v>886</v>
      </c>
      <c r="D309" s="12" t="s">
        <v>885</v>
      </c>
      <c r="E309" s="11">
        <v>3</v>
      </c>
      <c r="F309" s="11">
        <v>0</v>
      </c>
      <c r="G309" s="12" t="s">
        <v>873</v>
      </c>
      <c r="H309" s="11" t="b">
        <v>0</v>
      </c>
    </row>
    <row r="310" spans="1:8" ht="14.4" x14ac:dyDescent="0.25">
      <c r="A310" s="11">
        <v>37</v>
      </c>
      <c r="B310" s="11">
        <v>3</v>
      </c>
      <c r="C310" s="12" t="s">
        <v>884</v>
      </c>
      <c r="D310" s="12" t="s">
        <v>891</v>
      </c>
      <c r="E310" s="11">
        <v>8</v>
      </c>
      <c r="F310" s="11">
        <v>0</v>
      </c>
      <c r="G310" s="12" t="s">
        <v>873</v>
      </c>
      <c r="H310" s="11" t="b">
        <v>0</v>
      </c>
    </row>
    <row r="311" spans="1:8" ht="14.4" x14ac:dyDescent="0.25">
      <c r="A311" s="11">
        <v>37</v>
      </c>
      <c r="B311" s="11">
        <v>4</v>
      </c>
      <c r="C311" s="12" t="s">
        <v>883</v>
      </c>
      <c r="D311" s="12" t="s">
        <v>882</v>
      </c>
      <c r="E311" s="11">
        <v>5</v>
      </c>
      <c r="F311" s="11">
        <v>0</v>
      </c>
      <c r="G311" s="12" t="s">
        <v>14</v>
      </c>
      <c r="H311" s="11" t="b">
        <v>0</v>
      </c>
    </row>
    <row r="312" spans="1:8" ht="14.4" x14ac:dyDescent="0.25">
      <c r="A312" s="11">
        <v>37</v>
      </c>
      <c r="B312" s="11">
        <v>5</v>
      </c>
      <c r="C312" s="12" t="s">
        <v>881</v>
      </c>
      <c r="D312" s="12" t="s">
        <v>902</v>
      </c>
      <c r="E312" s="11">
        <v>7</v>
      </c>
      <c r="F312" s="11">
        <v>3</v>
      </c>
      <c r="G312" s="12" t="s">
        <v>14</v>
      </c>
      <c r="H312" s="11" t="b">
        <v>0</v>
      </c>
    </row>
    <row r="313" spans="1:8" ht="14.4" x14ac:dyDescent="0.25">
      <c r="A313" s="11">
        <v>37</v>
      </c>
      <c r="B313" s="11">
        <v>6</v>
      </c>
      <c r="C313" s="12" t="s">
        <v>880</v>
      </c>
      <c r="D313" s="12" t="s">
        <v>902</v>
      </c>
      <c r="E313" s="11">
        <v>7</v>
      </c>
      <c r="F313" s="11">
        <v>3</v>
      </c>
      <c r="G313" s="12" t="s">
        <v>14</v>
      </c>
      <c r="H313" s="11" t="b">
        <v>0</v>
      </c>
    </row>
    <row r="314" spans="1:8" ht="14.4" x14ac:dyDescent="0.25">
      <c r="A314" s="11">
        <v>37</v>
      </c>
      <c r="B314" s="11">
        <v>7</v>
      </c>
      <c r="C314" s="12" t="s">
        <v>879</v>
      </c>
      <c r="D314" s="12" t="s">
        <v>878</v>
      </c>
      <c r="E314" s="11">
        <v>7</v>
      </c>
      <c r="F314" s="11">
        <v>0</v>
      </c>
      <c r="G314" s="12" t="s">
        <v>14</v>
      </c>
      <c r="H314" s="11" t="b">
        <v>0</v>
      </c>
    </row>
    <row r="315" spans="1:8" ht="28.8" x14ac:dyDescent="0.25">
      <c r="A315" s="11">
        <v>37</v>
      </c>
      <c r="B315" s="11">
        <v>8</v>
      </c>
      <c r="C315" s="12" t="s">
        <v>877</v>
      </c>
      <c r="D315" s="12" t="s">
        <v>876</v>
      </c>
      <c r="E315" s="11">
        <v>7</v>
      </c>
      <c r="F315" s="11">
        <v>0</v>
      </c>
      <c r="G315" s="12" t="s">
        <v>14</v>
      </c>
      <c r="H315" s="11" t="b">
        <v>0</v>
      </c>
    </row>
    <row r="316" spans="1:8" ht="14.4" x14ac:dyDescent="0.25">
      <c r="A316" s="11">
        <v>37</v>
      </c>
      <c r="B316" s="11">
        <v>9</v>
      </c>
      <c r="C316" s="12" t="s">
        <v>875</v>
      </c>
      <c r="D316" s="12" t="s">
        <v>896</v>
      </c>
      <c r="E316" s="11">
        <v>0</v>
      </c>
      <c r="F316" s="11">
        <v>2</v>
      </c>
      <c r="G316" s="12" t="s">
        <v>873</v>
      </c>
      <c r="H316" s="11" t="b">
        <v>0</v>
      </c>
    </row>
    <row r="317" spans="1:8" ht="14.4" x14ac:dyDescent="0.25">
      <c r="A317" s="11">
        <v>38</v>
      </c>
      <c r="B317" s="11">
        <v>1</v>
      </c>
      <c r="C317" s="12" t="s">
        <v>887</v>
      </c>
      <c r="D317" s="12" t="s">
        <v>902</v>
      </c>
      <c r="E317" s="11">
        <v>0</v>
      </c>
      <c r="F317" s="11">
        <v>3</v>
      </c>
      <c r="G317" s="12" t="s">
        <v>14</v>
      </c>
      <c r="H317" s="11" t="b">
        <v>0</v>
      </c>
    </row>
    <row r="318" spans="1:8" ht="28.8" x14ac:dyDescent="0.25">
      <c r="A318" s="11">
        <v>38</v>
      </c>
      <c r="B318" s="11">
        <v>2</v>
      </c>
      <c r="C318" s="12" t="s">
        <v>886</v>
      </c>
      <c r="D318" s="12" t="s">
        <v>885</v>
      </c>
      <c r="E318" s="11">
        <v>3</v>
      </c>
      <c r="F318" s="11">
        <v>0</v>
      </c>
      <c r="G318" s="12" t="s">
        <v>873</v>
      </c>
      <c r="H318" s="11" t="b">
        <v>0</v>
      </c>
    </row>
    <row r="319" spans="1:8" ht="14.4" x14ac:dyDescent="0.25">
      <c r="A319" s="11">
        <v>38</v>
      </c>
      <c r="B319" s="11">
        <v>3</v>
      </c>
      <c r="C319" s="12" t="s">
        <v>884</v>
      </c>
      <c r="D319" s="12" t="s">
        <v>891</v>
      </c>
      <c r="E319" s="11">
        <v>8</v>
      </c>
      <c r="F319" s="11">
        <v>0</v>
      </c>
      <c r="G319" s="12" t="s">
        <v>873</v>
      </c>
      <c r="H319" s="11" t="b">
        <v>0</v>
      </c>
    </row>
    <row r="320" spans="1:8" ht="14.4" x14ac:dyDescent="0.25">
      <c r="A320" s="11">
        <v>38</v>
      </c>
      <c r="B320" s="11">
        <v>4</v>
      </c>
      <c r="C320" s="12" t="s">
        <v>883</v>
      </c>
      <c r="D320" s="12" t="s">
        <v>882</v>
      </c>
      <c r="E320" s="11">
        <v>5</v>
      </c>
      <c r="F320" s="11">
        <v>0</v>
      </c>
      <c r="G320" s="12" t="s">
        <v>14</v>
      </c>
      <c r="H320" s="11" t="b">
        <v>0</v>
      </c>
    </row>
    <row r="321" spans="1:8" ht="14.4" x14ac:dyDescent="0.25">
      <c r="A321" s="11">
        <v>38</v>
      </c>
      <c r="B321" s="11">
        <v>5</v>
      </c>
      <c r="C321" s="12" t="s">
        <v>881</v>
      </c>
      <c r="D321" s="12" t="s">
        <v>902</v>
      </c>
      <c r="E321" s="11">
        <v>7</v>
      </c>
      <c r="F321" s="11">
        <v>3</v>
      </c>
      <c r="G321" s="12" t="s">
        <v>14</v>
      </c>
      <c r="H321" s="11" t="b">
        <v>0</v>
      </c>
    </row>
    <row r="322" spans="1:8" ht="14.4" x14ac:dyDescent="0.25">
      <c r="A322" s="11">
        <v>38</v>
      </c>
      <c r="B322" s="11">
        <v>6</v>
      </c>
      <c r="C322" s="12" t="s">
        <v>880</v>
      </c>
      <c r="D322" s="12" t="s">
        <v>902</v>
      </c>
      <c r="E322" s="11">
        <v>7</v>
      </c>
      <c r="F322" s="11">
        <v>3</v>
      </c>
      <c r="G322" s="12" t="s">
        <v>14</v>
      </c>
      <c r="H322" s="11" t="b">
        <v>0</v>
      </c>
    </row>
    <row r="323" spans="1:8" ht="14.4" x14ac:dyDescent="0.25">
      <c r="A323" s="11">
        <v>38</v>
      </c>
      <c r="B323" s="11">
        <v>7</v>
      </c>
      <c r="C323" s="12" t="s">
        <v>879</v>
      </c>
      <c r="D323" s="12" t="s">
        <v>878</v>
      </c>
      <c r="E323" s="11">
        <v>7</v>
      </c>
      <c r="F323" s="11">
        <v>0</v>
      </c>
      <c r="G323" s="12" t="s">
        <v>14</v>
      </c>
      <c r="H323" s="11" t="b">
        <v>0</v>
      </c>
    </row>
    <row r="324" spans="1:8" ht="28.8" x14ac:dyDescent="0.25">
      <c r="A324" s="11">
        <v>38</v>
      </c>
      <c r="B324" s="11">
        <v>8</v>
      </c>
      <c r="C324" s="12" t="s">
        <v>877</v>
      </c>
      <c r="D324" s="12" t="s">
        <v>876</v>
      </c>
      <c r="E324" s="11">
        <v>7</v>
      </c>
      <c r="F324" s="11">
        <v>0</v>
      </c>
      <c r="G324" s="12" t="s">
        <v>14</v>
      </c>
      <c r="H324" s="11" t="b">
        <v>0</v>
      </c>
    </row>
    <row r="325" spans="1:8" ht="14.4" x14ac:dyDescent="0.25">
      <c r="A325" s="11">
        <v>38</v>
      </c>
      <c r="B325" s="11">
        <v>9</v>
      </c>
      <c r="C325" s="12" t="s">
        <v>875</v>
      </c>
      <c r="D325" s="12" t="s">
        <v>896</v>
      </c>
      <c r="E325" s="11">
        <v>0</v>
      </c>
      <c r="F325" s="11">
        <v>2</v>
      </c>
      <c r="G325" s="12" t="s">
        <v>873</v>
      </c>
      <c r="H325" s="11" t="b">
        <v>0</v>
      </c>
    </row>
    <row r="326" spans="1:8" ht="14.4" x14ac:dyDescent="0.25">
      <c r="A326" s="11">
        <v>39</v>
      </c>
      <c r="B326" s="11">
        <v>1</v>
      </c>
      <c r="C326" s="12" t="s">
        <v>887</v>
      </c>
      <c r="D326" s="12" t="s">
        <v>902</v>
      </c>
      <c r="E326" s="11">
        <v>0</v>
      </c>
      <c r="F326" s="11">
        <v>3</v>
      </c>
      <c r="G326" s="12" t="s">
        <v>14</v>
      </c>
      <c r="H326" s="11" t="b">
        <v>0</v>
      </c>
    </row>
    <row r="327" spans="1:8" ht="28.8" x14ac:dyDescent="0.25">
      <c r="A327" s="11">
        <v>39</v>
      </c>
      <c r="B327" s="11">
        <v>2</v>
      </c>
      <c r="C327" s="12" t="s">
        <v>886</v>
      </c>
      <c r="D327" s="12" t="s">
        <v>885</v>
      </c>
      <c r="E327" s="11">
        <v>3</v>
      </c>
      <c r="F327" s="11">
        <v>0</v>
      </c>
      <c r="G327" s="12" t="s">
        <v>873</v>
      </c>
      <c r="H327" s="11" t="b">
        <v>0</v>
      </c>
    </row>
    <row r="328" spans="1:8" ht="14.4" x14ac:dyDescent="0.25">
      <c r="A328" s="11">
        <v>39</v>
      </c>
      <c r="B328" s="11">
        <v>3</v>
      </c>
      <c r="C328" s="12" t="s">
        <v>884</v>
      </c>
      <c r="D328" s="12" t="s">
        <v>891</v>
      </c>
      <c r="E328" s="11">
        <v>8</v>
      </c>
      <c r="F328" s="11">
        <v>0</v>
      </c>
      <c r="G328" s="12" t="s">
        <v>873</v>
      </c>
      <c r="H328" s="11" t="b">
        <v>0</v>
      </c>
    </row>
    <row r="329" spans="1:8" ht="14.4" x14ac:dyDescent="0.25">
      <c r="A329" s="11">
        <v>39</v>
      </c>
      <c r="B329" s="11">
        <v>4</v>
      </c>
      <c r="C329" s="12" t="s">
        <v>883</v>
      </c>
      <c r="D329" s="12" t="s">
        <v>882</v>
      </c>
      <c r="E329" s="11">
        <v>5</v>
      </c>
      <c r="F329" s="11">
        <v>0</v>
      </c>
      <c r="G329" s="12" t="s">
        <v>14</v>
      </c>
      <c r="H329" s="11" t="b">
        <v>0</v>
      </c>
    </row>
    <row r="330" spans="1:8" ht="14.4" x14ac:dyDescent="0.25">
      <c r="A330" s="11">
        <v>39</v>
      </c>
      <c r="B330" s="11">
        <v>5</v>
      </c>
      <c r="C330" s="12" t="s">
        <v>881</v>
      </c>
      <c r="D330" s="12" t="s">
        <v>902</v>
      </c>
      <c r="E330" s="11">
        <v>7</v>
      </c>
      <c r="F330" s="11">
        <v>3</v>
      </c>
      <c r="G330" s="12" t="s">
        <v>14</v>
      </c>
      <c r="H330" s="11" t="b">
        <v>0</v>
      </c>
    </row>
    <row r="331" spans="1:8" ht="14.4" x14ac:dyDescent="0.25">
      <c r="A331" s="11">
        <v>39</v>
      </c>
      <c r="B331" s="11">
        <v>6</v>
      </c>
      <c r="C331" s="12" t="s">
        <v>880</v>
      </c>
      <c r="D331" s="12" t="s">
        <v>902</v>
      </c>
      <c r="E331" s="11">
        <v>7</v>
      </c>
      <c r="F331" s="11">
        <v>3</v>
      </c>
      <c r="G331" s="12" t="s">
        <v>14</v>
      </c>
      <c r="H331" s="11" t="b">
        <v>0</v>
      </c>
    </row>
    <row r="332" spans="1:8" ht="14.4" x14ac:dyDescent="0.25">
      <c r="A332" s="11">
        <v>39</v>
      </c>
      <c r="B332" s="11">
        <v>7</v>
      </c>
      <c r="C332" s="12" t="s">
        <v>879</v>
      </c>
      <c r="D332" s="12" t="s">
        <v>878</v>
      </c>
      <c r="E332" s="11">
        <v>7</v>
      </c>
      <c r="F332" s="11">
        <v>0</v>
      </c>
      <c r="G332" s="12" t="s">
        <v>14</v>
      </c>
      <c r="H332" s="11" t="b">
        <v>0</v>
      </c>
    </row>
    <row r="333" spans="1:8" ht="28.8" x14ac:dyDescent="0.25">
      <c r="A333" s="11">
        <v>39</v>
      </c>
      <c r="B333" s="11">
        <v>8</v>
      </c>
      <c r="C333" s="12" t="s">
        <v>877</v>
      </c>
      <c r="D333" s="12" t="s">
        <v>876</v>
      </c>
      <c r="E333" s="11">
        <v>7</v>
      </c>
      <c r="F333" s="11">
        <v>0</v>
      </c>
      <c r="G333" s="12" t="s">
        <v>14</v>
      </c>
      <c r="H333" s="11" t="b">
        <v>0</v>
      </c>
    </row>
    <row r="334" spans="1:8" ht="14.4" x14ac:dyDescent="0.25">
      <c r="A334" s="11">
        <v>39</v>
      </c>
      <c r="B334" s="11">
        <v>9</v>
      </c>
      <c r="C334" s="12" t="s">
        <v>875</v>
      </c>
      <c r="D334" s="12" t="s">
        <v>896</v>
      </c>
      <c r="E334" s="11">
        <v>0</v>
      </c>
      <c r="F334" s="11">
        <v>2</v>
      </c>
      <c r="G334" s="12" t="s">
        <v>873</v>
      </c>
      <c r="H334" s="11" t="b">
        <v>0</v>
      </c>
    </row>
    <row r="335" spans="1:8" ht="14.4" x14ac:dyDescent="0.25">
      <c r="A335" s="11">
        <v>40</v>
      </c>
      <c r="B335" s="11">
        <v>1</v>
      </c>
      <c r="C335" s="12" t="s">
        <v>887</v>
      </c>
      <c r="D335" s="12" t="s">
        <v>897</v>
      </c>
      <c r="E335" s="11">
        <v>0</v>
      </c>
      <c r="F335" s="11">
        <v>3</v>
      </c>
      <c r="G335" s="12" t="s">
        <v>14</v>
      </c>
      <c r="H335" s="11" t="b">
        <v>0</v>
      </c>
    </row>
    <row r="336" spans="1:8" ht="28.8" x14ac:dyDescent="0.25">
      <c r="A336" s="11">
        <v>40</v>
      </c>
      <c r="B336" s="11">
        <v>2</v>
      </c>
      <c r="C336" s="12" t="s">
        <v>886</v>
      </c>
      <c r="D336" s="12" t="s">
        <v>885</v>
      </c>
      <c r="E336" s="11">
        <v>3</v>
      </c>
      <c r="F336" s="11">
        <v>0</v>
      </c>
      <c r="G336" s="12" t="s">
        <v>873</v>
      </c>
      <c r="H336" s="11" t="b">
        <v>0</v>
      </c>
    </row>
    <row r="337" spans="1:8" ht="14.4" x14ac:dyDescent="0.25">
      <c r="A337" s="11">
        <v>40</v>
      </c>
      <c r="B337" s="11">
        <v>3</v>
      </c>
      <c r="C337" s="12" t="s">
        <v>884</v>
      </c>
      <c r="D337" s="12" t="s">
        <v>891</v>
      </c>
      <c r="E337" s="11">
        <v>8</v>
      </c>
      <c r="F337" s="11">
        <v>0</v>
      </c>
      <c r="G337" s="12" t="s">
        <v>873</v>
      </c>
      <c r="H337" s="11" t="b">
        <v>0</v>
      </c>
    </row>
    <row r="338" spans="1:8" ht="14.4" x14ac:dyDescent="0.25">
      <c r="A338" s="11">
        <v>40</v>
      </c>
      <c r="B338" s="11">
        <v>4</v>
      </c>
      <c r="C338" s="12" t="s">
        <v>883</v>
      </c>
      <c r="D338" s="12" t="s">
        <v>882</v>
      </c>
      <c r="E338" s="11">
        <v>5</v>
      </c>
      <c r="F338" s="11">
        <v>0</v>
      </c>
      <c r="G338" s="12" t="s">
        <v>14</v>
      </c>
      <c r="H338" s="11" t="b">
        <v>0</v>
      </c>
    </row>
    <row r="339" spans="1:8" ht="14.4" x14ac:dyDescent="0.25">
      <c r="A339" s="11">
        <v>40</v>
      </c>
      <c r="B339" s="11">
        <v>5</v>
      </c>
      <c r="C339" s="12" t="s">
        <v>881</v>
      </c>
      <c r="D339" s="12" t="s">
        <v>897</v>
      </c>
      <c r="E339" s="11">
        <v>7</v>
      </c>
      <c r="F339" s="11">
        <v>3</v>
      </c>
      <c r="G339" s="12" t="s">
        <v>14</v>
      </c>
      <c r="H339" s="11" t="b">
        <v>0</v>
      </c>
    </row>
    <row r="340" spans="1:8" ht="14.4" x14ac:dyDescent="0.25">
      <c r="A340" s="11">
        <v>40</v>
      </c>
      <c r="B340" s="11">
        <v>6</v>
      </c>
      <c r="C340" s="12" t="s">
        <v>880</v>
      </c>
      <c r="D340" s="12" t="s">
        <v>897</v>
      </c>
      <c r="E340" s="11">
        <v>7</v>
      </c>
      <c r="F340" s="11">
        <v>3</v>
      </c>
      <c r="G340" s="12" t="s">
        <v>14</v>
      </c>
      <c r="H340" s="11" t="b">
        <v>0</v>
      </c>
    </row>
    <row r="341" spans="1:8" ht="14.4" x14ac:dyDescent="0.25">
      <c r="A341" s="11">
        <v>40</v>
      </c>
      <c r="B341" s="11">
        <v>7</v>
      </c>
      <c r="C341" s="12" t="s">
        <v>879</v>
      </c>
      <c r="D341" s="12" t="s">
        <v>878</v>
      </c>
      <c r="E341" s="11">
        <v>7</v>
      </c>
      <c r="F341" s="11">
        <v>0</v>
      </c>
      <c r="G341" s="12" t="s">
        <v>14</v>
      </c>
      <c r="H341" s="11" t="b">
        <v>0</v>
      </c>
    </row>
    <row r="342" spans="1:8" ht="28.8" x14ac:dyDescent="0.25">
      <c r="A342" s="11">
        <v>40</v>
      </c>
      <c r="B342" s="11">
        <v>8</v>
      </c>
      <c r="C342" s="12" t="s">
        <v>877</v>
      </c>
      <c r="D342" s="12" t="s">
        <v>876</v>
      </c>
      <c r="E342" s="11">
        <v>7</v>
      </c>
      <c r="F342" s="11">
        <v>0</v>
      </c>
      <c r="G342" s="12" t="s">
        <v>14</v>
      </c>
      <c r="H342" s="11" t="b">
        <v>0</v>
      </c>
    </row>
    <row r="343" spans="1:8" ht="14.4" x14ac:dyDescent="0.25">
      <c r="A343" s="11">
        <v>40</v>
      </c>
      <c r="B343" s="11">
        <v>9</v>
      </c>
      <c r="C343" s="12" t="s">
        <v>875</v>
      </c>
      <c r="D343" s="12" t="s">
        <v>885</v>
      </c>
      <c r="E343" s="11">
        <v>0</v>
      </c>
      <c r="F343" s="11">
        <v>2</v>
      </c>
      <c r="G343" s="12" t="s">
        <v>901</v>
      </c>
      <c r="H343" s="11" t="b">
        <v>0</v>
      </c>
    </row>
    <row r="344" spans="1:8" ht="14.4" x14ac:dyDescent="0.25">
      <c r="A344" s="11">
        <v>41</v>
      </c>
      <c r="B344" s="11">
        <v>1</v>
      </c>
      <c r="C344" s="12" t="s">
        <v>887</v>
      </c>
      <c r="D344" s="12" t="s">
        <v>897</v>
      </c>
      <c r="E344" s="11">
        <v>0</v>
      </c>
      <c r="F344" s="11">
        <v>3</v>
      </c>
      <c r="G344" s="12" t="s">
        <v>14</v>
      </c>
      <c r="H344" s="11" t="b">
        <v>0</v>
      </c>
    </row>
    <row r="345" spans="1:8" ht="28.8" x14ac:dyDescent="0.25">
      <c r="A345" s="11">
        <v>41</v>
      </c>
      <c r="B345" s="11">
        <v>2</v>
      </c>
      <c r="C345" s="12" t="s">
        <v>886</v>
      </c>
      <c r="D345" s="12" t="s">
        <v>885</v>
      </c>
      <c r="E345" s="11">
        <v>3</v>
      </c>
      <c r="F345" s="11">
        <v>0</v>
      </c>
      <c r="G345" s="12" t="s">
        <v>873</v>
      </c>
      <c r="H345" s="11" t="b">
        <v>0</v>
      </c>
    </row>
    <row r="346" spans="1:8" ht="14.4" x14ac:dyDescent="0.25">
      <c r="A346" s="11">
        <v>41</v>
      </c>
      <c r="B346" s="11">
        <v>3</v>
      </c>
      <c r="C346" s="12" t="s">
        <v>884</v>
      </c>
      <c r="D346" s="12" t="s">
        <v>891</v>
      </c>
      <c r="E346" s="11">
        <v>8</v>
      </c>
      <c r="F346" s="11">
        <v>0</v>
      </c>
      <c r="G346" s="12" t="s">
        <v>873</v>
      </c>
      <c r="H346" s="11" t="b">
        <v>0</v>
      </c>
    </row>
    <row r="347" spans="1:8" ht="14.4" x14ac:dyDescent="0.25">
      <c r="A347" s="11">
        <v>41</v>
      </c>
      <c r="B347" s="11">
        <v>4</v>
      </c>
      <c r="C347" s="12" t="s">
        <v>883</v>
      </c>
      <c r="D347" s="12" t="s">
        <v>882</v>
      </c>
      <c r="E347" s="11">
        <v>5</v>
      </c>
      <c r="F347" s="11">
        <v>0</v>
      </c>
      <c r="G347" s="12" t="s">
        <v>14</v>
      </c>
      <c r="H347" s="11" t="b">
        <v>0</v>
      </c>
    </row>
    <row r="348" spans="1:8" ht="14.4" x14ac:dyDescent="0.25">
      <c r="A348" s="11">
        <v>41</v>
      </c>
      <c r="B348" s="11">
        <v>5</v>
      </c>
      <c r="C348" s="12" t="s">
        <v>881</v>
      </c>
      <c r="D348" s="12" t="s">
        <v>897</v>
      </c>
      <c r="E348" s="11">
        <v>7</v>
      </c>
      <c r="F348" s="11">
        <v>3</v>
      </c>
      <c r="G348" s="12" t="s">
        <v>14</v>
      </c>
      <c r="H348" s="11" t="b">
        <v>0</v>
      </c>
    </row>
    <row r="349" spans="1:8" ht="14.4" x14ac:dyDescent="0.25">
      <c r="A349" s="11">
        <v>41</v>
      </c>
      <c r="B349" s="11">
        <v>6</v>
      </c>
      <c r="C349" s="12" t="s">
        <v>880</v>
      </c>
      <c r="D349" s="12" t="s">
        <v>897</v>
      </c>
      <c r="E349" s="11">
        <v>7</v>
      </c>
      <c r="F349" s="11">
        <v>3</v>
      </c>
      <c r="G349" s="12" t="s">
        <v>14</v>
      </c>
      <c r="H349" s="11" t="b">
        <v>0</v>
      </c>
    </row>
    <row r="350" spans="1:8" ht="14.4" x14ac:dyDescent="0.25">
      <c r="A350" s="11">
        <v>41</v>
      </c>
      <c r="B350" s="11">
        <v>7</v>
      </c>
      <c r="C350" s="12" t="s">
        <v>879</v>
      </c>
      <c r="D350" s="12" t="s">
        <v>878</v>
      </c>
      <c r="E350" s="11">
        <v>7</v>
      </c>
      <c r="F350" s="11">
        <v>0</v>
      </c>
      <c r="G350" s="12" t="s">
        <v>14</v>
      </c>
      <c r="H350" s="11" t="b">
        <v>0</v>
      </c>
    </row>
    <row r="351" spans="1:8" ht="28.8" x14ac:dyDescent="0.25">
      <c r="A351" s="11">
        <v>41</v>
      </c>
      <c r="B351" s="11">
        <v>8</v>
      </c>
      <c r="C351" s="12" t="s">
        <v>877</v>
      </c>
      <c r="D351" s="12" t="s">
        <v>876</v>
      </c>
      <c r="E351" s="11">
        <v>7</v>
      </c>
      <c r="F351" s="11">
        <v>0</v>
      </c>
      <c r="G351" s="12" t="s">
        <v>14</v>
      </c>
      <c r="H351" s="11" t="b">
        <v>0</v>
      </c>
    </row>
    <row r="352" spans="1:8" ht="14.4" x14ac:dyDescent="0.25">
      <c r="A352" s="11">
        <v>41</v>
      </c>
      <c r="B352" s="11">
        <v>9</v>
      </c>
      <c r="C352" s="12" t="s">
        <v>875</v>
      </c>
      <c r="D352" s="12" t="s">
        <v>885</v>
      </c>
      <c r="E352" s="11">
        <v>0</v>
      </c>
      <c r="F352" s="11">
        <v>2</v>
      </c>
      <c r="G352" s="12" t="s">
        <v>901</v>
      </c>
      <c r="H352" s="11" t="b">
        <v>0</v>
      </c>
    </row>
    <row r="353" spans="1:8" ht="14.4" x14ac:dyDescent="0.25">
      <c r="A353" s="11">
        <v>42</v>
      </c>
      <c r="B353" s="11">
        <v>1</v>
      </c>
      <c r="C353" s="12" t="s">
        <v>887</v>
      </c>
      <c r="D353" s="12" t="s">
        <v>897</v>
      </c>
      <c r="E353" s="11">
        <v>0</v>
      </c>
      <c r="F353" s="11">
        <v>3</v>
      </c>
      <c r="G353" s="12" t="s">
        <v>14</v>
      </c>
      <c r="H353" s="11" t="b">
        <v>0</v>
      </c>
    </row>
    <row r="354" spans="1:8" ht="28.8" x14ac:dyDescent="0.25">
      <c r="A354" s="11">
        <v>42</v>
      </c>
      <c r="B354" s="11">
        <v>2</v>
      </c>
      <c r="C354" s="12" t="s">
        <v>886</v>
      </c>
      <c r="D354" s="12" t="s">
        <v>885</v>
      </c>
      <c r="E354" s="11">
        <v>3</v>
      </c>
      <c r="F354" s="11">
        <v>0</v>
      </c>
      <c r="G354" s="12" t="s">
        <v>873</v>
      </c>
      <c r="H354" s="11" t="b">
        <v>0</v>
      </c>
    </row>
    <row r="355" spans="1:8" ht="14.4" x14ac:dyDescent="0.25">
      <c r="A355" s="11">
        <v>42</v>
      </c>
      <c r="B355" s="11">
        <v>3</v>
      </c>
      <c r="C355" s="12" t="s">
        <v>884</v>
      </c>
      <c r="D355" s="12" t="s">
        <v>891</v>
      </c>
      <c r="E355" s="11">
        <v>8</v>
      </c>
      <c r="F355" s="11">
        <v>0</v>
      </c>
      <c r="G355" s="12" t="s">
        <v>873</v>
      </c>
      <c r="H355" s="11" t="b">
        <v>0</v>
      </c>
    </row>
    <row r="356" spans="1:8" ht="14.4" x14ac:dyDescent="0.25">
      <c r="A356" s="11">
        <v>42</v>
      </c>
      <c r="B356" s="11">
        <v>4</v>
      </c>
      <c r="C356" s="12" t="s">
        <v>883</v>
      </c>
      <c r="D356" s="12" t="s">
        <v>882</v>
      </c>
      <c r="E356" s="11">
        <v>5</v>
      </c>
      <c r="F356" s="11">
        <v>0</v>
      </c>
      <c r="G356" s="12" t="s">
        <v>14</v>
      </c>
      <c r="H356" s="11" t="b">
        <v>0</v>
      </c>
    </row>
    <row r="357" spans="1:8" ht="14.4" x14ac:dyDescent="0.25">
      <c r="A357" s="11">
        <v>42</v>
      </c>
      <c r="B357" s="11">
        <v>5</v>
      </c>
      <c r="C357" s="12" t="s">
        <v>881</v>
      </c>
      <c r="D357" s="12" t="s">
        <v>897</v>
      </c>
      <c r="E357" s="11">
        <v>7</v>
      </c>
      <c r="F357" s="11">
        <v>3</v>
      </c>
      <c r="G357" s="12" t="s">
        <v>14</v>
      </c>
      <c r="H357" s="11" t="b">
        <v>0</v>
      </c>
    </row>
    <row r="358" spans="1:8" ht="14.4" x14ac:dyDescent="0.25">
      <c r="A358" s="11">
        <v>42</v>
      </c>
      <c r="B358" s="11">
        <v>6</v>
      </c>
      <c r="C358" s="12" t="s">
        <v>880</v>
      </c>
      <c r="D358" s="12" t="s">
        <v>897</v>
      </c>
      <c r="E358" s="11">
        <v>7</v>
      </c>
      <c r="F358" s="11">
        <v>3</v>
      </c>
      <c r="G358" s="12" t="s">
        <v>14</v>
      </c>
      <c r="H358" s="11" t="b">
        <v>0</v>
      </c>
    </row>
    <row r="359" spans="1:8" ht="14.4" x14ac:dyDescent="0.25">
      <c r="A359" s="11">
        <v>42</v>
      </c>
      <c r="B359" s="11">
        <v>7</v>
      </c>
      <c r="C359" s="12" t="s">
        <v>879</v>
      </c>
      <c r="D359" s="12" t="s">
        <v>878</v>
      </c>
      <c r="E359" s="11">
        <v>7</v>
      </c>
      <c r="F359" s="11">
        <v>0</v>
      </c>
      <c r="G359" s="12" t="s">
        <v>14</v>
      </c>
      <c r="H359" s="11" t="b">
        <v>0</v>
      </c>
    </row>
    <row r="360" spans="1:8" ht="28.8" x14ac:dyDescent="0.25">
      <c r="A360" s="11">
        <v>42</v>
      </c>
      <c r="B360" s="11">
        <v>8</v>
      </c>
      <c r="C360" s="12" t="s">
        <v>877</v>
      </c>
      <c r="D360" s="12" t="s">
        <v>876</v>
      </c>
      <c r="E360" s="11">
        <v>7</v>
      </c>
      <c r="F360" s="11">
        <v>0</v>
      </c>
      <c r="G360" s="12" t="s">
        <v>14</v>
      </c>
      <c r="H360" s="11" t="b">
        <v>0</v>
      </c>
    </row>
    <row r="361" spans="1:8" ht="14.4" x14ac:dyDescent="0.25">
      <c r="A361" s="11">
        <v>42</v>
      </c>
      <c r="B361" s="11">
        <v>9</v>
      </c>
      <c r="C361" s="12" t="s">
        <v>875</v>
      </c>
      <c r="D361" s="12" t="s">
        <v>885</v>
      </c>
      <c r="E361" s="11">
        <v>0</v>
      </c>
      <c r="F361" s="11">
        <v>2</v>
      </c>
      <c r="G361" s="12" t="s">
        <v>933</v>
      </c>
      <c r="H361" s="11" t="b">
        <v>0</v>
      </c>
    </row>
    <row r="362" spans="1:8" ht="14.4" x14ac:dyDescent="0.25">
      <c r="A362" s="11">
        <v>43</v>
      </c>
      <c r="B362" s="11">
        <v>1</v>
      </c>
      <c r="C362" s="12" t="s">
        <v>887</v>
      </c>
      <c r="D362" s="12" t="s">
        <v>897</v>
      </c>
      <c r="E362" s="11">
        <v>0</v>
      </c>
      <c r="F362" s="11">
        <v>3</v>
      </c>
      <c r="G362" s="12" t="s">
        <v>14</v>
      </c>
      <c r="H362" s="11" t="b">
        <v>0</v>
      </c>
    </row>
    <row r="363" spans="1:8" ht="28.8" x14ac:dyDescent="0.25">
      <c r="A363" s="11">
        <v>43</v>
      </c>
      <c r="B363" s="11">
        <v>2</v>
      </c>
      <c r="C363" s="12" t="s">
        <v>886</v>
      </c>
      <c r="D363" s="12" t="s">
        <v>885</v>
      </c>
      <c r="E363" s="11">
        <v>3</v>
      </c>
      <c r="F363" s="11">
        <v>0</v>
      </c>
      <c r="G363" s="12" t="s">
        <v>873</v>
      </c>
      <c r="H363" s="11" t="b">
        <v>0</v>
      </c>
    </row>
    <row r="364" spans="1:8" ht="14.4" x14ac:dyDescent="0.25">
      <c r="A364" s="11">
        <v>43</v>
      </c>
      <c r="B364" s="11">
        <v>3</v>
      </c>
      <c r="C364" s="12" t="s">
        <v>884</v>
      </c>
      <c r="D364" s="12" t="s">
        <v>891</v>
      </c>
      <c r="E364" s="11">
        <v>8</v>
      </c>
      <c r="F364" s="11">
        <v>0</v>
      </c>
      <c r="G364" s="12" t="s">
        <v>873</v>
      </c>
      <c r="H364" s="11" t="b">
        <v>0</v>
      </c>
    </row>
    <row r="365" spans="1:8" ht="14.4" x14ac:dyDescent="0.25">
      <c r="A365" s="11">
        <v>43</v>
      </c>
      <c r="B365" s="11">
        <v>4</v>
      </c>
      <c r="C365" s="12" t="s">
        <v>883</v>
      </c>
      <c r="D365" s="12" t="s">
        <v>882</v>
      </c>
      <c r="E365" s="11">
        <v>5</v>
      </c>
      <c r="F365" s="11">
        <v>0</v>
      </c>
      <c r="G365" s="12" t="s">
        <v>14</v>
      </c>
      <c r="H365" s="11" t="b">
        <v>0</v>
      </c>
    </row>
    <row r="366" spans="1:8" ht="14.4" x14ac:dyDescent="0.25">
      <c r="A366" s="11">
        <v>43</v>
      </c>
      <c r="B366" s="11">
        <v>5</v>
      </c>
      <c r="C366" s="12" t="s">
        <v>881</v>
      </c>
      <c r="D366" s="12" t="s">
        <v>897</v>
      </c>
      <c r="E366" s="11">
        <v>7</v>
      </c>
      <c r="F366" s="11">
        <v>3</v>
      </c>
      <c r="G366" s="12" t="s">
        <v>14</v>
      </c>
      <c r="H366" s="11" t="b">
        <v>0</v>
      </c>
    </row>
    <row r="367" spans="1:8" ht="14.4" x14ac:dyDescent="0.25">
      <c r="A367" s="11">
        <v>43</v>
      </c>
      <c r="B367" s="11">
        <v>6</v>
      </c>
      <c r="C367" s="12" t="s">
        <v>880</v>
      </c>
      <c r="D367" s="12" t="s">
        <v>897</v>
      </c>
      <c r="E367" s="11">
        <v>7</v>
      </c>
      <c r="F367" s="11">
        <v>3</v>
      </c>
      <c r="G367" s="12" t="s">
        <v>14</v>
      </c>
      <c r="H367" s="11" t="b">
        <v>0</v>
      </c>
    </row>
    <row r="368" spans="1:8" ht="14.4" x14ac:dyDescent="0.25">
      <c r="A368" s="11">
        <v>43</v>
      </c>
      <c r="B368" s="11">
        <v>7</v>
      </c>
      <c r="C368" s="12" t="s">
        <v>879</v>
      </c>
      <c r="D368" s="12" t="s">
        <v>878</v>
      </c>
      <c r="E368" s="11">
        <v>7</v>
      </c>
      <c r="F368" s="11">
        <v>0</v>
      </c>
      <c r="G368" s="12" t="s">
        <v>14</v>
      </c>
      <c r="H368" s="11" t="b">
        <v>0</v>
      </c>
    </row>
    <row r="369" spans="1:8" ht="28.8" x14ac:dyDescent="0.25">
      <c r="A369" s="11">
        <v>43</v>
      </c>
      <c r="B369" s="11">
        <v>8</v>
      </c>
      <c r="C369" s="12" t="s">
        <v>877</v>
      </c>
      <c r="D369" s="12" t="s">
        <v>876</v>
      </c>
      <c r="E369" s="11">
        <v>7</v>
      </c>
      <c r="F369" s="11">
        <v>0</v>
      </c>
      <c r="G369" s="12" t="s">
        <v>14</v>
      </c>
      <c r="H369" s="11" t="b">
        <v>0</v>
      </c>
    </row>
    <row r="370" spans="1:8" ht="14.4" x14ac:dyDescent="0.25">
      <c r="A370" s="11">
        <v>43</v>
      </c>
      <c r="B370" s="11">
        <v>9</v>
      </c>
      <c r="C370" s="12" t="s">
        <v>875</v>
      </c>
      <c r="D370" s="12" t="s">
        <v>885</v>
      </c>
      <c r="E370" s="11">
        <v>0</v>
      </c>
      <c r="F370" s="11">
        <v>2</v>
      </c>
      <c r="G370" s="12" t="s">
        <v>933</v>
      </c>
      <c r="H370" s="11" t="b">
        <v>0</v>
      </c>
    </row>
    <row r="371" spans="1:8" ht="14.4" x14ac:dyDescent="0.25">
      <c r="A371" s="11">
        <v>44</v>
      </c>
      <c r="B371" s="11">
        <v>1</v>
      </c>
      <c r="C371" s="12" t="s">
        <v>887</v>
      </c>
      <c r="D371" s="12" t="s">
        <v>900</v>
      </c>
      <c r="E371" s="11">
        <v>0</v>
      </c>
      <c r="F371" s="11">
        <v>3</v>
      </c>
      <c r="G371" s="12" t="s">
        <v>14</v>
      </c>
      <c r="H371" s="11" t="b">
        <v>0</v>
      </c>
    </row>
    <row r="372" spans="1:8" ht="28.8" x14ac:dyDescent="0.25">
      <c r="A372" s="11">
        <v>44</v>
      </c>
      <c r="B372" s="11">
        <v>2</v>
      </c>
      <c r="C372" s="12" t="s">
        <v>886</v>
      </c>
      <c r="D372" s="12" t="s">
        <v>885</v>
      </c>
      <c r="E372" s="11">
        <v>3</v>
      </c>
      <c r="F372" s="11">
        <v>0</v>
      </c>
      <c r="G372" s="12" t="s">
        <v>873</v>
      </c>
      <c r="H372" s="11" t="b">
        <v>0</v>
      </c>
    </row>
    <row r="373" spans="1:8" ht="14.4" x14ac:dyDescent="0.25">
      <c r="A373" s="11">
        <v>44</v>
      </c>
      <c r="B373" s="11">
        <v>3</v>
      </c>
      <c r="C373" s="12" t="s">
        <v>884</v>
      </c>
      <c r="D373" s="12" t="s">
        <v>891</v>
      </c>
      <c r="E373" s="11">
        <v>8</v>
      </c>
      <c r="F373" s="11">
        <v>0</v>
      </c>
      <c r="G373" s="12" t="s">
        <v>873</v>
      </c>
      <c r="H373" s="11" t="b">
        <v>0</v>
      </c>
    </row>
    <row r="374" spans="1:8" ht="14.4" x14ac:dyDescent="0.25">
      <c r="A374" s="11">
        <v>44</v>
      </c>
      <c r="B374" s="11">
        <v>4</v>
      </c>
      <c r="C374" s="12" t="s">
        <v>883</v>
      </c>
      <c r="D374" s="12" t="s">
        <v>882</v>
      </c>
      <c r="E374" s="11">
        <v>5</v>
      </c>
      <c r="F374" s="11">
        <v>0</v>
      </c>
      <c r="G374" s="12" t="s">
        <v>14</v>
      </c>
      <c r="H374" s="11" t="b">
        <v>0</v>
      </c>
    </row>
    <row r="375" spans="1:8" ht="14.4" x14ac:dyDescent="0.25">
      <c r="A375" s="11">
        <v>44</v>
      </c>
      <c r="B375" s="11">
        <v>5</v>
      </c>
      <c r="C375" s="12" t="s">
        <v>881</v>
      </c>
      <c r="D375" s="12" t="s">
        <v>900</v>
      </c>
      <c r="E375" s="11">
        <v>7</v>
      </c>
      <c r="F375" s="11">
        <v>3</v>
      </c>
      <c r="G375" s="12" t="s">
        <v>14</v>
      </c>
      <c r="H375" s="11" t="b">
        <v>0</v>
      </c>
    </row>
    <row r="376" spans="1:8" ht="14.4" x14ac:dyDescent="0.25">
      <c r="A376" s="11">
        <v>44</v>
      </c>
      <c r="B376" s="11">
        <v>6</v>
      </c>
      <c r="C376" s="12" t="s">
        <v>880</v>
      </c>
      <c r="D376" s="12" t="s">
        <v>900</v>
      </c>
      <c r="E376" s="11">
        <v>7</v>
      </c>
      <c r="F376" s="11">
        <v>3</v>
      </c>
      <c r="G376" s="12" t="s">
        <v>14</v>
      </c>
      <c r="H376" s="11" t="b">
        <v>0</v>
      </c>
    </row>
    <row r="377" spans="1:8" ht="14.4" x14ac:dyDescent="0.25">
      <c r="A377" s="11">
        <v>44</v>
      </c>
      <c r="B377" s="11">
        <v>7</v>
      </c>
      <c r="C377" s="12" t="s">
        <v>879</v>
      </c>
      <c r="D377" s="12" t="s">
        <v>878</v>
      </c>
      <c r="E377" s="11">
        <v>7</v>
      </c>
      <c r="F377" s="11">
        <v>0</v>
      </c>
      <c r="G377" s="12" t="s">
        <v>14</v>
      </c>
      <c r="H377" s="11" t="b">
        <v>0</v>
      </c>
    </row>
    <row r="378" spans="1:8" ht="28.8" x14ac:dyDescent="0.25">
      <c r="A378" s="11">
        <v>44</v>
      </c>
      <c r="B378" s="11">
        <v>8</v>
      </c>
      <c r="C378" s="12" t="s">
        <v>877</v>
      </c>
      <c r="D378" s="12" t="s">
        <v>876</v>
      </c>
      <c r="E378" s="11">
        <v>7</v>
      </c>
      <c r="F378" s="11">
        <v>0</v>
      </c>
      <c r="G378" s="12" t="s">
        <v>14</v>
      </c>
      <c r="H378" s="11" t="b">
        <v>0</v>
      </c>
    </row>
    <row r="379" spans="1:8" ht="14.4" x14ac:dyDescent="0.25">
      <c r="A379" s="11">
        <v>44</v>
      </c>
      <c r="B379" s="11">
        <v>9</v>
      </c>
      <c r="C379" s="12" t="s">
        <v>875</v>
      </c>
      <c r="D379" s="12" t="s">
        <v>878</v>
      </c>
      <c r="E379" s="11">
        <v>0</v>
      </c>
      <c r="F379" s="11">
        <v>2</v>
      </c>
      <c r="G379" s="12" t="s">
        <v>901</v>
      </c>
      <c r="H379" s="11" t="b">
        <v>0</v>
      </c>
    </row>
    <row r="380" spans="1:8" ht="14.4" x14ac:dyDescent="0.25">
      <c r="A380" s="11">
        <v>45</v>
      </c>
      <c r="B380" s="11">
        <v>1</v>
      </c>
      <c r="C380" s="12" t="s">
        <v>887</v>
      </c>
      <c r="D380" s="12" t="s">
        <v>900</v>
      </c>
      <c r="E380" s="11">
        <v>0</v>
      </c>
      <c r="F380" s="11">
        <v>3</v>
      </c>
      <c r="G380" s="12" t="s">
        <v>14</v>
      </c>
      <c r="H380" s="11" t="b">
        <v>0</v>
      </c>
    </row>
    <row r="381" spans="1:8" ht="28.8" x14ac:dyDescent="0.25">
      <c r="A381" s="11">
        <v>45</v>
      </c>
      <c r="B381" s="11">
        <v>2</v>
      </c>
      <c r="C381" s="12" t="s">
        <v>886</v>
      </c>
      <c r="D381" s="12" t="s">
        <v>885</v>
      </c>
      <c r="E381" s="11">
        <v>3</v>
      </c>
      <c r="F381" s="11">
        <v>0</v>
      </c>
      <c r="G381" s="12" t="s">
        <v>873</v>
      </c>
      <c r="H381" s="11" t="b">
        <v>0</v>
      </c>
    </row>
    <row r="382" spans="1:8" ht="14.4" x14ac:dyDescent="0.25">
      <c r="A382" s="11">
        <v>45</v>
      </c>
      <c r="B382" s="11">
        <v>3</v>
      </c>
      <c r="C382" s="12" t="s">
        <v>884</v>
      </c>
      <c r="D382" s="12" t="s">
        <v>891</v>
      </c>
      <c r="E382" s="11">
        <v>8</v>
      </c>
      <c r="F382" s="11">
        <v>0</v>
      </c>
      <c r="G382" s="12" t="s">
        <v>873</v>
      </c>
      <c r="H382" s="11" t="b">
        <v>0</v>
      </c>
    </row>
    <row r="383" spans="1:8" ht="14.4" x14ac:dyDescent="0.25">
      <c r="A383" s="11">
        <v>45</v>
      </c>
      <c r="B383" s="11">
        <v>4</v>
      </c>
      <c r="C383" s="12" t="s">
        <v>883</v>
      </c>
      <c r="D383" s="12" t="s">
        <v>882</v>
      </c>
      <c r="E383" s="11">
        <v>5</v>
      </c>
      <c r="F383" s="11">
        <v>0</v>
      </c>
      <c r="G383" s="12" t="s">
        <v>14</v>
      </c>
      <c r="H383" s="11" t="b">
        <v>0</v>
      </c>
    </row>
    <row r="384" spans="1:8" ht="14.4" x14ac:dyDescent="0.25">
      <c r="A384" s="11">
        <v>45</v>
      </c>
      <c r="B384" s="11">
        <v>5</v>
      </c>
      <c r="C384" s="12" t="s">
        <v>881</v>
      </c>
      <c r="D384" s="12" t="s">
        <v>900</v>
      </c>
      <c r="E384" s="11">
        <v>7</v>
      </c>
      <c r="F384" s="11">
        <v>3</v>
      </c>
      <c r="G384" s="12" t="s">
        <v>14</v>
      </c>
      <c r="H384" s="11" t="b">
        <v>0</v>
      </c>
    </row>
    <row r="385" spans="1:8" ht="14.4" x14ac:dyDescent="0.25">
      <c r="A385" s="11">
        <v>45</v>
      </c>
      <c r="B385" s="11">
        <v>6</v>
      </c>
      <c r="C385" s="12" t="s">
        <v>880</v>
      </c>
      <c r="D385" s="12" t="s">
        <v>900</v>
      </c>
      <c r="E385" s="11">
        <v>7</v>
      </c>
      <c r="F385" s="11">
        <v>3</v>
      </c>
      <c r="G385" s="12" t="s">
        <v>14</v>
      </c>
      <c r="H385" s="11" t="b">
        <v>0</v>
      </c>
    </row>
    <row r="386" spans="1:8" ht="14.4" x14ac:dyDescent="0.25">
      <c r="A386" s="11">
        <v>45</v>
      </c>
      <c r="B386" s="11">
        <v>7</v>
      </c>
      <c r="C386" s="12" t="s">
        <v>879</v>
      </c>
      <c r="D386" s="12" t="s">
        <v>878</v>
      </c>
      <c r="E386" s="11">
        <v>7</v>
      </c>
      <c r="F386" s="11">
        <v>0</v>
      </c>
      <c r="G386" s="12" t="s">
        <v>14</v>
      </c>
      <c r="H386" s="11" t="b">
        <v>0</v>
      </c>
    </row>
    <row r="387" spans="1:8" ht="28.8" x14ac:dyDescent="0.25">
      <c r="A387" s="11">
        <v>45</v>
      </c>
      <c r="B387" s="11">
        <v>8</v>
      </c>
      <c r="C387" s="12" t="s">
        <v>877</v>
      </c>
      <c r="D387" s="12" t="s">
        <v>876</v>
      </c>
      <c r="E387" s="11">
        <v>7</v>
      </c>
      <c r="F387" s="11">
        <v>0</v>
      </c>
      <c r="G387" s="12" t="s">
        <v>14</v>
      </c>
      <c r="H387" s="11" t="b">
        <v>0</v>
      </c>
    </row>
    <row r="388" spans="1:8" ht="14.4" x14ac:dyDescent="0.25">
      <c r="A388" s="11">
        <v>45</v>
      </c>
      <c r="B388" s="11">
        <v>9</v>
      </c>
      <c r="C388" s="12" t="s">
        <v>875</v>
      </c>
      <c r="D388" s="12" t="s">
        <v>878</v>
      </c>
      <c r="E388" s="11">
        <v>0</v>
      </c>
      <c r="F388" s="11">
        <v>2</v>
      </c>
      <c r="G388" s="12" t="s">
        <v>901</v>
      </c>
      <c r="H388" s="11" t="b">
        <v>0</v>
      </c>
    </row>
    <row r="389" spans="1:8" ht="14.4" x14ac:dyDescent="0.25">
      <c r="A389" s="11">
        <v>46</v>
      </c>
      <c r="B389" s="11">
        <v>1</v>
      </c>
      <c r="C389" s="12" t="s">
        <v>887</v>
      </c>
      <c r="D389" s="12" t="s">
        <v>937</v>
      </c>
      <c r="E389" s="11">
        <v>0</v>
      </c>
      <c r="F389" s="11">
        <v>3</v>
      </c>
      <c r="G389" s="12" t="s">
        <v>14</v>
      </c>
      <c r="H389" s="11" t="b">
        <v>0</v>
      </c>
    </row>
    <row r="390" spans="1:8" ht="28.8" x14ac:dyDescent="0.25">
      <c r="A390" s="11">
        <v>46</v>
      </c>
      <c r="B390" s="11">
        <v>2</v>
      </c>
      <c r="C390" s="12" t="s">
        <v>886</v>
      </c>
      <c r="D390" s="12" t="s">
        <v>885</v>
      </c>
      <c r="E390" s="11">
        <v>3</v>
      </c>
      <c r="F390" s="11">
        <v>0</v>
      </c>
      <c r="G390" s="12" t="s">
        <v>873</v>
      </c>
      <c r="H390" s="11" t="b">
        <v>0</v>
      </c>
    </row>
    <row r="391" spans="1:8" ht="14.4" x14ac:dyDescent="0.25">
      <c r="A391" s="11">
        <v>46</v>
      </c>
      <c r="B391" s="11">
        <v>3</v>
      </c>
      <c r="C391" s="12" t="s">
        <v>884</v>
      </c>
      <c r="D391" s="12" t="s">
        <v>891</v>
      </c>
      <c r="E391" s="11">
        <v>8</v>
      </c>
      <c r="F391" s="11">
        <v>0</v>
      </c>
      <c r="G391" s="12" t="s">
        <v>873</v>
      </c>
      <c r="H391" s="11" t="b">
        <v>0</v>
      </c>
    </row>
    <row r="392" spans="1:8" ht="14.4" x14ac:dyDescent="0.25">
      <c r="A392" s="11">
        <v>46</v>
      </c>
      <c r="B392" s="11">
        <v>4</v>
      </c>
      <c r="C392" s="12" t="s">
        <v>883</v>
      </c>
      <c r="D392" s="12" t="s">
        <v>882</v>
      </c>
      <c r="E392" s="11">
        <v>5</v>
      </c>
      <c r="F392" s="11">
        <v>0</v>
      </c>
      <c r="G392" s="12" t="s">
        <v>14</v>
      </c>
      <c r="H392" s="11" t="b">
        <v>0</v>
      </c>
    </row>
    <row r="393" spans="1:8" ht="14.4" x14ac:dyDescent="0.25">
      <c r="A393" s="11">
        <v>46</v>
      </c>
      <c r="B393" s="11">
        <v>5</v>
      </c>
      <c r="C393" s="12" t="s">
        <v>881</v>
      </c>
      <c r="D393" s="12" t="s">
        <v>937</v>
      </c>
      <c r="E393" s="11">
        <v>7</v>
      </c>
      <c r="F393" s="11">
        <v>3</v>
      </c>
      <c r="G393" s="12" t="s">
        <v>14</v>
      </c>
      <c r="H393" s="11" t="b">
        <v>0</v>
      </c>
    </row>
    <row r="394" spans="1:8" ht="14.4" x14ac:dyDescent="0.25">
      <c r="A394" s="11">
        <v>46</v>
      </c>
      <c r="B394" s="11">
        <v>6</v>
      </c>
      <c r="C394" s="12" t="s">
        <v>880</v>
      </c>
      <c r="D394" s="12" t="s">
        <v>937</v>
      </c>
      <c r="E394" s="11">
        <v>7</v>
      </c>
      <c r="F394" s="11">
        <v>3</v>
      </c>
      <c r="G394" s="12" t="s">
        <v>14</v>
      </c>
      <c r="H394" s="11" t="b">
        <v>0</v>
      </c>
    </row>
    <row r="395" spans="1:8" ht="14.4" x14ac:dyDescent="0.25">
      <c r="A395" s="11">
        <v>46</v>
      </c>
      <c r="B395" s="11">
        <v>7</v>
      </c>
      <c r="C395" s="12" t="s">
        <v>879</v>
      </c>
      <c r="D395" s="12" t="s">
        <v>878</v>
      </c>
      <c r="E395" s="11">
        <v>7</v>
      </c>
      <c r="F395" s="11">
        <v>0</v>
      </c>
      <c r="G395" s="12" t="s">
        <v>14</v>
      </c>
      <c r="H395" s="11" t="b">
        <v>0</v>
      </c>
    </row>
    <row r="396" spans="1:8" ht="28.8" x14ac:dyDescent="0.25">
      <c r="A396" s="11">
        <v>46</v>
      </c>
      <c r="B396" s="11">
        <v>8</v>
      </c>
      <c r="C396" s="12" t="s">
        <v>877</v>
      </c>
      <c r="D396" s="12" t="s">
        <v>876</v>
      </c>
      <c r="E396" s="11">
        <v>7</v>
      </c>
      <c r="F396" s="11">
        <v>0</v>
      </c>
      <c r="G396" s="12" t="s">
        <v>14</v>
      </c>
      <c r="H396" s="11" t="b">
        <v>0</v>
      </c>
    </row>
    <row r="397" spans="1:8" ht="14.4" x14ac:dyDescent="0.25">
      <c r="A397" s="11">
        <v>46</v>
      </c>
      <c r="B397" s="11">
        <v>9</v>
      </c>
      <c r="C397" s="12" t="s">
        <v>875</v>
      </c>
      <c r="D397" s="12" t="s">
        <v>936</v>
      </c>
      <c r="E397" s="11">
        <v>0</v>
      </c>
      <c r="F397" s="11">
        <v>2</v>
      </c>
      <c r="G397" s="12" t="s">
        <v>901</v>
      </c>
      <c r="H397" s="11" t="b">
        <v>0</v>
      </c>
    </row>
    <row r="398" spans="1:8" ht="14.4" x14ac:dyDescent="0.25">
      <c r="A398" s="11">
        <v>47</v>
      </c>
      <c r="B398" s="11">
        <v>1</v>
      </c>
      <c r="C398" s="12" t="s">
        <v>887</v>
      </c>
      <c r="D398" s="12" t="s">
        <v>937</v>
      </c>
      <c r="E398" s="11">
        <v>0</v>
      </c>
      <c r="F398" s="11">
        <v>3</v>
      </c>
      <c r="G398" s="12" t="s">
        <v>14</v>
      </c>
      <c r="H398" s="11" t="b">
        <v>0</v>
      </c>
    </row>
    <row r="399" spans="1:8" ht="28.8" x14ac:dyDescent="0.25">
      <c r="A399" s="11">
        <v>47</v>
      </c>
      <c r="B399" s="11">
        <v>2</v>
      </c>
      <c r="C399" s="12" t="s">
        <v>886</v>
      </c>
      <c r="D399" s="12" t="s">
        <v>885</v>
      </c>
      <c r="E399" s="11">
        <v>3</v>
      </c>
      <c r="F399" s="11">
        <v>0</v>
      </c>
      <c r="G399" s="12" t="s">
        <v>873</v>
      </c>
      <c r="H399" s="11" t="b">
        <v>0</v>
      </c>
    </row>
    <row r="400" spans="1:8" ht="14.4" x14ac:dyDescent="0.25">
      <c r="A400" s="11">
        <v>47</v>
      </c>
      <c r="B400" s="11">
        <v>3</v>
      </c>
      <c r="C400" s="12" t="s">
        <v>884</v>
      </c>
      <c r="D400" s="12" t="s">
        <v>891</v>
      </c>
      <c r="E400" s="11">
        <v>8</v>
      </c>
      <c r="F400" s="11">
        <v>0</v>
      </c>
      <c r="G400" s="12" t="s">
        <v>873</v>
      </c>
      <c r="H400" s="11" t="b">
        <v>0</v>
      </c>
    </row>
    <row r="401" spans="1:8" ht="14.4" x14ac:dyDescent="0.25">
      <c r="A401" s="11">
        <v>47</v>
      </c>
      <c r="B401" s="11">
        <v>4</v>
      </c>
      <c r="C401" s="12" t="s">
        <v>883</v>
      </c>
      <c r="D401" s="12" t="s">
        <v>882</v>
      </c>
      <c r="E401" s="11">
        <v>5</v>
      </c>
      <c r="F401" s="11">
        <v>0</v>
      </c>
      <c r="G401" s="12" t="s">
        <v>14</v>
      </c>
      <c r="H401" s="11" t="b">
        <v>0</v>
      </c>
    </row>
    <row r="402" spans="1:8" ht="14.4" x14ac:dyDescent="0.25">
      <c r="A402" s="11">
        <v>47</v>
      </c>
      <c r="B402" s="11">
        <v>5</v>
      </c>
      <c r="C402" s="12" t="s">
        <v>881</v>
      </c>
      <c r="D402" s="12" t="s">
        <v>937</v>
      </c>
      <c r="E402" s="11">
        <v>7</v>
      </c>
      <c r="F402" s="11">
        <v>3</v>
      </c>
      <c r="G402" s="12" t="s">
        <v>14</v>
      </c>
      <c r="H402" s="11" t="b">
        <v>0</v>
      </c>
    </row>
    <row r="403" spans="1:8" ht="14.4" x14ac:dyDescent="0.25">
      <c r="A403" s="11">
        <v>47</v>
      </c>
      <c r="B403" s="11">
        <v>6</v>
      </c>
      <c r="C403" s="12" t="s">
        <v>880</v>
      </c>
      <c r="D403" s="12" t="s">
        <v>937</v>
      </c>
      <c r="E403" s="11">
        <v>7</v>
      </c>
      <c r="F403" s="11">
        <v>3</v>
      </c>
      <c r="G403" s="12" t="s">
        <v>14</v>
      </c>
      <c r="H403" s="11" t="b">
        <v>0</v>
      </c>
    </row>
    <row r="404" spans="1:8" ht="14.4" x14ac:dyDescent="0.25">
      <c r="A404" s="11">
        <v>47</v>
      </c>
      <c r="B404" s="11">
        <v>7</v>
      </c>
      <c r="C404" s="12" t="s">
        <v>879</v>
      </c>
      <c r="D404" s="12" t="s">
        <v>878</v>
      </c>
      <c r="E404" s="11">
        <v>7</v>
      </c>
      <c r="F404" s="11">
        <v>0</v>
      </c>
      <c r="G404" s="12" t="s">
        <v>14</v>
      </c>
      <c r="H404" s="11" t="b">
        <v>0</v>
      </c>
    </row>
    <row r="405" spans="1:8" ht="28.8" x14ac:dyDescent="0.25">
      <c r="A405" s="11">
        <v>47</v>
      </c>
      <c r="B405" s="11">
        <v>8</v>
      </c>
      <c r="C405" s="12" t="s">
        <v>877</v>
      </c>
      <c r="D405" s="12" t="s">
        <v>876</v>
      </c>
      <c r="E405" s="11">
        <v>7</v>
      </c>
      <c r="F405" s="11">
        <v>0</v>
      </c>
      <c r="G405" s="12" t="s">
        <v>14</v>
      </c>
      <c r="H405" s="11" t="b">
        <v>0</v>
      </c>
    </row>
    <row r="406" spans="1:8" ht="14.4" x14ac:dyDescent="0.25">
      <c r="A406" s="11">
        <v>47</v>
      </c>
      <c r="B406" s="11">
        <v>9</v>
      </c>
      <c r="C406" s="12" t="s">
        <v>875</v>
      </c>
      <c r="D406" s="12" t="s">
        <v>936</v>
      </c>
      <c r="E406" s="11">
        <v>0</v>
      </c>
      <c r="F406" s="11">
        <v>2</v>
      </c>
      <c r="G406" s="12" t="s">
        <v>901</v>
      </c>
      <c r="H406" s="11" t="b">
        <v>0</v>
      </c>
    </row>
    <row r="407" spans="1:8" ht="14.4" x14ac:dyDescent="0.25">
      <c r="A407" s="11">
        <v>48</v>
      </c>
      <c r="B407" s="11">
        <v>1</v>
      </c>
      <c r="C407" s="12" t="s">
        <v>887</v>
      </c>
      <c r="D407" s="12" t="s">
        <v>897</v>
      </c>
      <c r="E407" s="11">
        <v>0</v>
      </c>
      <c r="F407" s="11">
        <v>3</v>
      </c>
      <c r="G407" s="12" t="s">
        <v>14</v>
      </c>
      <c r="H407" s="11" t="b">
        <v>0</v>
      </c>
    </row>
    <row r="408" spans="1:8" ht="28.8" x14ac:dyDescent="0.25">
      <c r="A408" s="11">
        <v>48</v>
      </c>
      <c r="B408" s="11">
        <v>2</v>
      </c>
      <c r="C408" s="12" t="s">
        <v>886</v>
      </c>
      <c r="D408" s="12" t="s">
        <v>885</v>
      </c>
      <c r="E408" s="11">
        <v>3</v>
      </c>
      <c r="F408" s="11">
        <v>0</v>
      </c>
      <c r="G408" s="12" t="s">
        <v>873</v>
      </c>
      <c r="H408" s="11" t="b">
        <v>0</v>
      </c>
    </row>
    <row r="409" spans="1:8" ht="14.4" x14ac:dyDescent="0.25">
      <c r="A409" s="11">
        <v>48</v>
      </c>
      <c r="B409" s="11">
        <v>3</v>
      </c>
      <c r="C409" s="12" t="s">
        <v>884</v>
      </c>
      <c r="D409" s="12" t="s">
        <v>891</v>
      </c>
      <c r="E409" s="11">
        <v>8</v>
      </c>
      <c r="F409" s="11">
        <v>0</v>
      </c>
      <c r="G409" s="12" t="s">
        <v>873</v>
      </c>
      <c r="H409" s="11" t="b">
        <v>0</v>
      </c>
    </row>
    <row r="410" spans="1:8" ht="14.4" x14ac:dyDescent="0.25">
      <c r="A410" s="11">
        <v>48</v>
      </c>
      <c r="B410" s="11">
        <v>4</v>
      </c>
      <c r="C410" s="12" t="s">
        <v>883</v>
      </c>
      <c r="D410" s="12" t="s">
        <v>882</v>
      </c>
      <c r="E410" s="11">
        <v>5</v>
      </c>
      <c r="F410" s="11">
        <v>0</v>
      </c>
      <c r="G410" s="12" t="s">
        <v>14</v>
      </c>
      <c r="H410" s="11" t="b">
        <v>0</v>
      </c>
    </row>
    <row r="411" spans="1:8" ht="14.4" x14ac:dyDescent="0.25">
      <c r="A411" s="11">
        <v>48</v>
      </c>
      <c r="B411" s="11">
        <v>5</v>
      </c>
      <c r="C411" s="12" t="s">
        <v>881</v>
      </c>
      <c r="D411" s="12" t="s">
        <v>897</v>
      </c>
      <c r="E411" s="11">
        <v>7</v>
      </c>
      <c r="F411" s="11">
        <v>3</v>
      </c>
      <c r="G411" s="12" t="s">
        <v>14</v>
      </c>
      <c r="H411" s="11" t="b">
        <v>0</v>
      </c>
    </row>
    <row r="412" spans="1:8" ht="14.4" x14ac:dyDescent="0.25">
      <c r="A412" s="11">
        <v>48</v>
      </c>
      <c r="B412" s="11">
        <v>6</v>
      </c>
      <c r="C412" s="12" t="s">
        <v>880</v>
      </c>
      <c r="D412" s="12" t="s">
        <v>897</v>
      </c>
      <c r="E412" s="11">
        <v>7</v>
      </c>
      <c r="F412" s="11">
        <v>3</v>
      </c>
      <c r="G412" s="12" t="s">
        <v>14</v>
      </c>
      <c r="H412" s="11" t="b">
        <v>0</v>
      </c>
    </row>
    <row r="413" spans="1:8" ht="14.4" x14ac:dyDescent="0.25">
      <c r="A413" s="11">
        <v>48</v>
      </c>
      <c r="B413" s="11">
        <v>7</v>
      </c>
      <c r="C413" s="12" t="s">
        <v>879</v>
      </c>
      <c r="D413" s="12" t="s">
        <v>878</v>
      </c>
      <c r="E413" s="11">
        <v>7</v>
      </c>
      <c r="F413" s="11">
        <v>0</v>
      </c>
      <c r="G413" s="12" t="s">
        <v>14</v>
      </c>
      <c r="H413" s="11" t="b">
        <v>0</v>
      </c>
    </row>
    <row r="414" spans="1:8" ht="28.8" x14ac:dyDescent="0.25">
      <c r="A414" s="11">
        <v>48</v>
      </c>
      <c r="B414" s="11">
        <v>8</v>
      </c>
      <c r="C414" s="12" t="s">
        <v>877</v>
      </c>
      <c r="D414" s="12" t="s">
        <v>876</v>
      </c>
      <c r="E414" s="11">
        <v>7</v>
      </c>
      <c r="F414" s="11">
        <v>0</v>
      </c>
      <c r="G414" s="12" t="s">
        <v>14</v>
      </c>
      <c r="H414" s="11" t="b">
        <v>0</v>
      </c>
    </row>
    <row r="415" spans="1:8" ht="14.4" x14ac:dyDescent="0.25">
      <c r="A415" s="11">
        <v>48</v>
      </c>
      <c r="B415" s="11">
        <v>9</v>
      </c>
      <c r="C415" s="12" t="s">
        <v>875</v>
      </c>
      <c r="D415" s="12" t="s">
        <v>885</v>
      </c>
      <c r="E415" s="11">
        <v>0</v>
      </c>
      <c r="F415" s="11">
        <v>2</v>
      </c>
      <c r="G415" s="12" t="s">
        <v>901</v>
      </c>
      <c r="H415" s="11" t="b">
        <v>0</v>
      </c>
    </row>
    <row r="416" spans="1:8" ht="14.4" x14ac:dyDescent="0.25">
      <c r="A416" s="11">
        <v>49</v>
      </c>
      <c r="B416" s="11">
        <v>1</v>
      </c>
      <c r="C416" s="12" t="s">
        <v>887</v>
      </c>
      <c r="D416" s="12" t="s">
        <v>897</v>
      </c>
      <c r="E416" s="11">
        <v>0</v>
      </c>
      <c r="F416" s="11">
        <v>3</v>
      </c>
      <c r="G416" s="12" t="s">
        <v>14</v>
      </c>
      <c r="H416" s="11" t="b">
        <v>0</v>
      </c>
    </row>
    <row r="417" spans="1:8" ht="28.8" x14ac:dyDescent="0.25">
      <c r="A417" s="11">
        <v>49</v>
      </c>
      <c r="B417" s="11">
        <v>2</v>
      </c>
      <c r="C417" s="12" t="s">
        <v>886</v>
      </c>
      <c r="D417" s="12" t="s">
        <v>885</v>
      </c>
      <c r="E417" s="11">
        <v>3</v>
      </c>
      <c r="F417" s="11">
        <v>0</v>
      </c>
      <c r="G417" s="12" t="s">
        <v>873</v>
      </c>
      <c r="H417" s="11" t="b">
        <v>0</v>
      </c>
    </row>
    <row r="418" spans="1:8" ht="14.4" x14ac:dyDescent="0.25">
      <c r="A418" s="11">
        <v>49</v>
      </c>
      <c r="B418" s="11">
        <v>3</v>
      </c>
      <c r="C418" s="12" t="s">
        <v>884</v>
      </c>
      <c r="D418" s="12" t="s">
        <v>891</v>
      </c>
      <c r="E418" s="11">
        <v>8</v>
      </c>
      <c r="F418" s="11">
        <v>0</v>
      </c>
      <c r="G418" s="12" t="s">
        <v>873</v>
      </c>
      <c r="H418" s="11" t="b">
        <v>0</v>
      </c>
    </row>
    <row r="419" spans="1:8" ht="14.4" x14ac:dyDescent="0.25">
      <c r="A419" s="11">
        <v>49</v>
      </c>
      <c r="B419" s="11">
        <v>4</v>
      </c>
      <c r="C419" s="12" t="s">
        <v>883</v>
      </c>
      <c r="D419" s="12" t="s">
        <v>882</v>
      </c>
      <c r="E419" s="11">
        <v>5</v>
      </c>
      <c r="F419" s="11">
        <v>0</v>
      </c>
      <c r="G419" s="12" t="s">
        <v>14</v>
      </c>
      <c r="H419" s="11" t="b">
        <v>0</v>
      </c>
    </row>
    <row r="420" spans="1:8" ht="14.4" x14ac:dyDescent="0.25">
      <c r="A420" s="11">
        <v>49</v>
      </c>
      <c r="B420" s="11">
        <v>5</v>
      </c>
      <c r="C420" s="12" t="s">
        <v>881</v>
      </c>
      <c r="D420" s="12" t="s">
        <v>897</v>
      </c>
      <c r="E420" s="11">
        <v>7</v>
      </c>
      <c r="F420" s="11">
        <v>3</v>
      </c>
      <c r="G420" s="12" t="s">
        <v>14</v>
      </c>
      <c r="H420" s="11" t="b">
        <v>0</v>
      </c>
    </row>
    <row r="421" spans="1:8" ht="14.4" x14ac:dyDescent="0.25">
      <c r="A421" s="11">
        <v>49</v>
      </c>
      <c r="B421" s="11">
        <v>6</v>
      </c>
      <c r="C421" s="12" t="s">
        <v>880</v>
      </c>
      <c r="D421" s="12" t="s">
        <v>897</v>
      </c>
      <c r="E421" s="11">
        <v>7</v>
      </c>
      <c r="F421" s="11">
        <v>3</v>
      </c>
      <c r="G421" s="12" t="s">
        <v>14</v>
      </c>
      <c r="H421" s="11" t="b">
        <v>0</v>
      </c>
    </row>
    <row r="422" spans="1:8" ht="14.4" x14ac:dyDescent="0.25">
      <c r="A422" s="11">
        <v>49</v>
      </c>
      <c r="B422" s="11">
        <v>7</v>
      </c>
      <c r="C422" s="12" t="s">
        <v>879</v>
      </c>
      <c r="D422" s="12" t="s">
        <v>878</v>
      </c>
      <c r="E422" s="11">
        <v>7</v>
      </c>
      <c r="F422" s="11">
        <v>0</v>
      </c>
      <c r="G422" s="12" t="s">
        <v>14</v>
      </c>
      <c r="H422" s="11" t="b">
        <v>0</v>
      </c>
    </row>
    <row r="423" spans="1:8" ht="28.8" x14ac:dyDescent="0.25">
      <c r="A423" s="11">
        <v>49</v>
      </c>
      <c r="B423" s="11">
        <v>8</v>
      </c>
      <c r="C423" s="12" t="s">
        <v>877</v>
      </c>
      <c r="D423" s="12" t="s">
        <v>876</v>
      </c>
      <c r="E423" s="11">
        <v>7</v>
      </c>
      <c r="F423" s="11">
        <v>0</v>
      </c>
      <c r="G423" s="12" t="s">
        <v>14</v>
      </c>
      <c r="H423" s="11" t="b">
        <v>0</v>
      </c>
    </row>
    <row r="424" spans="1:8" ht="14.4" x14ac:dyDescent="0.25">
      <c r="A424" s="11">
        <v>49</v>
      </c>
      <c r="B424" s="11">
        <v>9</v>
      </c>
      <c r="C424" s="12" t="s">
        <v>875</v>
      </c>
      <c r="D424" s="12" t="s">
        <v>885</v>
      </c>
      <c r="E424" s="11">
        <v>0</v>
      </c>
      <c r="F424" s="11">
        <v>2</v>
      </c>
      <c r="G424" s="12" t="s">
        <v>901</v>
      </c>
      <c r="H424" s="11" t="b">
        <v>0</v>
      </c>
    </row>
    <row r="425" spans="1:8" ht="14.4" x14ac:dyDescent="0.25">
      <c r="A425" s="11">
        <v>50</v>
      </c>
      <c r="B425" s="11">
        <v>1</v>
      </c>
      <c r="C425" s="12" t="s">
        <v>887</v>
      </c>
      <c r="D425" s="12" t="s">
        <v>894</v>
      </c>
      <c r="E425" s="11">
        <v>0</v>
      </c>
      <c r="F425" s="11">
        <v>3</v>
      </c>
      <c r="G425" s="12" t="s">
        <v>14</v>
      </c>
      <c r="H425" s="11" t="b">
        <v>0</v>
      </c>
    </row>
    <row r="426" spans="1:8" ht="28.8" x14ac:dyDescent="0.25">
      <c r="A426" s="11">
        <v>50</v>
      </c>
      <c r="B426" s="11">
        <v>2</v>
      </c>
      <c r="C426" s="12" t="s">
        <v>886</v>
      </c>
      <c r="D426" s="12" t="s">
        <v>885</v>
      </c>
      <c r="E426" s="11">
        <v>3</v>
      </c>
      <c r="F426" s="11">
        <v>0</v>
      </c>
      <c r="G426" s="12" t="s">
        <v>873</v>
      </c>
      <c r="H426" s="11" t="b">
        <v>0</v>
      </c>
    </row>
    <row r="427" spans="1:8" ht="14.4" x14ac:dyDescent="0.25">
      <c r="A427" s="11">
        <v>50</v>
      </c>
      <c r="B427" s="11">
        <v>3</v>
      </c>
      <c r="C427" s="12" t="s">
        <v>884</v>
      </c>
      <c r="D427" s="12" t="s">
        <v>891</v>
      </c>
      <c r="E427" s="11">
        <v>8</v>
      </c>
      <c r="F427" s="11">
        <v>0</v>
      </c>
      <c r="G427" s="12" t="s">
        <v>873</v>
      </c>
      <c r="H427" s="11" t="b">
        <v>0</v>
      </c>
    </row>
    <row r="428" spans="1:8" ht="14.4" x14ac:dyDescent="0.25">
      <c r="A428" s="11">
        <v>50</v>
      </c>
      <c r="B428" s="11">
        <v>4</v>
      </c>
      <c r="C428" s="12" t="s">
        <v>883</v>
      </c>
      <c r="D428" s="12" t="s">
        <v>882</v>
      </c>
      <c r="E428" s="11">
        <v>5</v>
      </c>
      <c r="F428" s="11">
        <v>0</v>
      </c>
      <c r="G428" s="12" t="s">
        <v>14</v>
      </c>
      <c r="H428" s="11" t="b">
        <v>0</v>
      </c>
    </row>
    <row r="429" spans="1:8" ht="14.4" x14ac:dyDescent="0.25">
      <c r="A429" s="11">
        <v>50</v>
      </c>
      <c r="B429" s="11">
        <v>5</v>
      </c>
      <c r="C429" s="12" t="s">
        <v>881</v>
      </c>
      <c r="D429" s="12" t="s">
        <v>894</v>
      </c>
      <c r="E429" s="11">
        <v>7</v>
      </c>
      <c r="F429" s="11">
        <v>3</v>
      </c>
      <c r="G429" s="12" t="s">
        <v>14</v>
      </c>
      <c r="H429" s="11" t="b">
        <v>0</v>
      </c>
    </row>
    <row r="430" spans="1:8" ht="14.4" x14ac:dyDescent="0.25">
      <c r="A430" s="11">
        <v>50</v>
      </c>
      <c r="B430" s="11">
        <v>6</v>
      </c>
      <c r="C430" s="12" t="s">
        <v>880</v>
      </c>
      <c r="D430" s="12" t="s">
        <v>894</v>
      </c>
      <c r="E430" s="11">
        <v>7</v>
      </c>
      <c r="F430" s="11">
        <v>3</v>
      </c>
      <c r="G430" s="12" t="s">
        <v>14</v>
      </c>
      <c r="H430" s="11" t="b">
        <v>0</v>
      </c>
    </row>
    <row r="431" spans="1:8" ht="14.4" x14ac:dyDescent="0.25">
      <c r="A431" s="11">
        <v>50</v>
      </c>
      <c r="B431" s="11">
        <v>7</v>
      </c>
      <c r="C431" s="12" t="s">
        <v>879</v>
      </c>
      <c r="D431" s="12" t="s">
        <v>878</v>
      </c>
      <c r="E431" s="11">
        <v>7</v>
      </c>
      <c r="F431" s="11">
        <v>0</v>
      </c>
      <c r="G431" s="12" t="s">
        <v>14</v>
      </c>
      <c r="H431" s="11" t="b">
        <v>0</v>
      </c>
    </row>
    <row r="432" spans="1:8" ht="28.8" x14ac:dyDescent="0.25">
      <c r="A432" s="11">
        <v>50</v>
      </c>
      <c r="B432" s="11">
        <v>8</v>
      </c>
      <c r="C432" s="12" t="s">
        <v>877</v>
      </c>
      <c r="D432" s="12" t="s">
        <v>876</v>
      </c>
      <c r="E432" s="11">
        <v>7</v>
      </c>
      <c r="F432" s="11">
        <v>0</v>
      </c>
      <c r="G432" s="12" t="s">
        <v>14</v>
      </c>
      <c r="H432" s="11" t="b">
        <v>0</v>
      </c>
    </row>
    <row r="433" spans="1:8" ht="14.4" x14ac:dyDescent="0.25">
      <c r="A433" s="11">
        <v>50</v>
      </c>
      <c r="B433" s="11">
        <v>9</v>
      </c>
      <c r="C433" s="12" t="s">
        <v>875</v>
      </c>
      <c r="D433" s="12" t="s">
        <v>891</v>
      </c>
      <c r="E433" s="11">
        <v>0</v>
      </c>
      <c r="F433" s="11">
        <v>2</v>
      </c>
      <c r="G433" s="12" t="s">
        <v>873</v>
      </c>
      <c r="H433" s="11" t="b">
        <v>0</v>
      </c>
    </row>
    <row r="434" spans="1:8" ht="14.4" x14ac:dyDescent="0.25">
      <c r="A434" s="11">
        <v>51</v>
      </c>
      <c r="B434" s="11">
        <v>1</v>
      </c>
      <c r="C434" s="12" t="s">
        <v>887</v>
      </c>
      <c r="D434" s="12" t="s">
        <v>894</v>
      </c>
      <c r="E434" s="11">
        <v>0</v>
      </c>
      <c r="F434" s="11">
        <v>3</v>
      </c>
      <c r="G434" s="12" t="s">
        <v>14</v>
      </c>
      <c r="H434" s="11" t="b">
        <v>0</v>
      </c>
    </row>
    <row r="435" spans="1:8" ht="28.8" x14ac:dyDescent="0.25">
      <c r="A435" s="11">
        <v>51</v>
      </c>
      <c r="B435" s="11">
        <v>2</v>
      </c>
      <c r="C435" s="12" t="s">
        <v>886</v>
      </c>
      <c r="D435" s="12" t="s">
        <v>885</v>
      </c>
      <c r="E435" s="11">
        <v>3</v>
      </c>
      <c r="F435" s="11">
        <v>0</v>
      </c>
      <c r="G435" s="12" t="s">
        <v>873</v>
      </c>
      <c r="H435" s="11" t="b">
        <v>0</v>
      </c>
    </row>
    <row r="436" spans="1:8" ht="14.4" x14ac:dyDescent="0.25">
      <c r="A436" s="11">
        <v>51</v>
      </c>
      <c r="B436" s="11">
        <v>3</v>
      </c>
      <c r="C436" s="12" t="s">
        <v>884</v>
      </c>
      <c r="D436" s="12" t="s">
        <v>891</v>
      </c>
      <c r="E436" s="11">
        <v>8</v>
      </c>
      <c r="F436" s="11">
        <v>0</v>
      </c>
      <c r="G436" s="12" t="s">
        <v>873</v>
      </c>
      <c r="H436" s="11" t="b">
        <v>0</v>
      </c>
    </row>
    <row r="437" spans="1:8" ht="14.4" x14ac:dyDescent="0.25">
      <c r="A437" s="11">
        <v>51</v>
      </c>
      <c r="B437" s="11">
        <v>4</v>
      </c>
      <c r="C437" s="12" t="s">
        <v>883</v>
      </c>
      <c r="D437" s="12" t="s">
        <v>882</v>
      </c>
      <c r="E437" s="11">
        <v>5</v>
      </c>
      <c r="F437" s="11">
        <v>0</v>
      </c>
      <c r="G437" s="12" t="s">
        <v>14</v>
      </c>
      <c r="H437" s="11" t="b">
        <v>0</v>
      </c>
    </row>
    <row r="438" spans="1:8" ht="14.4" x14ac:dyDescent="0.25">
      <c r="A438" s="11">
        <v>51</v>
      </c>
      <c r="B438" s="11">
        <v>5</v>
      </c>
      <c r="C438" s="12" t="s">
        <v>881</v>
      </c>
      <c r="D438" s="12" t="s">
        <v>894</v>
      </c>
      <c r="E438" s="11">
        <v>7</v>
      </c>
      <c r="F438" s="11">
        <v>3</v>
      </c>
      <c r="G438" s="12" t="s">
        <v>14</v>
      </c>
      <c r="H438" s="11" t="b">
        <v>0</v>
      </c>
    </row>
    <row r="439" spans="1:8" ht="14.4" x14ac:dyDescent="0.25">
      <c r="A439" s="11">
        <v>51</v>
      </c>
      <c r="B439" s="11">
        <v>6</v>
      </c>
      <c r="C439" s="12" t="s">
        <v>880</v>
      </c>
      <c r="D439" s="12" t="s">
        <v>894</v>
      </c>
      <c r="E439" s="11">
        <v>7</v>
      </c>
      <c r="F439" s="11">
        <v>3</v>
      </c>
      <c r="G439" s="12" t="s">
        <v>14</v>
      </c>
      <c r="H439" s="11" t="b">
        <v>0</v>
      </c>
    </row>
    <row r="440" spans="1:8" ht="14.4" x14ac:dyDescent="0.25">
      <c r="A440" s="11">
        <v>51</v>
      </c>
      <c r="B440" s="11">
        <v>7</v>
      </c>
      <c r="C440" s="12" t="s">
        <v>879</v>
      </c>
      <c r="D440" s="12" t="s">
        <v>878</v>
      </c>
      <c r="E440" s="11">
        <v>7</v>
      </c>
      <c r="F440" s="11">
        <v>0</v>
      </c>
      <c r="G440" s="12" t="s">
        <v>14</v>
      </c>
      <c r="H440" s="11" t="b">
        <v>0</v>
      </c>
    </row>
    <row r="441" spans="1:8" ht="28.8" x14ac:dyDescent="0.25">
      <c r="A441" s="11">
        <v>51</v>
      </c>
      <c r="B441" s="11">
        <v>8</v>
      </c>
      <c r="C441" s="12" t="s">
        <v>877</v>
      </c>
      <c r="D441" s="12" t="s">
        <v>876</v>
      </c>
      <c r="E441" s="11">
        <v>7</v>
      </c>
      <c r="F441" s="11">
        <v>0</v>
      </c>
      <c r="G441" s="12" t="s">
        <v>14</v>
      </c>
      <c r="H441" s="11" t="b">
        <v>0</v>
      </c>
    </row>
    <row r="442" spans="1:8" ht="14.4" x14ac:dyDescent="0.25">
      <c r="A442" s="11">
        <v>51</v>
      </c>
      <c r="B442" s="11">
        <v>9</v>
      </c>
      <c r="C442" s="12" t="s">
        <v>875</v>
      </c>
      <c r="D442" s="12" t="s">
        <v>891</v>
      </c>
      <c r="E442" s="11">
        <v>0</v>
      </c>
      <c r="F442" s="11">
        <v>2</v>
      </c>
      <c r="G442" s="12" t="s">
        <v>873</v>
      </c>
      <c r="H442" s="11" t="b">
        <v>0</v>
      </c>
    </row>
    <row r="443" spans="1:8" ht="14.4" x14ac:dyDescent="0.25">
      <c r="A443" s="11">
        <v>52</v>
      </c>
      <c r="B443" s="11">
        <v>1</v>
      </c>
      <c r="C443" s="12" t="s">
        <v>887</v>
      </c>
      <c r="D443" s="12" t="s">
        <v>894</v>
      </c>
      <c r="E443" s="11">
        <v>0</v>
      </c>
      <c r="F443" s="11">
        <v>3</v>
      </c>
      <c r="G443" s="12" t="s">
        <v>14</v>
      </c>
      <c r="H443" s="11" t="b">
        <v>0</v>
      </c>
    </row>
    <row r="444" spans="1:8" ht="28.8" x14ac:dyDescent="0.25">
      <c r="A444" s="11">
        <v>52</v>
      </c>
      <c r="B444" s="11">
        <v>2</v>
      </c>
      <c r="C444" s="12" t="s">
        <v>886</v>
      </c>
      <c r="D444" s="12" t="s">
        <v>885</v>
      </c>
      <c r="E444" s="11">
        <v>3</v>
      </c>
      <c r="F444" s="11">
        <v>0</v>
      </c>
      <c r="G444" s="12" t="s">
        <v>873</v>
      </c>
      <c r="H444" s="11" t="b">
        <v>0</v>
      </c>
    </row>
    <row r="445" spans="1:8" ht="14.4" x14ac:dyDescent="0.25">
      <c r="A445" s="11">
        <v>52</v>
      </c>
      <c r="B445" s="11">
        <v>3</v>
      </c>
      <c r="C445" s="12" t="s">
        <v>884</v>
      </c>
      <c r="D445" s="12" t="s">
        <v>891</v>
      </c>
      <c r="E445" s="11">
        <v>8</v>
      </c>
      <c r="F445" s="11">
        <v>0</v>
      </c>
      <c r="G445" s="12" t="s">
        <v>873</v>
      </c>
      <c r="H445" s="11" t="b">
        <v>0</v>
      </c>
    </row>
    <row r="446" spans="1:8" ht="14.4" x14ac:dyDescent="0.25">
      <c r="A446" s="11">
        <v>52</v>
      </c>
      <c r="B446" s="11">
        <v>4</v>
      </c>
      <c r="C446" s="12" t="s">
        <v>883</v>
      </c>
      <c r="D446" s="12" t="s">
        <v>882</v>
      </c>
      <c r="E446" s="11">
        <v>5</v>
      </c>
      <c r="F446" s="11">
        <v>0</v>
      </c>
      <c r="G446" s="12" t="s">
        <v>14</v>
      </c>
      <c r="H446" s="11" t="b">
        <v>0</v>
      </c>
    </row>
    <row r="447" spans="1:8" ht="14.4" x14ac:dyDescent="0.25">
      <c r="A447" s="11">
        <v>52</v>
      </c>
      <c r="B447" s="11">
        <v>5</v>
      </c>
      <c r="C447" s="12" t="s">
        <v>881</v>
      </c>
      <c r="D447" s="12" t="s">
        <v>894</v>
      </c>
      <c r="E447" s="11">
        <v>7</v>
      </c>
      <c r="F447" s="11">
        <v>3</v>
      </c>
      <c r="G447" s="12" t="s">
        <v>14</v>
      </c>
      <c r="H447" s="11" t="b">
        <v>0</v>
      </c>
    </row>
    <row r="448" spans="1:8" ht="14.4" x14ac:dyDescent="0.25">
      <c r="A448" s="11">
        <v>52</v>
      </c>
      <c r="B448" s="11">
        <v>6</v>
      </c>
      <c r="C448" s="12" t="s">
        <v>880</v>
      </c>
      <c r="D448" s="12" t="s">
        <v>894</v>
      </c>
      <c r="E448" s="11">
        <v>7</v>
      </c>
      <c r="F448" s="11">
        <v>3</v>
      </c>
      <c r="G448" s="12" t="s">
        <v>14</v>
      </c>
      <c r="H448" s="11" t="b">
        <v>0</v>
      </c>
    </row>
    <row r="449" spans="1:8" ht="14.4" x14ac:dyDescent="0.25">
      <c r="A449" s="11">
        <v>52</v>
      </c>
      <c r="B449" s="11">
        <v>7</v>
      </c>
      <c r="C449" s="12" t="s">
        <v>879</v>
      </c>
      <c r="D449" s="12" t="s">
        <v>878</v>
      </c>
      <c r="E449" s="11">
        <v>7</v>
      </c>
      <c r="F449" s="11">
        <v>0</v>
      </c>
      <c r="G449" s="12" t="s">
        <v>14</v>
      </c>
      <c r="H449" s="11" t="b">
        <v>0</v>
      </c>
    </row>
    <row r="450" spans="1:8" ht="28.8" x14ac:dyDescent="0.25">
      <c r="A450" s="11">
        <v>52</v>
      </c>
      <c r="B450" s="11">
        <v>8</v>
      </c>
      <c r="C450" s="12" t="s">
        <v>877</v>
      </c>
      <c r="D450" s="12" t="s">
        <v>876</v>
      </c>
      <c r="E450" s="11">
        <v>7</v>
      </c>
      <c r="F450" s="11">
        <v>0</v>
      </c>
      <c r="G450" s="12" t="s">
        <v>14</v>
      </c>
      <c r="H450" s="11" t="b">
        <v>0</v>
      </c>
    </row>
    <row r="451" spans="1:8" ht="14.4" x14ac:dyDescent="0.25">
      <c r="A451" s="11">
        <v>52</v>
      </c>
      <c r="B451" s="11">
        <v>9</v>
      </c>
      <c r="C451" s="12" t="s">
        <v>875</v>
      </c>
      <c r="D451" s="12" t="s">
        <v>891</v>
      </c>
      <c r="E451" s="11">
        <v>0</v>
      </c>
      <c r="F451" s="11">
        <v>2</v>
      </c>
      <c r="G451" s="12" t="s">
        <v>873</v>
      </c>
      <c r="H451" s="11" t="b">
        <v>0</v>
      </c>
    </row>
    <row r="452" spans="1:8" ht="14.4" x14ac:dyDescent="0.25">
      <c r="A452" s="11">
        <v>53</v>
      </c>
      <c r="B452" s="11">
        <v>1</v>
      </c>
      <c r="C452" s="12" t="s">
        <v>887</v>
      </c>
      <c r="D452" s="12" t="s">
        <v>894</v>
      </c>
      <c r="E452" s="11">
        <v>0</v>
      </c>
      <c r="F452" s="11">
        <v>3</v>
      </c>
      <c r="G452" s="12" t="s">
        <v>14</v>
      </c>
      <c r="H452" s="11" t="b">
        <v>0</v>
      </c>
    </row>
    <row r="453" spans="1:8" ht="28.8" x14ac:dyDescent="0.25">
      <c r="A453" s="11">
        <v>53</v>
      </c>
      <c r="B453" s="11">
        <v>2</v>
      </c>
      <c r="C453" s="12" t="s">
        <v>886</v>
      </c>
      <c r="D453" s="12" t="s">
        <v>885</v>
      </c>
      <c r="E453" s="11">
        <v>3</v>
      </c>
      <c r="F453" s="11">
        <v>0</v>
      </c>
      <c r="G453" s="12" t="s">
        <v>873</v>
      </c>
      <c r="H453" s="11" t="b">
        <v>0</v>
      </c>
    </row>
    <row r="454" spans="1:8" ht="14.4" x14ac:dyDescent="0.25">
      <c r="A454" s="11">
        <v>53</v>
      </c>
      <c r="B454" s="11">
        <v>3</v>
      </c>
      <c r="C454" s="12" t="s">
        <v>884</v>
      </c>
      <c r="D454" s="12" t="s">
        <v>891</v>
      </c>
      <c r="E454" s="11">
        <v>8</v>
      </c>
      <c r="F454" s="11">
        <v>0</v>
      </c>
      <c r="G454" s="12" t="s">
        <v>873</v>
      </c>
      <c r="H454" s="11" t="b">
        <v>0</v>
      </c>
    </row>
    <row r="455" spans="1:8" ht="14.4" x14ac:dyDescent="0.25">
      <c r="A455" s="11">
        <v>53</v>
      </c>
      <c r="B455" s="11">
        <v>4</v>
      </c>
      <c r="C455" s="12" t="s">
        <v>883</v>
      </c>
      <c r="D455" s="12" t="s">
        <v>882</v>
      </c>
      <c r="E455" s="11">
        <v>5</v>
      </c>
      <c r="F455" s="11">
        <v>0</v>
      </c>
      <c r="G455" s="12" t="s">
        <v>14</v>
      </c>
      <c r="H455" s="11" t="b">
        <v>0</v>
      </c>
    </row>
    <row r="456" spans="1:8" ht="14.4" x14ac:dyDescent="0.25">
      <c r="A456" s="11">
        <v>53</v>
      </c>
      <c r="B456" s="11">
        <v>5</v>
      </c>
      <c r="C456" s="12" t="s">
        <v>881</v>
      </c>
      <c r="D456" s="12" t="s">
        <v>894</v>
      </c>
      <c r="E456" s="11">
        <v>7</v>
      </c>
      <c r="F456" s="11">
        <v>3</v>
      </c>
      <c r="G456" s="12" t="s">
        <v>14</v>
      </c>
      <c r="H456" s="11" t="b">
        <v>0</v>
      </c>
    </row>
    <row r="457" spans="1:8" ht="14.4" x14ac:dyDescent="0.25">
      <c r="A457" s="11">
        <v>53</v>
      </c>
      <c r="B457" s="11">
        <v>6</v>
      </c>
      <c r="C457" s="12" t="s">
        <v>880</v>
      </c>
      <c r="D457" s="12" t="s">
        <v>894</v>
      </c>
      <c r="E457" s="11">
        <v>7</v>
      </c>
      <c r="F457" s="11">
        <v>3</v>
      </c>
      <c r="G457" s="12" t="s">
        <v>14</v>
      </c>
      <c r="H457" s="11" t="b">
        <v>0</v>
      </c>
    </row>
    <row r="458" spans="1:8" ht="14.4" x14ac:dyDescent="0.25">
      <c r="A458" s="11">
        <v>53</v>
      </c>
      <c r="B458" s="11">
        <v>7</v>
      </c>
      <c r="C458" s="12" t="s">
        <v>879</v>
      </c>
      <c r="D458" s="12" t="s">
        <v>878</v>
      </c>
      <c r="E458" s="11">
        <v>7</v>
      </c>
      <c r="F458" s="11">
        <v>0</v>
      </c>
      <c r="G458" s="12" t="s">
        <v>14</v>
      </c>
      <c r="H458" s="11" t="b">
        <v>0</v>
      </c>
    </row>
    <row r="459" spans="1:8" ht="28.8" x14ac:dyDescent="0.25">
      <c r="A459" s="11">
        <v>53</v>
      </c>
      <c r="B459" s="11">
        <v>8</v>
      </c>
      <c r="C459" s="12" t="s">
        <v>877</v>
      </c>
      <c r="D459" s="12" t="s">
        <v>876</v>
      </c>
      <c r="E459" s="11">
        <v>7</v>
      </c>
      <c r="F459" s="11">
        <v>0</v>
      </c>
      <c r="G459" s="12" t="s">
        <v>14</v>
      </c>
      <c r="H459" s="11" t="b">
        <v>0</v>
      </c>
    </row>
    <row r="460" spans="1:8" ht="14.4" x14ac:dyDescent="0.25">
      <c r="A460" s="11">
        <v>53</v>
      </c>
      <c r="B460" s="11">
        <v>9</v>
      </c>
      <c r="C460" s="12" t="s">
        <v>875</v>
      </c>
      <c r="D460" s="12" t="s">
        <v>891</v>
      </c>
      <c r="E460" s="11">
        <v>0</v>
      </c>
      <c r="F460" s="11">
        <v>2</v>
      </c>
      <c r="G460" s="12" t="s">
        <v>873</v>
      </c>
      <c r="H460" s="11" t="b">
        <v>0</v>
      </c>
    </row>
    <row r="461" spans="1:8" ht="14.4" x14ac:dyDescent="0.25">
      <c r="A461" s="11">
        <v>54</v>
      </c>
      <c r="B461" s="11">
        <v>1</v>
      </c>
      <c r="C461" s="12" t="s">
        <v>887</v>
      </c>
      <c r="D461" s="12" t="s">
        <v>894</v>
      </c>
      <c r="E461" s="11">
        <v>0</v>
      </c>
      <c r="F461" s="11">
        <v>3</v>
      </c>
      <c r="G461" s="12" t="s">
        <v>14</v>
      </c>
      <c r="H461" s="11" t="b">
        <v>0</v>
      </c>
    </row>
    <row r="462" spans="1:8" ht="28.8" x14ac:dyDescent="0.25">
      <c r="A462" s="11">
        <v>54</v>
      </c>
      <c r="B462" s="11">
        <v>2</v>
      </c>
      <c r="C462" s="12" t="s">
        <v>886</v>
      </c>
      <c r="D462" s="12" t="s">
        <v>885</v>
      </c>
      <c r="E462" s="11">
        <v>3</v>
      </c>
      <c r="F462" s="11">
        <v>0</v>
      </c>
      <c r="G462" s="12" t="s">
        <v>873</v>
      </c>
      <c r="H462" s="11" t="b">
        <v>0</v>
      </c>
    </row>
    <row r="463" spans="1:8" ht="14.4" x14ac:dyDescent="0.25">
      <c r="A463" s="11">
        <v>54</v>
      </c>
      <c r="B463" s="11">
        <v>3</v>
      </c>
      <c r="C463" s="12" t="s">
        <v>884</v>
      </c>
      <c r="D463" s="12" t="s">
        <v>891</v>
      </c>
      <c r="E463" s="11">
        <v>8</v>
      </c>
      <c r="F463" s="11">
        <v>0</v>
      </c>
      <c r="G463" s="12" t="s">
        <v>873</v>
      </c>
      <c r="H463" s="11" t="b">
        <v>0</v>
      </c>
    </row>
    <row r="464" spans="1:8" ht="14.4" x14ac:dyDescent="0.25">
      <c r="A464" s="11">
        <v>54</v>
      </c>
      <c r="B464" s="11">
        <v>4</v>
      </c>
      <c r="C464" s="12" t="s">
        <v>883</v>
      </c>
      <c r="D464" s="12" t="s">
        <v>882</v>
      </c>
      <c r="E464" s="11">
        <v>5</v>
      </c>
      <c r="F464" s="11">
        <v>0</v>
      </c>
      <c r="G464" s="12" t="s">
        <v>14</v>
      </c>
      <c r="H464" s="11" t="b">
        <v>0</v>
      </c>
    </row>
    <row r="465" spans="1:8" ht="14.4" x14ac:dyDescent="0.25">
      <c r="A465" s="11">
        <v>54</v>
      </c>
      <c r="B465" s="11">
        <v>5</v>
      </c>
      <c r="C465" s="12" t="s">
        <v>881</v>
      </c>
      <c r="D465" s="12" t="s">
        <v>894</v>
      </c>
      <c r="E465" s="11">
        <v>7</v>
      </c>
      <c r="F465" s="11">
        <v>3</v>
      </c>
      <c r="G465" s="12" t="s">
        <v>14</v>
      </c>
      <c r="H465" s="11" t="b">
        <v>0</v>
      </c>
    </row>
    <row r="466" spans="1:8" ht="14.4" x14ac:dyDescent="0.25">
      <c r="A466" s="11">
        <v>54</v>
      </c>
      <c r="B466" s="11">
        <v>6</v>
      </c>
      <c r="C466" s="12" t="s">
        <v>880</v>
      </c>
      <c r="D466" s="12" t="s">
        <v>894</v>
      </c>
      <c r="E466" s="11">
        <v>7</v>
      </c>
      <c r="F466" s="11">
        <v>3</v>
      </c>
      <c r="G466" s="12" t="s">
        <v>14</v>
      </c>
      <c r="H466" s="11" t="b">
        <v>0</v>
      </c>
    </row>
    <row r="467" spans="1:8" ht="14.4" x14ac:dyDescent="0.25">
      <c r="A467" s="11">
        <v>54</v>
      </c>
      <c r="B467" s="11">
        <v>7</v>
      </c>
      <c r="C467" s="12" t="s">
        <v>879</v>
      </c>
      <c r="D467" s="12" t="s">
        <v>878</v>
      </c>
      <c r="E467" s="11">
        <v>7</v>
      </c>
      <c r="F467" s="11">
        <v>0</v>
      </c>
      <c r="G467" s="12" t="s">
        <v>14</v>
      </c>
      <c r="H467" s="11" t="b">
        <v>0</v>
      </c>
    </row>
    <row r="468" spans="1:8" ht="28.8" x14ac:dyDescent="0.25">
      <c r="A468" s="11">
        <v>54</v>
      </c>
      <c r="B468" s="11">
        <v>8</v>
      </c>
      <c r="C468" s="12" t="s">
        <v>877</v>
      </c>
      <c r="D468" s="12" t="s">
        <v>876</v>
      </c>
      <c r="E468" s="11">
        <v>7</v>
      </c>
      <c r="F468" s="11">
        <v>0</v>
      </c>
      <c r="G468" s="12" t="s">
        <v>14</v>
      </c>
      <c r="H468" s="11" t="b">
        <v>0</v>
      </c>
    </row>
    <row r="469" spans="1:8" ht="14.4" x14ac:dyDescent="0.25">
      <c r="A469" s="11">
        <v>54</v>
      </c>
      <c r="B469" s="11">
        <v>9</v>
      </c>
      <c r="C469" s="12" t="s">
        <v>875</v>
      </c>
      <c r="D469" s="12" t="s">
        <v>891</v>
      </c>
      <c r="E469" s="11">
        <v>0</v>
      </c>
      <c r="F469" s="11">
        <v>2</v>
      </c>
      <c r="G469" s="12" t="s">
        <v>873</v>
      </c>
      <c r="H469" s="11" t="b">
        <v>0</v>
      </c>
    </row>
    <row r="470" spans="1:8" ht="14.4" x14ac:dyDescent="0.25">
      <c r="A470" s="11">
        <v>55</v>
      </c>
      <c r="B470" s="11">
        <v>1</v>
      </c>
      <c r="C470" s="12" t="s">
        <v>887</v>
      </c>
      <c r="D470" s="12" t="s">
        <v>894</v>
      </c>
      <c r="E470" s="11">
        <v>0</v>
      </c>
      <c r="F470" s="11">
        <v>3</v>
      </c>
      <c r="G470" s="12" t="s">
        <v>14</v>
      </c>
      <c r="H470" s="11" t="b">
        <v>0</v>
      </c>
    </row>
    <row r="471" spans="1:8" ht="28.8" x14ac:dyDescent="0.25">
      <c r="A471" s="11">
        <v>55</v>
      </c>
      <c r="B471" s="11">
        <v>2</v>
      </c>
      <c r="C471" s="12" t="s">
        <v>886</v>
      </c>
      <c r="D471" s="12" t="s">
        <v>885</v>
      </c>
      <c r="E471" s="11">
        <v>3</v>
      </c>
      <c r="F471" s="11">
        <v>0</v>
      </c>
      <c r="G471" s="12" t="s">
        <v>873</v>
      </c>
      <c r="H471" s="11" t="b">
        <v>0</v>
      </c>
    </row>
    <row r="472" spans="1:8" ht="14.4" x14ac:dyDescent="0.25">
      <c r="A472" s="11">
        <v>55</v>
      </c>
      <c r="B472" s="11">
        <v>3</v>
      </c>
      <c r="C472" s="12" t="s">
        <v>884</v>
      </c>
      <c r="D472" s="12" t="s">
        <v>891</v>
      </c>
      <c r="E472" s="11">
        <v>8</v>
      </c>
      <c r="F472" s="11">
        <v>0</v>
      </c>
      <c r="G472" s="12" t="s">
        <v>873</v>
      </c>
      <c r="H472" s="11" t="b">
        <v>0</v>
      </c>
    </row>
    <row r="473" spans="1:8" ht="14.4" x14ac:dyDescent="0.25">
      <c r="A473" s="11">
        <v>55</v>
      </c>
      <c r="B473" s="11">
        <v>4</v>
      </c>
      <c r="C473" s="12" t="s">
        <v>883</v>
      </c>
      <c r="D473" s="12" t="s">
        <v>882</v>
      </c>
      <c r="E473" s="11">
        <v>5</v>
      </c>
      <c r="F473" s="11">
        <v>0</v>
      </c>
      <c r="G473" s="12" t="s">
        <v>14</v>
      </c>
      <c r="H473" s="11" t="b">
        <v>0</v>
      </c>
    </row>
    <row r="474" spans="1:8" ht="14.4" x14ac:dyDescent="0.25">
      <c r="A474" s="11">
        <v>55</v>
      </c>
      <c r="B474" s="11">
        <v>5</v>
      </c>
      <c r="C474" s="12" t="s">
        <v>881</v>
      </c>
      <c r="D474" s="12" t="s">
        <v>894</v>
      </c>
      <c r="E474" s="11">
        <v>7</v>
      </c>
      <c r="F474" s="11">
        <v>3</v>
      </c>
      <c r="G474" s="12" t="s">
        <v>14</v>
      </c>
      <c r="H474" s="11" t="b">
        <v>0</v>
      </c>
    </row>
    <row r="475" spans="1:8" ht="14.4" x14ac:dyDescent="0.25">
      <c r="A475" s="11">
        <v>55</v>
      </c>
      <c r="B475" s="11">
        <v>6</v>
      </c>
      <c r="C475" s="12" t="s">
        <v>880</v>
      </c>
      <c r="D475" s="12" t="s">
        <v>894</v>
      </c>
      <c r="E475" s="11">
        <v>7</v>
      </c>
      <c r="F475" s="11">
        <v>3</v>
      </c>
      <c r="G475" s="12" t="s">
        <v>14</v>
      </c>
      <c r="H475" s="11" t="b">
        <v>0</v>
      </c>
    </row>
    <row r="476" spans="1:8" ht="14.4" x14ac:dyDescent="0.25">
      <c r="A476" s="11">
        <v>55</v>
      </c>
      <c r="B476" s="11">
        <v>7</v>
      </c>
      <c r="C476" s="12" t="s">
        <v>879</v>
      </c>
      <c r="D476" s="12" t="s">
        <v>878</v>
      </c>
      <c r="E476" s="11">
        <v>7</v>
      </c>
      <c r="F476" s="11">
        <v>0</v>
      </c>
      <c r="G476" s="12" t="s">
        <v>14</v>
      </c>
      <c r="H476" s="11" t="b">
        <v>0</v>
      </c>
    </row>
    <row r="477" spans="1:8" ht="28.8" x14ac:dyDescent="0.25">
      <c r="A477" s="11">
        <v>55</v>
      </c>
      <c r="B477" s="11">
        <v>8</v>
      </c>
      <c r="C477" s="12" t="s">
        <v>877</v>
      </c>
      <c r="D477" s="12" t="s">
        <v>876</v>
      </c>
      <c r="E477" s="11">
        <v>7</v>
      </c>
      <c r="F477" s="11">
        <v>0</v>
      </c>
      <c r="G477" s="12" t="s">
        <v>14</v>
      </c>
      <c r="H477" s="11" t="b">
        <v>0</v>
      </c>
    </row>
    <row r="478" spans="1:8" ht="14.4" x14ac:dyDescent="0.25">
      <c r="A478" s="11">
        <v>55</v>
      </c>
      <c r="B478" s="11">
        <v>9</v>
      </c>
      <c r="C478" s="12" t="s">
        <v>875</v>
      </c>
      <c r="D478" s="12" t="s">
        <v>891</v>
      </c>
      <c r="E478" s="11">
        <v>0</v>
      </c>
      <c r="F478" s="11">
        <v>2</v>
      </c>
      <c r="G478" s="12" t="s">
        <v>873</v>
      </c>
      <c r="H478" s="11" t="b">
        <v>0</v>
      </c>
    </row>
    <row r="479" spans="1:8" ht="14.4" x14ac:dyDescent="0.25">
      <c r="A479" s="11">
        <v>56</v>
      </c>
      <c r="B479" s="11">
        <v>1</v>
      </c>
      <c r="C479" s="12" t="s">
        <v>887</v>
      </c>
      <c r="D479" s="12" t="s">
        <v>894</v>
      </c>
      <c r="E479" s="11">
        <v>0</v>
      </c>
      <c r="F479" s="11">
        <v>3</v>
      </c>
      <c r="G479" s="12" t="s">
        <v>14</v>
      </c>
      <c r="H479" s="11" t="b">
        <v>0</v>
      </c>
    </row>
    <row r="480" spans="1:8" ht="28.8" x14ac:dyDescent="0.25">
      <c r="A480" s="11">
        <v>56</v>
      </c>
      <c r="B480" s="11">
        <v>2</v>
      </c>
      <c r="C480" s="12" t="s">
        <v>886</v>
      </c>
      <c r="D480" s="12" t="s">
        <v>885</v>
      </c>
      <c r="E480" s="11">
        <v>3</v>
      </c>
      <c r="F480" s="11">
        <v>0</v>
      </c>
      <c r="G480" s="12" t="s">
        <v>873</v>
      </c>
      <c r="H480" s="11" t="b">
        <v>0</v>
      </c>
    </row>
    <row r="481" spans="1:8" ht="14.4" x14ac:dyDescent="0.25">
      <c r="A481" s="11">
        <v>56</v>
      </c>
      <c r="B481" s="11">
        <v>3</v>
      </c>
      <c r="C481" s="12" t="s">
        <v>884</v>
      </c>
      <c r="D481" s="12" t="s">
        <v>891</v>
      </c>
      <c r="E481" s="11">
        <v>8</v>
      </c>
      <c r="F481" s="11">
        <v>0</v>
      </c>
      <c r="G481" s="12" t="s">
        <v>873</v>
      </c>
      <c r="H481" s="11" t="b">
        <v>0</v>
      </c>
    </row>
    <row r="482" spans="1:8" ht="14.4" x14ac:dyDescent="0.25">
      <c r="A482" s="11">
        <v>56</v>
      </c>
      <c r="B482" s="11">
        <v>4</v>
      </c>
      <c r="C482" s="12" t="s">
        <v>883</v>
      </c>
      <c r="D482" s="12" t="s">
        <v>882</v>
      </c>
      <c r="E482" s="11">
        <v>5</v>
      </c>
      <c r="F482" s="11">
        <v>0</v>
      </c>
      <c r="G482" s="12" t="s">
        <v>14</v>
      </c>
      <c r="H482" s="11" t="b">
        <v>0</v>
      </c>
    </row>
    <row r="483" spans="1:8" ht="14.4" x14ac:dyDescent="0.25">
      <c r="A483" s="11">
        <v>56</v>
      </c>
      <c r="B483" s="11">
        <v>5</v>
      </c>
      <c r="C483" s="12" t="s">
        <v>881</v>
      </c>
      <c r="D483" s="12" t="s">
        <v>894</v>
      </c>
      <c r="E483" s="11">
        <v>7</v>
      </c>
      <c r="F483" s="11">
        <v>3</v>
      </c>
      <c r="G483" s="12" t="s">
        <v>14</v>
      </c>
      <c r="H483" s="11" t="b">
        <v>0</v>
      </c>
    </row>
    <row r="484" spans="1:8" ht="14.4" x14ac:dyDescent="0.25">
      <c r="A484" s="11">
        <v>56</v>
      </c>
      <c r="B484" s="11">
        <v>6</v>
      </c>
      <c r="C484" s="12" t="s">
        <v>880</v>
      </c>
      <c r="D484" s="12" t="s">
        <v>894</v>
      </c>
      <c r="E484" s="11">
        <v>7</v>
      </c>
      <c r="F484" s="11">
        <v>3</v>
      </c>
      <c r="G484" s="12" t="s">
        <v>14</v>
      </c>
      <c r="H484" s="11" t="b">
        <v>0</v>
      </c>
    </row>
    <row r="485" spans="1:8" ht="14.4" x14ac:dyDescent="0.25">
      <c r="A485" s="11">
        <v>56</v>
      </c>
      <c r="B485" s="11">
        <v>7</v>
      </c>
      <c r="C485" s="12" t="s">
        <v>879</v>
      </c>
      <c r="D485" s="12" t="s">
        <v>878</v>
      </c>
      <c r="E485" s="11">
        <v>7</v>
      </c>
      <c r="F485" s="11">
        <v>0</v>
      </c>
      <c r="G485" s="12" t="s">
        <v>14</v>
      </c>
      <c r="H485" s="11" t="b">
        <v>0</v>
      </c>
    </row>
    <row r="486" spans="1:8" ht="28.8" x14ac:dyDescent="0.25">
      <c r="A486" s="11">
        <v>56</v>
      </c>
      <c r="B486" s="11">
        <v>8</v>
      </c>
      <c r="C486" s="12" t="s">
        <v>877</v>
      </c>
      <c r="D486" s="12" t="s">
        <v>876</v>
      </c>
      <c r="E486" s="11">
        <v>7</v>
      </c>
      <c r="F486" s="11">
        <v>0</v>
      </c>
      <c r="G486" s="12" t="s">
        <v>14</v>
      </c>
      <c r="H486" s="11" t="b">
        <v>0</v>
      </c>
    </row>
    <row r="487" spans="1:8" ht="14.4" x14ac:dyDescent="0.25">
      <c r="A487" s="11">
        <v>56</v>
      </c>
      <c r="B487" s="11">
        <v>9</v>
      </c>
      <c r="C487" s="12" t="s">
        <v>875</v>
      </c>
      <c r="D487" s="12" t="s">
        <v>891</v>
      </c>
      <c r="E487" s="11">
        <v>0</v>
      </c>
      <c r="F487" s="11">
        <v>2</v>
      </c>
      <c r="G487" s="12" t="s">
        <v>873</v>
      </c>
      <c r="H487" s="11" t="b">
        <v>0</v>
      </c>
    </row>
    <row r="488" spans="1:8" ht="14.4" x14ac:dyDescent="0.25">
      <c r="A488" s="11">
        <v>57</v>
      </c>
      <c r="B488" s="11">
        <v>1</v>
      </c>
      <c r="C488" s="12" t="s">
        <v>887</v>
      </c>
      <c r="D488" s="12" t="s">
        <v>894</v>
      </c>
      <c r="E488" s="11">
        <v>0</v>
      </c>
      <c r="F488" s="11">
        <v>3</v>
      </c>
      <c r="G488" s="12" t="s">
        <v>14</v>
      </c>
      <c r="H488" s="11" t="b">
        <v>0</v>
      </c>
    </row>
    <row r="489" spans="1:8" ht="28.8" x14ac:dyDescent="0.25">
      <c r="A489" s="11">
        <v>57</v>
      </c>
      <c r="B489" s="11">
        <v>2</v>
      </c>
      <c r="C489" s="12" t="s">
        <v>886</v>
      </c>
      <c r="D489" s="12" t="s">
        <v>885</v>
      </c>
      <c r="E489" s="11">
        <v>3</v>
      </c>
      <c r="F489" s="11">
        <v>0</v>
      </c>
      <c r="G489" s="12" t="s">
        <v>873</v>
      </c>
      <c r="H489" s="11" t="b">
        <v>0</v>
      </c>
    </row>
    <row r="490" spans="1:8" ht="14.4" x14ac:dyDescent="0.25">
      <c r="A490" s="11">
        <v>57</v>
      </c>
      <c r="B490" s="11">
        <v>3</v>
      </c>
      <c r="C490" s="12" t="s">
        <v>884</v>
      </c>
      <c r="D490" s="12" t="s">
        <v>891</v>
      </c>
      <c r="E490" s="11">
        <v>8</v>
      </c>
      <c r="F490" s="11">
        <v>0</v>
      </c>
      <c r="G490" s="12" t="s">
        <v>873</v>
      </c>
      <c r="H490" s="11" t="b">
        <v>0</v>
      </c>
    </row>
    <row r="491" spans="1:8" ht="14.4" x14ac:dyDescent="0.25">
      <c r="A491" s="11">
        <v>57</v>
      </c>
      <c r="B491" s="11">
        <v>4</v>
      </c>
      <c r="C491" s="12" t="s">
        <v>883</v>
      </c>
      <c r="D491" s="12" t="s">
        <v>882</v>
      </c>
      <c r="E491" s="11">
        <v>5</v>
      </c>
      <c r="F491" s="11">
        <v>0</v>
      </c>
      <c r="G491" s="12" t="s">
        <v>14</v>
      </c>
      <c r="H491" s="11" t="b">
        <v>0</v>
      </c>
    </row>
    <row r="492" spans="1:8" ht="14.4" x14ac:dyDescent="0.25">
      <c r="A492" s="11">
        <v>57</v>
      </c>
      <c r="B492" s="11">
        <v>5</v>
      </c>
      <c r="C492" s="12" t="s">
        <v>881</v>
      </c>
      <c r="D492" s="12" t="s">
        <v>894</v>
      </c>
      <c r="E492" s="11">
        <v>7</v>
      </c>
      <c r="F492" s="11">
        <v>3</v>
      </c>
      <c r="G492" s="12" t="s">
        <v>14</v>
      </c>
      <c r="H492" s="11" t="b">
        <v>0</v>
      </c>
    </row>
    <row r="493" spans="1:8" ht="14.4" x14ac:dyDescent="0.25">
      <c r="A493" s="11">
        <v>57</v>
      </c>
      <c r="B493" s="11">
        <v>6</v>
      </c>
      <c r="C493" s="12" t="s">
        <v>880</v>
      </c>
      <c r="D493" s="12" t="s">
        <v>894</v>
      </c>
      <c r="E493" s="11">
        <v>7</v>
      </c>
      <c r="F493" s="11">
        <v>3</v>
      </c>
      <c r="G493" s="12" t="s">
        <v>14</v>
      </c>
      <c r="H493" s="11" t="b">
        <v>0</v>
      </c>
    </row>
    <row r="494" spans="1:8" ht="14.4" x14ac:dyDescent="0.25">
      <c r="A494" s="11">
        <v>57</v>
      </c>
      <c r="B494" s="11">
        <v>7</v>
      </c>
      <c r="C494" s="12" t="s">
        <v>879</v>
      </c>
      <c r="D494" s="12" t="s">
        <v>878</v>
      </c>
      <c r="E494" s="11">
        <v>7</v>
      </c>
      <c r="F494" s="11">
        <v>0</v>
      </c>
      <c r="G494" s="12" t="s">
        <v>14</v>
      </c>
      <c r="H494" s="11" t="b">
        <v>0</v>
      </c>
    </row>
    <row r="495" spans="1:8" ht="28.8" x14ac:dyDescent="0.25">
      <c r="A495" s="11">
        <v>57</v>
      </c>
      <c r="B495" s="11">
        <v>8</v>
      </c>
      <c r="C495" s="12" t="s">
        <v>877</v>
      </c>
      <c r="D495" s="12" t="s">
        <v>876</v>
      </c>
      <c r="E495" s="11">
        <v>7</v>
      </c>
      <c r="F495" s="11">
        <v>0</v>
      </c>
      <c r="G495" s="12" t="s">
        <v>14</v>
      </c>
      <c r="H495" s="11" t="b">
        <v>0</v>
      </c>
    </row>
    <row r="496" spans="1:8" ht="14.4" x14ac:dyDescent="0.25">
      <c r="A496" s="11">
        <v>57</v>
      </c>
      <c r="B496" s="11">
        <v>9</v>
      </c>
      <c r="C496" s="12" t="s">
        <v>875</v>
      </c>
      <c r="D496" s="12" t="s">
        <v>891</v>
      </c>
      <c r="E496" s="11">
        <v>0</v>
      </c>
      <c r="F496" s="11">
        <v>2</v>
      </c>
      <c r="G496" s="12" t="s">
        <v>873</v>
      </c>
      <c r="H496" s="11" t="b">
        <v>0</v>
      </c>
    </row>
    <row r="497" spans="1:8" ht="14.4" x14ac:dyDescent="0.25">
      <c r="A497" s="11">
        <v>58</v>
      </c>
      <c r="B497" s="11">
        <v>1</v>
      </c>
      <c r="C497" s="12" t="s">
        <v>887</v>
      </c>
      <c r="D497" s="12" t="s">
        <v>894</v>
      </c>
      <c r="E497" s="11">
        <v>0</v>
      </c>
      <c r="F497" s="11">
        <v>3</v>
      </c>
      <c r="G497" s="12" t="s">
        <v>14</v>
      </c>
      <c r="H497" s="11" t="b">
        <v>0</v>
      </c>
    </row>
    <row r="498" spans="1:8" ht="28.8" x14ac:dyDescent="0.25">
      <c r="A498" s="11">
        <v>58</v>
      </c>
      <c r="B498" s="11">
        <v>2</v>
      </c>
      <c r="C498" s="12" t="s">
        <v>886</v>
      </c>
      <c r="D498" s="12" t="s">
        <v>885</v>
      </c>
      <c r="E498" s="11">
        <v>3</v>
      </c>
      <c r="F498" s="11">
        <v>0</v>
      </c>
      <c r="G498" s="12" t="s">
        <v>873</v>
      </c>
      <c r="H498" s="11" t="b">
        <v>0</v>
      </c>
    </row>
    <row r="499" spans="1:8" ht="14.4" x14ac:dyDescent="0.25">
      <c r="A499" s="11">
        <v>58</v>
      </c>
      <c r="B499" s="11">
        <v>3</v>
      </c>
      <c r="C499" s="12" t="s">
        <v>884</v>
      </c>
      <c r="D499" s="12" t="s">
        <v>891</v>
      </c>
      <c r="E499" s="11">
        <v>8</v>
      </c>
      <c r="F499" s="11">
        <v>0</v>
      </c>
      <c r="G499" s="12" t="s">
        <v>873</v>
      </c>
      <c r="H499" s="11" t="b">
        <v>0</v>
      </c>
    </row>
    <row r="500" spans="1:8" ht="14.4" x14ac:dyDescent="0.25">
      <c r="A500" s="11">
        <v>58</v>
      </c>
      <c r="B500" s="11">
        <v>4</v>
      </c>
      <c r="C500" s="12" t="s">
        <v>883</v>
      </c>
      <c r="D500" s="12" t="s">
        <v>882</v>
      </c>
      <c r="E500" s="11">
        <v>5</v>
      </c>
      <c r="F500" s="11">
        <v>0</v>
      </c>
      <c r="G500" s="12" t="s">
        <v>14</v>
      </c>
      <c r="H500" s="11" t="b">
        <v>0</v>
      </c>
    </row>
    <row r="501" spans="1:8" ht="14.4" x14ac:dyDescent="0.25">
      <c r="A501" s="11">
        <v>58</v>
      </c>
      <c r="B501" s="11">
        <v>5</v>
      </c>
      <c r="C501" s="12" t="s">
        <v>881</v>
      </c>
      <c r="D501" s="12" t="s">
        <v>894</v>
      </c>
      <c r="E501" s="11">
        <v>7</v>
      </c>
      <c r="F501" s="11">
        <v>3</v>
      </c>
      <c r="G501" s="12" t="s">
        <v>14</v>
      </c>
      <c r="H501" s="11" t="b">
        <v>0</v>
      </c>
    </row>
    <row r="502" spans="1:8" ht="14.4" x14ac:dyDescent="0.25">
      <c r="A502" s="11">
        <v>58</v>
      </c>
      <c r="B502" s="11">
        <v>6</v>
      </c>
      <c r="C502" s="12" t="s">
        <v>880</v>
      </c>
      <c r="D502" s="12" t="s">
        <v>894</v>
      </c>
      <c r="E502" s="11">
        <v>7</v>
      </c>
      <c r="F502" s="11">
        <v>3</v>
      </c>
      <c r="G502" s="12" t="s">
        <v>14</v>
      </c>
      <c r="H502" s="11" t="b">
        <v>0</v>
      </c>
    </row>
    <row r="503" spans="1:8" ht="14.4" x14ac:dyDescent="0.25">
      <c r="A503" s="11">
        <v>58</v>
      </c>
      <c r="B503" s="11">
        <v>7</v>
      </c>
      <c r="C503" s="12" t="s">
        <v>879</v>
      </c>
      <c r="D503" s="12" t="s">
        <v>878</v>
      </c>
      <c r="E503" s="11">
        <v>7</v>
      </c>
      <c r="F503" s="11">
        <v>0</v>
      </c>
      <c r="G503" s="12" t="s">
        <v>14</v>
      </c>
      <c r="H503" s="11" t="b">
        <v>0</v>
      </c>
    </row>
    <row r="504" spans="1:8" ht="28.8" x14ac:dyDescent="0.25">
      <c r="A504" s="11">
        <v>58</v>
      </c>
      <c r="B504" s="11">
        <v>8</v>
      </c>
      <c r="C504" s="12" t="s">
        <v>877</v>
      </c>
      <c r="D504" s="12" t="s">
        <v>876</v>
      </c>
      <c r="E504" s="11">
        <v>7</v>
      </c>
      <c r="F504" s="11">
        <v>0</v>
      </c>
      <c r="G504" s="12" t="s">
        <v>14</v>
      </c>
      <c r="H504" s="11" t="b">
        <v>0</v>
      </c>
    </row>
    <row r="505" spans="1:8" ht="14.4" x14ac:dyDescent="0.25">
      <c r="A505" s="11">
        <v>58</v>
      </c>
      <c r="B505" s="11">
        <v>9</v>
      </c>
      <c r="C505" s="12" t="s">
        <v>875</v>
      </c>
      <c r="D505" s="12" t="s">
        <v>891</v>
      </c>
      <c r="E505" s="11">
        <v>0</v>
      </c>
      <c r="F505" s="11">
        <v>2</v>
      </c>
      <c r="G505" s="12" t="s">
        <v>873</v>
      </c>
      <c r="H505" s="11" t="b">
        <v>0</v>
      </c>
    </row>
    <row r="506" spans="1:8" ht="14.4" x14ac:dyDescent="0.25">
      <c r="A506" s="11">
        <v>59</v>
      </c>
      <c r="B506" s="11">
        <v>1</v>
      </c>
      <c r="C506" s="12" t="s">
        <v>887</v>
      </c>
      <c r="D506" s="12" t="s">
        <v>894</v>
      </c>
      <c r="E506" s="11">
        <v>0</v>
      </c>
      <c r="F506" s="11">
        <v>3</v>
      </c>
      <c r="G506" s="12" t="s">
        <v>14</v>
      </c>
      <c r="H506" s="11" t="b">
        <v>0</v>
      </c>
    </row>
    <row r="507" spans="1:8" ht="28.8" x14ac:dyDescent="0.25">
      <c r="A507" s="11">
        <v>59</v>
      </c>
      <c r="B507" s="11">
        <v>2</v>
      </c>
      <c r="C507" s="12" t="s">
        <v>886</v>
      </c>
      <c r="D507" s="12" t="s">
        <v>885</v>
      </c>
      <c r="E507" s="11">
        <v>3</v>
      </c>
      <c r="F507" s="11">
        <v>0</v>
      </c>
      <c r="G507" s="12" t="s">
        <v>873</v>
      </c>
      <c r="H507" s="11" t="b">
        <v>0</v>
      </c>
    </row>
    <row r="508" spans="1:8" ht="14.4" x14ac:dyDescent="0.25">
      <c r="A508" s="11">
        <v>59</v>
      </c>
      <c r="B508" s="11">
        <v>3</v>
      </c>
      <c r="C508" s="12" t="s">
        <v>884</v>
      </c>
      <c r="D508" s="12" t="s">
        <v>891</v>
      </c>
      <c r="E508" s="11">
        <v>8</v>
      </c>
      <c r="F508" s="11">
        <v>0</v>
      </c>
      <c r="G508" s="12" t="s">
        <v>873</v>
      </c>
      <c r="H508" s="11" t="b">
        <v>0</v>
      </c>
    </row>
    <row r="509" spans="1:8" ht="14.4" x14ac:dyDescent="0.25">
      <c r="A509" s="11">
        <v>59</v>
      </c>
      <c r="B509" s="11">
        <v>4</v>
      </c>
      <c r="C509" s="12" t="s">
        <v>883</v>
      </c>
      <c r="D509" s="12" t="s">
        <v>882</v>
      </c>
      <c r="E509" s="11">
        <v>5</v>
      </c>
      <c r="F509" s="11">
        <v>0</v>
      </c>
      <c r="G509" s="12" t="s">
        <v>14</v>
      </c>
      <c r="H509" s="11" t="b">
        <v>0</v>
      </c>
    </row>
    <row r="510" spans="1:8" ht="14.4" x14ac:dyDescent="0.25">
      <c r="A510" s="11">
        <v>59</v>
      </c>
      <c r="B510" s="11">
        <v>5</v>
      </c>
      <c r="C510" s="12" t="s">
        <v>881</v>
      </c>
      <c r="D510" s="12" t="s">
        <v>894</v>
      </c>
      <c r="E510" s="11">
        <v>7</v>
      </c>
      <c r="F510" s="11">
        <v>3</v>
      </c>
      <c r="G510" s="12" t="s">
        <v>14</v>
      </c>
      <c r="H510" s="11" t="b">
        <v>0</v>
      </c>
    </row>
    <row r="511" spans="1:8" ht="14.4" x14ac:dyDescent="0.25">
      <c r="A511" s="11">
        <v>59</v>
      </c>
      <c r="B511" s="11">
        <v>6</v>
      </c>
      <c r="C511" s="12" t="s">
        <v>880</v>
      </c>
      <c r="D511" s="12" t="s">
        <v>894</v>
      </c>
      <c r="E511" s="11">
        <v>7</v>
      </c>
      <c r="F511" s="11">
        <v>3</v>
      </c>
      <c r="G511" s="12" t="s">
        <v>14</v>
      </c>
      <c r="H511" s="11" t="b">
        <v>0</v>
      </c>
    </row>
    <row r="512" spans="1:8" ht="14.4" x14ac:dyDescent="0.25">
      <c r="A512" s="11">
        <v>59</v>
      </c>
      <c r="B512" s="11">
        <v>7</v>
      </c>
      <c r="C512" s="12" t="s">
        <v>879</v>
      </c>
      <c r="D512" s="12" t="s">
        <v>878</v>
      </c>
      <c r="E512" s="11">
        <v>7</v>
      </c>
      <c r="F512" s="11">
        <v>0</v>
      </c>
      <c r="G512" s="12" t="s">
        <v>14</v>
      </c>
      <c r="H512" s="11" t="b">
        <v>0</v>
      </c>
    </row>
    <row r="513" spans="1:8" ht="28.8" x14ac:dyDescent="0.25">
      <c r="A513" s="11">
        <v>59</v>
      </c>
      <c r="B513" s="11">
        <v>8</v>
      </c>
      <c r="C513" s="12" t="s">
        <v>877</v>
      </c>
      <c r="D513" s="12" t="s">
        <v>876</v>
      </c>
      <c r="E513" s="11">
        <v>7</v>
      </c>
      <c r="F513" s="11">
        <v>0</v>
      </c>
      <c r="G513" s="12" t="s">
        <v>14</v>
      </c>
      <c r="H513" s="11" t="b">
        <v>0</v>
      </c>
    </row>
    <row r="514" spans="1:8" ht="14.4" x14ac:dyDescent="0.25">
      <c r="A514" s="11">
        <v>59</v>
      </c>
      <c r="B514" s="11">
        <v>9</v>
      </c>
      <c r="C514" s="12" t="s">
        <v>875</v>
      </c>
      <c r="D514" s="12" t="s">
        <v>891</v>
      </c>
      <c r="E514" s="11">
        <v>0</v>
      </c>
      <c r="F514" s="11">
        <v>2</v>
      </c>
      <c r="G514" s="12" t="s">
        <v>873</v>
      </c>
      <c r="H514" s="11" t="b">
        <v>0</v>
      </c>
    </row>
    <row r="515" spans="1:8" ht="14.4" x14ac:dyDescent="0.25">
      <c r="A515" s="11">
        <v>60</v>
      </c>
      <c r="B515" s="11">
        <v>1</v>
      </c>
      <c r="C515" s="12" t="s">
        <v>887</v>
      </c>
      <c r="D515" s="12" t="s">
        <v>894</v>
      </c>
      <c r="E515" s="11">
        <v>0</v>
      </c>
      <c r="F515" s="11">
        <v>3</v>
      </c>
      <c r="G515" s="12" t="s">
        <v>14</v>
      </c>
      <c r="H515" s="11" t="b">
        <v>0</v>
      </c>
    </row>
    <row r="516" spans="1:8" ht="28.8" x14ac:dyDescent="0.25">
      <c r="A516" s="11">
        <v>60</v>
      </c>
      <c r="B516" s="11">
        <v>2</v>
      </c>
      <c r="C516" s="12" t="s">
        <v>886</v>
      </c>
      <c r="D516" s="12" t="s">
        <v>885</v>
      </c>
      <c r="E516" s="11">
        <v>3</v>
      </c>
      <c r="F516" s="11">
        <v>0</v>
      </c>
      <c r="G516" s="12" t="s">
        <v>873</v>
      </c>
      <c r="H516" s="11" t="b">
        <v>0</v>
      </c>
    </row>
    <row r="517" spans="1:8" ht="14.4" x14ac:dyDescent="0.25">
      <c r="A517" s="11">
        <v>60</v>
      </c>
      <c r="B517" s="11">
        <v>3</v>
      </c>
      <c r="C517" s="12" t="s">
        <v>884</v>
      </c>
      <c r="D517" s="12" t="s">
        <v>891</v>
      </c>
      <c r="E517" s="11">
        <v>8</v>
      </c>
      <c r="F517" s="11">
        <v>0</v>
      </c>
      <c r="G517" s="12" t="s">
        <v>873</v>
      </c>
      <c r="H517" s="11" t="b">
        <v>0</v>
      </c>
    </row>
    <row r="518" spans="1:8" ht="14.4" x14ac:dyDescent="0.25">
      <c r="A518" s="11">
        <v>60</v>
      </c>
      <c r="B518" s="11">
        <v>4</v>
      </c>
      <c r="C518" s="12" t="s">
        <v>883</v>
      </c>
      <c r="D518" s="12" t="s">
        <v>882</v>
      </c>
      <c r="E518" s="11">
        <v>5</v>
      </c>
      <c r="F518" s="11">
        <v>0</v>
      </c>
      <c r="G518" s="12" t="s">
        <v>14</v>
      </c>
      <c r="H518" s="11" t="b">
        <v>0</v>
      </c>
    </row>
    <row r="519" spans="1:8" ht="14.4" x14ac:dyDescent="0.25">
      <c r="A519" s="11">
        <v>60</v>
      </c>
      <c r="B519" s="11">
        <v>5</v>
      </c>
      <c r="C519" s="12" t="s">
        <v>881</v>
      </c>
      <c r="D519" s="12" t="s">
        <v>894</v>
      </c>
      <c r="E519" s="11">
        <v>7</v>
      </c>
      <c r="F519" s="11">
        <v>3</v>
      </c>
      <c r="G519" s="12" t="s">
        <v>14</v>
      </c>
      <c r="H519" s="11" t="b">
        <v>0</v>
      </c>
    </row>
    <row r="520" spans="1:8" ht="14.4" x14ac:dyDescent="0.25">
      <c r="A520" s="11">
        <v>60</v>
      </c>
      <c r="B520" s="11">
        <v>6</v>
      </c>
      <c r="C520" s="12" t="s">
        <v>880</v>
      </c>
      <c r="D520" s="12" t="s">
        <v>894</v>
      </c>
      <c r="E520" s="11">
        <v>7</v>
      </c>
      <c r="F520" s="11">
        <v>3</v>
      </c>
      <c r="G520" s="12" t="s">
        <v>14</v>
      </c>
      <c r="H520" s="11" t="b">
        <v>0</v>
      </c>
    </row>
    <row r="521" spans="1:8" ht="14.4" x14ac:dyDescent="0.25">
      <c r="A521" s="11">
        <v>60</v>
      </c>
      <c r="B521" s="11">
        <v>7</v>
      </c>
      <c r="C521" s="12" t="s">
        <v>879</v>
      </c>
      <c r="D521" s="12" t="s">
        <v>878</v>
      </c>
      <c r="E521" s="11">
        <v>7</v>
      </c>
      <c r="F521" s="11">
        <v>0</v>
      </c>
      <c r="G521" s="12" t="s">
        <v>14</v>
      </c>
      <c r="H521" s="11" t="b">
        <v>0</v>
      </c>
    </row>
    <row r="522" spans="1:8" ht="28.8" x14ac:dyDescent="0.25">
      <c r="A522" s="11">
        <v>60</v>
      </c>
      <c r="B522" s="11">
        <v>8</v>
      </c>
      <c r="C522" s="12" t="s">
        <v>877</v>
      </c>
      <c r="D522" s="12" t="s">
        <v>876</v>
      </c>
      <c r="E522" s="11">
        <v>7</v>
      </c>
      <c r="F522" s="11">
        <v>0</v>
      </c>
      <c r="G522" s="12" t="s">
        <v>14</v>
      </c>
      <c r="H522" s="11" t="b">
        <v>0</v>
      </c>
    </row>
    <row r="523" spans="1:8" ht="14.4" x14ac:dyDescent="0.25">
      <c r="A523" s="11">
        <v>60</v>
      </c>
      <c r="B523" s="11">
        <v>9</v>
      </c>
      <c r="C523" s="12" t="s">
        <v>875</v>
      </c>
      <c r="D523" s="12" t="s">
        <v>891</v>
      </c>
      <c r="E523" s="11">
        <v>0</v>
      </c>
      <c r="F523" s="11">
        <v>2</v>
      </c>
      <c r="G523" s="12" t="s">
        <v>873</v>
      </c>
      <c r="H523" s="11" t="b">
        <v>0</v>
      </c>
    </row>
    <row r="524" spans="1:8" ht="14.4" x14ac:dyDescent="0.25">
      <c r="A524" s="11">
        <v>61</v>
      </c>
      <c r="B524" s="11">
        <v>1</v>
      </c>
      <c r="C524" s="12" t="s">
        <v>887</v>
      </c>
      <c r="D524" s="12" t="s">
        <v>894</v>
      </c>
      <c r="E524" s="11">
        <v>0</v>
      </c>
      <c r="F524" s="11">
        <v>3</v>
      </c>
      <c r="G524" s="12" t="s">
        <v>14</v>
      </c>
      <c r="H524" s="11" t="b">
        <v>0</v>
      </c>
    </row>
    <row r="525" spans="1:8" ht="28.8" x14ac:dyDescent="0.25">
      <c r="A525" s="11">
        <v>61</v>
      </c>
      <c r="B525" s="11">
        <v>2</v>
      </c>
      <c r="C525" s="12" t="s">
        <v>886</v>
      </c>
      <c r="D525" s="12" t="s">
        <v>885</v>
      </c>
      <c r="E525" s="11">
        <v>3</v>
      </c>
      <c r="F525" s="11">
        <v>0</v>
      </c>
      <c r="G525" s="12" t="s">
        <v>873</v>
      </c>
      <c r="H525" s="11" t="b">
        <v>0</v>
      </c>
    </row>
    <row r="526" spans="1:8" ht="14.4" x14ac:dyDescent="0.25">
      <c r="A526" s="11">
        <v>61</v>
      </c>
      <c r="B526" s="11">
        <v>3</v>
      </c>
      <c r="C526" s="12" t="s">
        <v>884</v>
      </c>
      <c r="D526" s="12" t="s">
        <v>891</v>
      </c>
      <c r="E526" s="11">
        <v>8</v>
      </c>
      <c r="F526" s="11">
        <v>0</v>
      </c>
      <c r="G526" s="12" t="s">
        <v>873</v>
      </c>
      <c r="H526" s="11" t="b">
        <v>0</v>
      </c>
    </row>
    <row r="527" spans="1:8" ht="14.4" x14ac:dyDescent="0.25">
      <c r="A527" s="11">
        <v>61</v>
      </c>
      <c r="B527" s="11">
        <v>4</v>
      </c>
      <c r="C527" s="12" t="s">
        <v>883</v>
      </c>
      <c r="D527" s="12" t="s">
        <v>882</v>
      </c>
      <c r="E527" s="11">
        <v>5</v>
      </c>
      <c r="F527" s="11">
        <v>0</v>
      </c>
      <c r="G527" s="12" t="s">
        <v>14</v>
      </c>
      <c r="H527" s="11" t="b">
        <v>0</v>
      </c>
    </row>
    <row r="528" spans="1:8" ht="14.4" x14ac:dyDescent="0.25">
      <c r="A528" s="11">
        <v>61</v>
      </c>
      <c r="B528" s="11">
        <v>5</v>
      </c>
      <c r="C528" s="12" t="s">
        <v>881</v>
      </c>
      <c r="D528" s="12" t="s">
        <v>894</v>
      </c>
      <c r="E528" s="11">
        <v>7</v>
      </c>
      <c r="F528" s="11">
        <v>3</v>
      </c>
      <c r="G528" s="12" t="s">
        <v>14</v>
      </c>
      <c r="H528" s="11" t="b">
        <v>0</v>
      </c>
    </row>
    <row r="529" spans="1:8" ht="14.4" x14ac:dyDescent="0.25">
      <c r="A529" s="11">
        <v>61</v>
      </c>
      <c r="B529" s="11">
        <v>6</v>
      </c>
      <c r="C529" s="12" t="s">
        <v>880</v>
      </c>
      <c r="D529" s="12" t="s">
        <v>894</v>
      </c>
      <c r="E529" s="11">
        <v>7</v>
      </c>
      <c r="F529" s="11">
        <v>3</v>
      </c>
      <c r="G529" s="12" t="s">
        <v>14</v>
      </c>
      <c r="H529" s="11" t="b">
        <v>0</v>
      </c>
    </row>
    <row r="530" spans="1:8" ht="14.4" x14ac:dyDescent="0.25">
      <c r="A530" s="11">
        <v>61</v>
      </c>
      <c r="B530" s="11">
        <v>7</v>
      </c>
      <c r="C530" s="12" t="s">
        <v>879</v>
      </c>
      <c r="D530" s="12" t="s">
        <v>878</v>
      </c>
      <c r="E530" s="11">
        <v>7</v>
      </c>
      <c r="F530" s="11">
        <v>0</v>
      </c>
      <c r="G530" s="12" t="s">
        <v>14</v>
      </c>
      <c r="H530" s="11" t="b">
        <v>0</v>
      </c>
    </row>
    <row r="531" spans="1:8" ht="28.8" x14ac:dyDescent="0.25">
      <c r="A531" s="11">
        <v>61</v>
      </c>
      <c r="B531" s="11">
        <v>8</v>
      </c>
      <c r="C531" s="12" t="s">
        <v>877</v>
      </c>
      <c r="D531" s="12" t="s">
        <v>876</v>
      </c>
      <c r="E531" s="11">
        <v>7</v>
      </c>
      <c r="F531" s="11">
        <v>0</v>
      </c>
      <c r="G531" s="12" t="s">
        <v>14</v>
      </c>
      <c r="H531" s="11" t="b">
        <v>0</v>
      </c>
    </row>
    <row r="532" spans="1:8" ht="14.4" x14ac:dyDescent="0.25">
      <c r="A532" s="11">
        <v>61</v>
      </c>
      <c r="B532" s="11">
        <v>9</v>
      </c>
      <c r="C532" s="12" t="s">
        <v>875</v>
      </c>
      <c r="D532" s="12" t="s">
        <v>891</v>
      </c>
      <c r="E532" s="11">
        <v>0</v>
      </c>
      <c r="F532" s="11">
        <v>2</v>
      </c>
      <c r="G532" s="12" t="s">
        <v>873</v>
      </c>
      <c r="H532" s="11" t="b">
        <v>0</v>
      </c>
    </row>
    <row r="533" spans="1:8" ht="14.4" x14ac:dyDescent="0.25">
      <c r="A533" s="11">
        <v>62</v>
      </c>
      <c r="B533" s="11">
        <v>1</v>
      </c>
      <c r="C533" s="12" t="s">
        <v>887</v>
      </c>
      <c r="D533" s="12" t="s">
        <v>894</v>
      </c>
      <c r="E533" s="11">
        <v>0</v>
      </c>
      <c r="F533" s="11">
        <v>3</v>
      </c>
      <c r="G533" s="12" t="s">
        <v>14</v>
      </c>
      <c r="H533" s="11" t="b">
        <v>0</v>
      </c>
    </row>
    <row r="534" spans="1:8" ht="28.8" x14ac:dyDescent="0.25">
      <c r="A534" s="11">
        <v>62</v>
      </c>
      <c r="B534" s="11">
        <v>2</v>
      </c>
      <c r="C534" s="12" t="s">
        <v>886</v>
      </c>
      <c r="D534" s="12" t="s">
        <v>885</v>
      </c>
      <c r="E534" s="11">
        <v>3</v>
      </c>
      <c r="F534" s="11">
        <v>0</v>
      </c>
      <c r="G534" s="12" t="s">
        <v>873</v>
      </c>
      <c r="H534" s="11" t="b">
        <v>0</v>
      </c>
    </row>
    <row r="535" spans="1:8" ht="14.4" x14ac:dyDescent="0.25">
      <c r="A535" s="11">
        <v>62</v>
      </c>
      <c r="B535" s="11">
        <v>3</v>
      </c>
      <c r="C535" s="12" t="s">
        <v>884</v>
      </c>
      <c r="D535" s="12" t="s">
        <v>891</v>
      </c>
      <c r="E535" s="11">
        <v>8</v>
      </c>
      <c r="F535" s="11">
        <v>0</v>
      </c>
      <c r="G535" s="12" t="s">
        <v>873</v>
      </c>
      <c r="H535" s="11" t="b">
        <v>0</v>
      </c>
    </row>
    <row r="536" spans="1:8" ht="14.4" x14ac:dyDescent="0.25">
      <c r="A536" s="11">
        <v>62</v>
      </c>
      <c r="B536" s="11">
        <v>4</v>
      </c>
      <c r="C536" s="12" t="s">
        <v>883</v>
      </c>
      <c r="D536" s="12" t="s">
        <v>882</v>
      </c>
      <c r="E536" s="11">
        <v>5</v>
      </c>
      <c r="F536" s="11">
        <v>0</v>
      </c>
      <c r="G536" s="12" t="s">
        <v>14</v>
      </c>
      <c r="H536" s="11" t="b">
        <v>0</v>
      </c>
    </row>
    <row r="537" spans="1:8" ht="14.4" x14ac:dyDescent="0.25">
      <c r="A537" s="11">
        <v>62</v>
      </c>
      <c r="B537" s="11">
        <v>5</v>
      </c>
      <c r="C537" s="12" t="s">
        <v>881</v>
      </c>
      <c r="D537" s="12" t="s">
        <v>894</v>
      </c>
      <c r="E537" s="11">
        <v>7</v>
      </c>
      <c r="F537" s="11">
        <v>3</v>
      </c>
      <c r="G537" s="12" t="s">
        <v>14</v>
      </c>
      <c r="H537" s="11" t="b">
        <v>0</v>
      </c>
    </row>
    <row r="538" spans="1:8" ht="14.4" x14ac:dyDescent="0.25">
      <c r="A538" s="11">
        <v>62</v>
      </c>
      <c r="B538" s="11">
        <v>6</v>
      </c>
      <c r="C538" s="12" t="s">
        <v>880</v>
      </c>
      <c r="D538" s="12" t="s">
        <v>894</v>
      </c>
      <c r="E538" s="11">
        <v>7</v>
      </c>
      <c r="F538" s="11">
        <v>3</v>
      </c>
      <c r="G538" s="12" t="s">
        <v>14</v>
      </c>
      <c r="H538" s="11" t="b">
        <v>0</v>
      </c>
    </row>
    <row r="539" spans="1:8" ht="14.4" x14ac:dyDescent="0.25">
      <c r="A539" s="11">
        <v>62</v>
      </c>
      <c r="B539" s="11">
        <v>7</v>
      </c>
      <c r="C539" s="12" t="s">
        <v>879</v>
      </c>
      <c r="D539" s="12" t="s">
        <v>878</v>
      </c>
      <c r="E539" s="11">
        <v>7</v>
      </c>
      <c r="F539" s="11">
        <v>0</v>
      </c>
      <c r="G539" s="12" t="s">
        <v>14</v>
      </c>
      <c r="H539" s="11" t="b">
        <v>0</v>
      </c>
    </row>
    <row r="540" spans="1:8" ht="28.8" x14ac:dyDescent="0.25">
      <c r="A540" s="11">
        <v>62</v>
      </c>
      <c r="B540" s="11">
        <v>8</v>
      </c>
      <c r="C540" s="12" t="s">
        <v>877</v>
      </c>
      <c r="D540" s="12" t="s">
        <v>876</v>
      </c>
      <c r="E540" s="11">
        <v>7</v>
      </c>
      <c r="F540" s="11">
        <v>0</v>
      </c>
      <c r="G540" s="12" t="s">
        <v>14</v>
      </c>
      <c r="H540" s="11" t="b">
        <v>0</v>
      </c>
    </row>
    <row r="541" spans="1:8" ht="14.4" x14ac:dyDescent="0.25">
      <c r="A541" s="11">
        <v>62</v>
      </c>
      <c r="B541" s="11">
        <v>9</v>
      </c>
      <c r="C541" s="12" t="s">
        <v>875</v>
      </c>
      <c r="D541" s="12" t="s">
        <v>891</v>
      </c>
      <c r="E541" s="11">
        <v>0</v>
      </c>
      <c r="F541" s="11">
        <v>2</v>
      </c>
      <c r="G541" s="12" t="s">
        <v>901</v>
      </c>
      <c r="H541" s="11" t="b">
        <v>0</v>
      </c>
    </row>
    <row r="542" spans="1:8" ht="14.4" x14ac:dyDescent="0.25">
      <c r="A542" s="11">
        <v>63</v>
      </c>
      <c r="B542" s="11">
        <v>1</v>
      </c>
      <c r="C542" s="12" t="s">
        <v>887</v>
      </c>
      <c r="D542" s="12" t="s">
        <v>894</v>
      </c>
      <c r="E542" s="11">
        <v>0</v>
      </c>
      <c r="F542" s="11">
        <v>3</v>
      </c>
      <c r="G542" s="12" t="s">
        <v>14</v>
      </c>
      <c r="H542" s="11" t="b">
        <v>0</v>
      </c>
    </row>
    <row r="543" spans="1:8" ht="28.8" x14ac:dyDescent="0.25">
      <c r="A543" s="11">
        <v>63</v>
      </c>
      <c r="B543" s="11">
        <v>2</v>
      </c>
      <c r="C543" s="12" t="s">
        <v>886</v>
      </c>
      <c r="D543" s="12" t="s">
        <v>885</v>
      </c>
      <c r="E543" s="11">
        <v>3</v>
      </c>
      <c r="F543" s="11">
        <v>0</v>
      </c>
      <c r="G543" s="12" t="s">
        <v>873</v>
      </c>
      <c r="H543" s="11" t="b">
        <v>0</v>
      </c>
    </row>
    <row r="544" spans="1:8" ht="14.4" x14ac:dyDescent="0.25">
      <c r="A544" s="11">
        <v>63</v>
      </c>
      <c r="B544" s="11">
        <v>3</v>
      </c>
      <c r="C544" s="12" t="s">
        <v>884</v>
      </c>
      <c r="D544" s="12" t="s">
        <v>891</v>
      </c>
      <c r="E544" s="11">
        <v>8</v>
      </c>
      <c r="F544" s="11">
        <v>0</v>
      </c>
      <c r="G544" s="12" t="s">
        <v>873</v>
      </c>
      <c r="H544" s="11" t="b">
        <v>0</v>
      </c>
    </row>
    <row r="545" spans="1:8" ht="14.4" x14ac:dyDescent="0.25">
      <c r="A545" s="11">
        <v>63</v>
      </c>
      <c r="B545" s="11">
        <v>4</v>
      </c>
      <c r="C545" s="12" t="s">
        <v>883</v>
      </c>
      <c r="D545" s="12" t="s">
        <v>882</v>
      </c>
      <c r="E545" s="11">
        <v>5</v>
      </c>
      <c r="F545" s="11">
        <v>0</v>
      </c>
      <c r="G545" s="12" t="s">
        <v>14</v>
      </c>
      <c r="H545" s="11" t="b">
        <v>0</v>
      </c>
    </row>
    <row r="546" spans="1:8" ht="14.4" x14ac:dyDescent="0.25">
      <c r="A546" s="11">
        <v>63</v>
      </c>
      <c r="B546" s="11">
        <v>5</v>
      </c>
      <c r="C546" s="12" t="s">
        <v>881</v>
      </c>
      <c r="D546" s="12" t="s">
        <v>894</v>
      </c>
      <c r="E546" s="11">
        <v>7</v>
      </c>
      <c r="F546" s="11">
        <v>3</v>
      </c>
      <c r="G546" s="12" t="s">
        <v>14</v>
      </c>
      <c r="H546" s="11" t="b">
        <v>0</v>
      </c>
    </row>
    <row r="547" spans="1:8" ht="14.4" x14ac:dyDescent="0.25">
      <c r="A547" s="11">
        <v>63</v>
      </c>
      <c r="B547" s="11">
        <v>6</v>
      </c>
      <c r="C547" s="12" t="s">
        <v>880</v>
      </c>
      <c r="D547" s="12" t="s">
        <v>894</v>
      </c>
      <c r="E547" s="11">
        <v>7</v>
      </c>
      <c r="F547" s="11">
        <v>3</v>
      </c>
      <c r="G547" s="12" t="s">
        <v>14</v>
      </c>
      <c r="H547" s="11" t="b">
        <v>0</v>
      </c>
    </row>
    <row r="548" spans="1:8" ht="14.4" x14ac:dyDescent="0.25">
      <c r="A548" s="11">
        <v>63</v>
      </c>
      <c r="B548" s="11">
        <v>7</v>
      </c>
      <c r="C548" s="12" t="s">
        <v>879</v>
      </c>
      <c r="D548" s="12" t="s">
        <v>878</v>
      </c>
      <c r="E548" s="11">
        <v>7</v>
      </c>
      <c r="F548" s="11">
        <v>0</v>
      </c>
      <c r="G548" s="12" t="s">
        <v>14</v>
      </c>
      <c r="H548" s="11" t="b">
        <v>0</v>
      </c>
    </row>
    <row r="549" spans="1:8" ht="28.8" x14ac:dyDescent="0.25">
      <c r="A549" s="11">
        <v>63</v>
      </c>
      <c r="B549" s="11">
        <v>8</v>
      </c>
      <c r="C549" s="12" t="s">
        <v>877</v>
      </c>
      <c r="D549" s="12" t="s">
        <v>876</v>
      </c>
      <c r="E549" s="11">
        <v>7</v>
      </c>
      <c r="F549" s="11">
        <v>0</v>
      </c>
      <c r="G549" s="12" t="s">
        <v>14</v>
      </c>
      <c r="H549" s="11" t="b">
        <v>0</v>
      </c>
    </row>
    <row r="550" spans="1:8" ht="14.4" x14ac:dyDescent="0.25">
      <c r="A550" s="11">
        <v>63</v>
      </c>
      <c r="B550" s="11">
        <v>9</v>
      </c>
      <c r="C550" s="12" t="s">
        <v>875</v>
      </c>
      <c r="D550" s="12" t="s">
        <v>891</v>
      </c>
      <c r="E550" s="11">
        <v>0</v>
      </c>
      <c r="F550" s="11">
        <v>3</v>
      </c>
      <c r="G550" s="12" t="s">
        <v>901</v>
      </c>
      <c r="H550" s="11" t="b">
        <v>0</v>
      </c>
    </row>
    <row r="551" spans="1:8" ht="14.4" x14ac:dyDescent="0.25">
      <c r="A551" s="11">
        <v>65</v>
      </c>
      <c r="B551" s="11">
        <v>1</v>
      </c>
      <c r="C551" s="12" t="s">
        <v>887</v>
      </c>
      <c r="D551" s="12" t="s">
        <v>935</v>
      </c>
      <c r="E551" s="11">
        <v>0</v>
      </c>
      <c r="F551" s="11">
        <v>3</v>
      </c>
      <c r="G551" s="12" t="s">
        <v>14</v>
      </c>
      <c r="H551" s="11" t="b">
        <v>0</v>
      </c>
    </row>
    <row r="552" spans="1:8" ht="28.8" x14ac:dyDescent="0.25">
      <c r="A552" s="11">
        <v>65</v>
      </c>
      <c r="B552" s="11">
        <v>2</v>
      </c>
      <c r="C552" s="12" t="s">
        <v>886</v>
      </c>
      <c r="D552" s="12" t="s">
        <v>885</v>
      </c>
      <c r="E552" s="11">
        <v>3</v>
      </c>
      <c r="F552" s="11">
        <v>0</v>
      </c>
      <c r="G552" s="12" t="s">
        <v>873</v>
      </c>
      <c r="H552" s="11" t="b">
        <v>0</v>
      </c>
    </row>
    <row r="553" spans="1:8" ht="14.4" x14ac:dyDescent="0.25">
      <c r="A553" s="11">
        <v>65</v>
      </c>
      <c r="B553" s="11">
        <v>3</v>
      </c>
      <c r="C553" s="12" t="s">
        <v>884</v>
      </c>
      <c r="D553" s="12" t="s">
        <v>891</v>
      </c>
      <c r="E553" s="11">
        <v>8</v>
      </c>
      <c r="F553" s="11">
        <v>0</v>
      </c>
      <c r="G553" s="12" t="s">
        <v>873</v>
      </c>
      <c r="H553" s="11" t="b">
        <v>0</v>
      </c>
    </row>
    <row r="554" spans="1:8" ht="14.4" x14ac:dyDescent="0.25">
      <c r="A554" s="11">
        <v>65</v>
      </c>
      <c r="B554" s="11">
        <v>4</v>
      </c>
      <c r="C554" s="12" t="s">
        <v>883</v>
      </c>
      <c r="D554" s="12" t="s">
        <v>882</v>
      </c>
      <c r="E554" s="11">
        <v>5</v>
      </c>
      <c r="F554" s="11">
        <v>0</v>
      </c>
      <c r="G554" s="12" t="s">
        <v>14</v>
      </c>
      <c r="H554" s="11" t="b">
        <v>0</v>
      </c>
    </row>
    <row r="555" spans="1:8" ht="14.4" x14ac:dyDescent="0.25">
      <c r="A555" s="11">
        <v>65</v>
      </c>
      <c r="B555" s="11">
        <v>5</v>
      </c>
      <c r="C555" s="12" t="s">
        <v>881</v>
      </c>
      <c r="D555" s="12" t="s">
        <v>935</v>
      </c>
      <c r="E555" s="11">
        <v>7</v>
      </c>
      <c r="F555" s="11">
        <v>3</v>
      </c>
      <c r="G555" s="12" t="s">
        <v>14</v>
      </c>
      <c r="H555" s="11" t="b">
        <v>0</v>
      </c>
    </row>
    <row r="556" spans="1:8" ht="14.4" x14ac:dyDescent="0.25">
      <c r="A556" s="11">
        <v>65</v>
      </c>
      <c r="B556" s="11">
        <v>6</v>
      </c>
      <c r="C556" s="12" t="s">
        <v>880</v>
      </c>
      <c r="D556" s="12" t="s">
        <v>935</v>
      </c>
      <c r="E556" s="11">
        <v>7</v>
      </c>
      <c r="F556" s="11">
        <v>3</v>
      </c>
      <c r="G556" s="12" t="s">
        <v>14</v>
      </c>
      <c r="H556" s="11" t="b">
        <v>0</v>
      </c>
    </row>
    <row r="557" spans="1:8" ht="14.4" x14ac:dyDescent="0.25">
      <c r="A557" s="11">
        <v>65</v>
      </c>
      <c r="B557" s="11">
        <v>7</v>
      </c>
      <c r="C557" s="12" t="s">
        <v>879</v>
      </c>
      <c r="D557" s="12" t="s">
        <v>878</v>
      </c>
      <c r="E557" s="11">
        <v>7</v>
      </c>
      <c r="F557" s="11">
        <v>0</v>
      </c>
      <c r="G557" s="12" t="s">
        <v>14</v>
      </c>
      <c r="H557" s="11" t="b">
        <v>0</v>
      </c>
    </row>
    <row r="558" spans="1:8" ht="28.8" x14ac:dyDescent="0.25">
      <c r="A558" s="11">
        <v>65</v>
      </c>
      <c r="B558" s="11">
        <v>8</v>
      </c>
      <c r="C558" s="12" t="s">
        <v>877</v>
      </c>
      <c r="D558" s="12" t="s">
        <v>876</v>
      </c>
      <c r="E558" s="11">
        <v>7</v>
      </c>
      <c r="F558" s="11">
        <v>0</v>
      </c>
      <c r="G558" s="12" t="s">
        <v>14</v>
      </c>
      <c r="H558" s="11" t="b">
        <v>0</v>
      </c>
    </row>
    <row r="559" spans="1:8" ht="14.4" x14ac:dyDescent="0.25">
      <c r="A559" s="11">
        <v>65</v>
      </c>
      <c r="B559" s="11">
        <v>9</v>
      </c>
      <c r="C559" s="12" t="s">
        <v>875</v>
      </c>
      <c r="D559" s="12" t="s">
        <v>934</v>
      </c>
      <c r="E559" s="11">
        <v>0</v>
      </c>
      <c r="F559" s="11">
        <v>6</v>
      </c>
      <c r="G559" s="12" t="s">
        <v>873</v>
      </c>
      <c r="H559" s="11" t="b">
        <v>0</v>
      </c>
    </row>
    <row r="560" spans="1:8" ht="14.4" x14ac:dyDescent="0.25">
      <c r="A560" s="11">
        <v>66</v>
      </c>
      <c r="B560" s="11">
        <v>1</v>
      </c>
      <c r="C560" s="12" t="s">
        <v>887</v>
      </c>
      <c r="D560" s="12" t="s">
        <v>935</v>
      </c>
      <c r="E560" s="11">
        <v>0</v>
      </c>
      <c r="F560" s="11">
        <v>3</v>
      </c>
      <c r="G560" s="12" t="s">
        <v>14</v>
      </c>
      <c r="H560" s="11" t="b">
        <v>0</v>
      </c>
    </row>
    <row r="561" spans="1:8" ht="28.8" x14ac:dyDescent="0.25">
      <c r="A561" s="11">
        <v>66</v>
      </c>
      <c r="B561" s="11">
        <v>2</v>
      </c>
      <c r="C561" s="12" t="s">
        <v>886</v>
      </c>
      <c r="D561" s="12" t="s">
        <v>885</v>
      </c>
      <c r="E561" s="11">
        <v>3</v>
      </c>
      <c r="F561" s="11">
        <v>0</v>
      </c>
      <c r="G561" s="12" t="s">
        <v>873</v>
      </c>
      <c r="H561" s="11" t="b">
        <v>0</v>
      </c>
    </row>
    <row r="562" spans="1:8" ht="14.4" x14ac:dyDescent="0.25">
      <c r="A562" s="11">
        <v>66</v>
      </c>
      <c r="B562" s="11">
        <v>3</v>
      </c>
      <c r="C562" s="12" t="s">
        <v>884</v>
      </c>
      <c r="D562" s="12" t="s">
        <v>891</v>
      </c>
      <c r="E562" s="11">
        <v>8</v>
      </c>
      <c r="F562" s="11">
        <v>0</v>
      </c>
      <c r="G562" s="12" t="s">
        <v>873</v>
      </c>
      <c r="H562" s="11" t="b">
        <v>0</v>
      </c>
    </row>
    <row r="563" spans="1:8" ht="14.4" x14ac:dyDescent="0.25">
      <c r="A563" s="11">
        <v>66</v>
      </c>
      <c r="B563" s="11">
        <v>4</v>
      </c>
      <c r="C563" s="12" t="s">
        <v>883</v>
      </c>
      <c r="D563" s="12" t="s">
        <v>882</v>
      </c>
      <c r="E563" s="11">
        <v>5</v>
      </c>
      <c r="F563" s="11">
        <v>0</v>
      </c>
      <c r="G563" s="12" t="s">
        <v>14</v>
      </c>
      <c r="H563" s="11" t="b">
        <v>0</v>
      </c>
    </row>
    <row r="564" spans="1:8" ht="14.4" x14ac:dyDescent="0.25">
      <c r="A564" s="11">
        <v>66</v>
      </c>
      <c r="B564" s="11">
        <v>5</v>
      </c>
      <c r="C564" s="12" t="s">
        <v>881</v>
      </c>
      <c r="D564" s="12" t="s">
        <v>935</v>
      </c>
      <c r="E564" s="11">
        <v>7</v>
      </c>
      <c r="F564" s="11">
        <v>3</v>
      </c>
      <c r="G564" s="12" t="s">
        <v>14</v>
      </c>
      <c r="H564" s="11" t="b">
        <v>0</v>
      </c>
    </row>
    <row r="565" spans="1:8" ht="14.4" x14ac:dyDescent="0.25">
      <c r="A565" s="11">
        <v>66</v>
      </c>
      <c r="B565" s="11">
        <v>6</v>
      </c>
      <c r="C565" s="12" t="s">
        <v>880</v>
      </c>
      <c r="D565" s="12" t="s">
        <v>935</v>
      </c>
      <c r="E565" s="11">
        <v>7</v>
      </c>
      <c r="F565" s="11">
        <v>3</v>
      </c>
      <c r="G565" s="12" t="s">
        <v>14</v>
      </c>
      <c r="H565" s="11" t="b">
        <v>0</v>
      </c>
    </row>
    <row r="566" spans="1:8" ht="14.4" x14ac:dyDescent="0.25">
      <c r="A566" s="11">
        <v>66</v>
      </c>
      <c r="B566" s="11">
        <v>7</v>
      </c>
      <c r="C566" s="12" t="s">
        <v>879</v>
      </c>
      <c r="D566" s="12" t="s">
        <v>878</v>
      </c>
      <c r="E566" s="11">
        <v>7</v>
      </c>
      <c r="F566" s="11">
        <v>0</v>
      </c>
      <c r="G566" s="12" t="s">
        <v>14</v>
      </c>
      <c r="H566" s="11" t="b">
        <v>0</v>
      </c>
    </row>
    <row r="567" spans="1:8" ht="28.8" x14ac:dyDescent="0.25">
      <c r="A567" s="11">
        <v>66</v>
      </c>
      <c r="B567" s="11">
        <v>8</v>
      </c>
      <c r="C567" s="12" t="s">
        <v>877</v>
      </c>
      <c r="D567" s="12" t="s">
        <v>876</v>
      </c>
      <c r="E567" s="11">
        <v>7</v>
      </c>
      <c r="F567" s="11">
        <v>0</v>
      </c>
      <c r="G567" s="12" t="s">
        <v>14</v>
      </c>
      <c r="H567" s="11" t="b">
        <v>0</v>
      </c>
    </row>
    <row r="568" spans="1:8" ht="14.4" x14ac:dyDescent="0.25">
      <c r="A568" s="11">
        <v>66</v>
      </c>
      <c r="B568" s="11">
        <v>9</v>
      </c>
      <c r="C568" s="12" t="s">
        <v>875</v>
      </c>
      <c r="D568" s="12" t="s">
        <v>934</v>
      </c>
      <c r="E568" s="11">
        <v>0</v>
      </c>
      <c r="F568" s="11">
        <v>6</v>
      </c>
      <c r="G568" s="12" t="s">
        <v>873</v>
      </c>
      <c r="H568" s="11" t="b">
        <v>0</v>
      </c>
    </row>
    <row r="569" spans="1:8" ht="14.4" x14ac:dyDescent="0.25">
      <c r="A569" s="11">
        <v>67</v>
      </c>
      <c r="B569" s="11">
        <v>1</v>
      </c>
      <c r="C569" s="12" t="s">
        <v>887</v>
      </c>
      <c r="D569" s="12" t="s">
        <v>935</v>
      </c>
      <c r="E569" s="11">
        <v>0</v>
      </c>
      <c r="F569" s="11">
        <v>3</v>
      </c>
      <c r="G569" s="12" t="s">
        <v>14</v>
      </c>
      <c r="H569" s="11" t="b">
        <v>0</v>
      </c>
    </row>
    <row r="570" spans="1:8" ht="28.8" x14ac:dyDescent="0.25">
      <c r="A570" s="11">
        <v>67</v>
      </c>
      <c r="B570" s="11">
        <v>2</v>
      </c>
      <c r="C570" s="12" t="s">
        <v>886</v>
      </c>
      <c r="D570" s="12" t="s">
        <v>885</v>
      </c>
      <c r="E570" s="11">
        <v>3</v>
      </c>
      <c r="F570" s="11">
        <v>0</v>
      </c>
      <c r="G570" s="12" t="s">
        <v>873</v>
      </c>
      <c r="H570" s="11" t="b">
        <v>0</v>
      </c>
    </row>
    <row r="571" spans="1:8" ht="14.4" x14ac:dyDescent="0.25">
      <c r="A571" s="11">
        <v>67</v>
      </c>
      <c r="B571" s="11">
        <v>3</v>
      </c>
      <c r="C571" s="12" t="s">
        <v>884</v>
      </c>
      <c r="D571" s="12" t="s">
        <v>891</v>
      </c>
      <c r="E571" s="11">
        <v>8</v>
      </c>
      <c r="F571" s="11">
        <v>0</v>
      </c>
      <c r="G571" s="12" t="s">
        <v>873</v>
      </c>
      <c r="H571" s="11" t="b">
        <v>0</v>
      </c>
    </row>
    <row r="572" spans="1:8" ht="14.4" x14ac:dyDescent="0.25">
      <c r="A572" s="11">
        <v>67</v>
      </c>
      <c r="B572" s="11">
        <v>4</v>
      </c>
      <c r="C572" s="12" t="s">
        <v>883</v>
      </c>
      <c r="D572" s="12" t="s">
        <v>882</v>
      </c>
      <c r="E572" s="11">
        <v>5</v>
      </c>
      <c r="F572" s="11">
        <v>0</v>
      </c>
      <c r="G572" s="12" t="s">
        <v>14</v>
      </c>
      <c r="H572" s="11" t="b">
        <v>0</v>
      </c>
    </row>
    <row r="573" spans="1:8" ht="14.4" x14ac:dyDescent="0.25">
      <c r="A573" s="11">
        <v>67</v>
      </c>
      <c r="B573" s="11">
        <v>5</v>
      </c>
      <c r="C573" s="12" t="s">
        <v>881</v>
      </c>
      <c r="D573" s="12" t="s">
        <v>935</v>
      </c>
      <c r="E573" s="11">
        <v>7</v>
      </c>
      <c r="F573" s="11">
        <v>3</v>
      </c>
      <c r="G573" s="12" t="s">
        <v>14</v>
      </c>
      <c r="H573" s="11" t="b">
        <v>0</v>
      </c>
    </row>
    <row r="574" spans="1:8" ht="14.4" x14ac:dyDescent="0.25">
      <c r="A574" s="11">
        <v>67</v>
      </c>
      <c r="B574" s="11">
        <v>6</v>
      </c>
      <c r="C574" s="12" t="s">
        <v>880</v>
      </c>
      <c r="D574" s="12" t="s">
        <v>935</v>
      </c>
      <c r="E574" s="11">
        <v>7</v>
      </c>
      <c r="F574" s="11">
        <v>3</v>
      </c>
      <c r="G574" s="12" t="s">
        <v>14</v>
      </c>
      <c r="H574" s="11" t="b">
        <v>0</v>
      </c>
    </row>
    <row r="575" spans="1:8" ht="14.4" x14ac:dyDescent="0.25">
      <c r="A575" s="11">
        <v>67</v>
      </c>
      <c r="B575" s="11">
        <v>7</v>
      </c>
      <c r="C575" s="12" t="s">
        <v>879</v>
      </c>
      <c r="D575" s="12" t="s">
        <v>878</v>
      </c>
      <c r="E575" s="11">
        <v>7</v>
      </c>
      <c r="F575" s="11">
        <v>0</v>
      </c>
      <c r="G575" s="12" t="s">
        <v>14</v>
      </c>
      <c r="H575" s="11" t="b">
        <v>0</v>
      </c>
    </row>
    <row r="576" spans="1:8" ht="28.8" x14ac:dyDescent="0.25">
      <c r="A576" s="11">
        <v>67</v>
      </c>
      <c r="B576" s="11">
        <v>8</v>
      </c>
      <c r="C576" s="12" t="s">
        <v>877</v>
      </c>
      <c r="D576" s="12" t="s">
        <v>876</v>
      </c>
      <c r="E576" s="11">
        <v>7</v>
      </c>
      <c r="F576" s="11">
        <v>0</v>
      </c>
      <c r="G576" s="12" t="s">
        <v>14</v>
      </c>
      <c r="H576" s="11" t="b">
        <v>0</v>
      </c>
    </row>
    <row r="577" spans="1:8" ht="14.4" x14ac:dyDescent="0.25">
      <c r="A577" s="11">
        <v>67</v>
      </c>
      <c r="B577" s="11">
        <v>9</v>
      </c>
      <c r="C577" s="12" t="s">
        <v>875</v>
      </c>
      <c r="D577" s="12" t="s">
        <v>934</v>
      </c>
      <c r="E577" s="11">
        <v>0</v>
      </c>
      <c r="F577" s="11">
        <v>6</v>
      </c>
      <c r="G577" s="12" t="s">
        <v>873</v>
      </c>
      <c r="H577" s="11" t="b">
        <v>0</v>
      </c>
    </row>
    <row r="578" spans="1:8" ht="14.4" x14ac:dyDescent="0.25">
      <c r="A578" s="11">
        <v>69</v>
      </c>
      <c r="B578" s="11">
        <v>1</v>
      </c>
      <c r="C578" s="12" t="s">
        <v>887</v>
      </c>
      <c r="D578" s="12" t="s">
        <v>892</v>
      </c>
      <c r="E578" s="11">
        <v>0</v>
      </c>
      <c r="F578" s="11">
        <v>3</v>
      </c>
      <c r="G578" s="12" t="s">
        <v>14</v>
      </c>
      <c r="H578" s="11" t="b">
        <v>0</v>
      </c>
    </row>
    <row r="579" spans="1:8" ht="28.8" x14ac:dyDescent="0.25">
      <c r="A579" s="11">
        <v>69</v>
      </c>
      <c r="B579" s="11">
        <v>2</v>
      </c>
      <c r="C579" s="12" t="s">
        <v>886</v>
      </c>
      <c r="D579" s="12" t="s">
        <v>885</v>
      </c>
      <c r="E579" s="11">
        <v>3</v>
      </c>
      <c r="F579" s="11">
        <v>0</v>
      </c>
      <c r="G579" s="12" t="s">
        <v>873</v>
      </c>
      <c r="H579" s="11" t="b">
        <v>0</v>
      </c>
    </row>
    <row r="580" spans="1:8" ht="14.4" x14ac:dyDescent="0.25">
      <c r="A580" s="11">
        <v>69</v>
      </c>
      <c r="B580" s="11">
        <v>3</v>
      </c>
      <c r="C580" s="12" t="s">
        <v>884</v>
      </c>
      <c r="D580" s="12" t="s">
        <v>891</v>
      </c>
      <c r="E580" s="11">
        <v>8</v>
      </c>
      <c r="F580" s="11">
        <v>0</v>
      </c>
      <c r="G580" s="12" t="s">
        <v>873</v>
      </c>
      <c r="H580" s="11" t="b">
        <v>0</v>
      </c>
    </row>
    <row r="581" spans="1:8" ht="14.4" x14ac:dyDescent="0.25">
      <c r="A581" s="11">
        <v>69</v>
      </c>
      <c r="B581" s="11">
        <v>4</v>
      </c>
      <c r="C581" s="12" t="s">
        <v>883</v>
      </c>
      <c r="D581" s="12" t="s">
        <v>882</v>
      </c>
      <c r="E581" s="11">
        <v>5</v>
      </c>
      <c r="F581" s="11">
        <v>0</v>
      </c>
      <c r="G581" s="12" t="s">
        <v>14</v>
      </c>
      <c r="H581" s="11" t="b">
        <v>0</v>
      </c>
    </row>
    <row r="582" spans="1:8" ht="14.4" x14ac:dyDescent="0.25">
      <c r="A582" s="11">
        <v>69</v>
      </c>
      <c r="B582" s="11">
        <v>5</v>
      </c>
      <c r="C582" s="12" t="s">
        <v>881</v>
      </c>
      <c r="D582" s="12" t="s">
        <v>892</v>
      </c>
      <c r="E582" s="11">
        <v>7</v>
      </c>
      <c r="F582" s="11">
        <v>3</v>
      </c>
      <c r="G582" s="12" t="s">
        <v>14</v>
      </c>
      <c r="H582" s="11" t="b">
        <v>0</v>
      </c>
    </row>
    <row r="583" spans="1:8" ht="14.4" x14ac:dyDescent="0.25">
      <c r="A583" s="11">
        <v>69</v>
      </c>
      <c r="B583" s="11">
        <v>6</v>
      </c>
      <c r="C583" s="12" t="s">
        <v>880</v>
      </c>
      <c r="D583" s="12" t="s">
        <v>892</v>
      </c>
      <c r="E583" s="11">
        <v>7</v>
      </c>
      <c r="F583" s="11">
        <v>3</v>
      </c>
      <c r="G583" s="12" t="s">
        <v>14</v>
      </c>
      <c r="H583" s="11" t="b">
        <v>0</v>
      </c>
    </row>
    <row r="584" spans="1:8" ht="14.4" x14ac:dyDescent="0.25">
      <c r="A584" s="11">
        <v>69</v>
      </c>
      <c r="B584" s="11">
        <v>7</v>
      </c>
      <c r="C584" s="12" t="s">
        <v>879</v>
      </c>
      <c r="D584" s="12" t="s">
        <v>878</v>
      </c>
      <c r="E584" s="11">
        <v>7</v>
      </c>
      <c r="F584" s="11">
        <v>0</v>
      </c>
      <c r="G584" s="12" t="s">
        <v>14</v>
      </c>
      <c r="H584" s="11" t="b">
        <v>0</v>
      </c>
    </row>
    <row r="585" spans="1:8" ht="28.8" x14ac:dyDescent="0.25">
      <c r="A585" s="11">
        <v>69</v>
      </c>
      <c r="B585" s="11">
        <v>8</v>
      </c>
      <c r="C585" s="12" t="s">
        <v>877</v>
      </c>
      <c r="D585" s="12" t="s">
        <v>876</v>
      </c>
      <c r="E585" s="11">
        <v>7</v>
      </c>
      <c r="F585" s="11">
        <v>0</v>
      </c>
      <c r="G585" s="12" t="s">
        <v>14</v>
      </c>
      <c r="H585" s="11" t="b">
        <v>0</v>
      </c>
    </row>
    <row r="586" spans="1:8" ht="14.4" x14ac:dyDescent="0.25">
      <c r="A586" s="11">
        <v>69</v>
      </c>
      <c r="B586" s="11">
        <v>9</v>
      </c>
      <c r="C586" s="12" t="s">
        <v>875</v>
      </c>
      <c r="D586" s="12" t="s">
        <v>882</v>
      </c>
      <c r="E586" s="11">
        <v>0</v>
      </c>
      <c r="F586" s="11">
        <v>4</v>
      </c>
      <c r="G586" s="12" t="s">
        <v>873</v>
      </c>
      <c r="H586" s="11" t="b">
        <v>0</v>
      </c>
    </row>
    <row r="587" spans="1:8" ht="14.4" x14ac:dyDescent="0.25">
      <c r="A587" s="11">
        <v>70</v>
      </c>
      <c r="B587" s="11">
        <v>1</v>
      </c>
      <c r="C587" s="12" t="s">
        <v>887</v>
      </c>
      <c r="D587" s="12" t="s">
        <v>892</v>
      </c>
      <c r="E587" s="11">
        <v>0</v>
      </c>
      <c r="F587" s="11">
        <v>3</v>
      </c>
      <c r="G587" s="12" t="s">
        <v>14</v>
      </c>
      <c r="H587" s="11" t="b">
        <v>0</v>
      </c>
    </row>
    <row r="588" spans="1:8" ht="28.8" x14ac:dyDescent="0.25">
      <c r="A588" s="11">
        <v>70</v>
      </c>
      <c r="B588" s="11">
        <v>2</v>
      </c>
      <c r="C588" s="12" t="s">
        <v>886</v>
      </c>
      <c r="D588" s="12" t="s">
        <v>885</v>
      </c>
      <c r="E588" s="11">
        <v>3</v>
      </c>
      <c r="F588" s="11">
        <v>0</v>
      </c>
      <c r="G588" s="12" t="s">
        <v>873</v>
      </c>
      <c r="H588" s="11" t="b">
        <v>0</v>
      </c>
    </row>
    <row r="589" spans="1:8" ht="14.4" x14ac:dyDescent="0.25">
      <c r="A589" s="11">
        <v>70</v>
      </c>
      <c r="B589" s="11">
        <v>3</v>
      </c>
      <c r="C589" s="12" t="s">
        <v>884</v>
      </c>
      <c r="D589" s="12" t="s">
        <v>891</v>
      </c>
      <c r="E589" s="11">
        <v>8</v>
      </c>
      <c r="F589" s="11">
        <v>0</v>
      </c>
      <c r="G589" s="12" t="s">
        <v>873</v>
      </c>
      <c r="H589" s="11" t="b">
        <v>0</v>
      </c>
    </row>
    <row r="590" spans="1:8" ht="14.4" x14ac:dyDescent="0.25">
      <c r="A590" s="11">
        <v>70</v>
      </c>
      <c r="B590" s="11">
        <v>4</v>
      </c>
      <c r="C590" s="12" t="s">
        <v>883</v>
      </c>
      <c r="D590" s="12" t="s">
        <v>882</v>
      </c>
      <c r="E590" s="11">
        <v>5</v>
      </c>
      <c r="F590" s="11">
        <v>0</v>
      </c>
      <c r="G590" s="12" t="s">
        <v>14</v>
      </c>
      <c r="H590" s="11" t="b">
        <v>0</v>
      </c>
    </row>
    <row r="591" spans="1:8" ht="14.4" x14ac:dyDescent="0.25">
      <c r="A591" s="11">
        <v>70</v>
      </c>
      <c r="B591" s="11">
        <v>5</v>
      </c>
      <c r="C591" s="12" t="s">
        <v>881</v>
      </c>
      <c r="D591" s="12" t="s">
        <v>892</v>
      </c>
      <c r="E591" s="11">
        <v>7</v>
      </c>
      <c r="F591" s="11">
        <v>3</v>
      </c>
      <c r="G591" s="12" t="s">
        <v>14</v>
      </c>
      <c r="H591" s="11" t="b">
        <v>0</v>
      </c>
    </row>
    <row r="592" spans="1:8" ht="14.4" x14ac:dyDescent="0.25">
      <c r="A592" s="11">
        <v>70</v>
      </c>
      <c r="B592" s="11">
        <v>6</v>
      </c>
      <c r="C592" s="12" t="s">
        <v>880</v>
      </c>
      <c r="D592" s="12" t="s">
        <v>892</v>
      </c>
      <c r="E592" s="11">
        <v>7</v>
      </c>
      <c r="F592" s="11">
        <v>3</v>
      </c>
      <c r="G592" s="12" t="s">
        <v>14</v>
      </c>
      <c r="H592" s="11" t="b">
        <v>0</v>
      </c>
    </row>
    <row r="593" spans="1:8" ht="14.4" x14ac:dyDescent="0.25">
      <c r="A593" s="11">
        <v>70</v>
      </c>
      <c r="B593" s="11">
        <v>7</v>
      </c>
      <c r="C593" s="12" t="s">
        <v>879</v>
      </c>
      <c r="D593" s="12" t="s">
        <v>878</v>
      </c>
      <c r="E593" s="11">
        <v>7</v>
      </c>
      <c r="F593" s="11">
        <v>0</v>
      </c>
      <c r="G593" s="12" t="s">
        <v>14</v>
      </c>
      <c r="H593" s="11" t="b">
        <v>0</v>
      </c>
    </row>
    <row r="594" spans="1:8" ht="28.8" x14ac:dyDescent="0.25">
      <c r="A594" s="11">
        <v>70</v>
      </c>
      <c r="B594" s="11">
        <v>8</v>
      </c>
      <c r="C594" s="12" t="s">
        <v>877</v>
      </c>
      <c r="D594" s="12" t="s">
        <v>876</v>
      </c>
      <c r="E594" s="11">
        <v>7</v>
      </c>
      <c r="F594" s="11">
        <v>0</v>
      </c>
      <c r="G594" s="12" t="s">
        <v>14</v>
      </c>
      <c r="H594" s="11" t="b">
        <v>0</v>
      </c>
    </row>
    <row r="595" spans="1:8" ht="14.4" x14ac:dyDescent="0.25">
      <c r="A595" s="11">
        <v>70</v>
      </c>
      <c r="B595" s="11">
        <v>9</v>
      </c>
      <c r="C595" s="12" t="s">
        <v>875</v>
      </c>
      <c r="D595" s="12" t="s">
        <v>882</v>
      </c>
      <c r="E595" s="11">
        <v>0</v>
      </c>
      <c r="F595" s="11">
        <v>4</v>
      </c>
      <c r="G595" s="12" t="s">
        <v>873</v>
      </c>
      <c r="H595" s="11" t="b">
        <v>0</v>
      </c>
    </row>
    <row r="596" spans="1:8" ht="14.4" x14ac:dyDescent="0.25">
      <c r="A596" s="11">
        <v>71</v>
      </c>
      <c r="B596" s="11">
        <v>1</v>
      </c>
      <c r="C596" s="12" t="s">
        <v>887</v>
      </c>
      <c r="D596" s="12" t="s">
        <v>892</v>
      </c>
      <c r="E596" s="11">
        <v>0</v>
      </c>
      <c r="F596" s="11">
        <v>3</v>
      </c>
      <c r="G596" s="12" t="s">
        <v>14</v>
      </c>
      <c r="H596" s="11" t="b">
        <v>0</v>
      </c>
    </row>
    <row r="597" spans="1:8" ht="28.8" x14ac:dyDescent="0.25">
      <c r="A597" s="11">
        <v>71</v>
      </c>
      <c r="B597" s="11">
        <v>2</v>
      </c>
      <c r="C597" s="12" t="s">
        <v>886</v>
      </c>
      <c r="D597" s="12" t="s">
        <v>885</v>
      </c>
      <c r="E597" s="11">
        <v>3</v>
      </c>
      <c r="F597" s="11">
        <v>0</v>
      </c>
      <c r="G597" s="12" t="s">
        <v>873</v>
      </c>
      <c r="H597" s="11" t="b">
        <v>0</v>
      </c>
    </row>
    <row r="598" spans="1:8" ht="14.4" x14ac:dyDescent="0.25">
      <c r="A598" s="11">
        <v>71</v>
      </c>
      <c r="B598" s="11">
        <v>3</v>
      </c>
      <c r="C598" s="12" t="s">
        <v>884</v>
      </c>
      <c r="D598" s="12" t="s">
        <v>891</v>
      </c>
      <c r="E598" s="11">
        <v>8</v>
      </c>
      <c r="F598" s="11">
        <v>0</v>
      </c>
      <c r="G598" s="12" t="s">
        <v>873</v>
      </c>
      <c r="H598" s="11" t="b">
        <v>0</v>
      </c>
    </row>
    <row r="599" spans="1:8" ht="14.4" x14ac:dyDescent="0.25">
      <c r="A599" s="11">
        <v>71</v>
      </c>
      <c r="B599" s="11">
        <v>4</v>
      </c>
      <c r="C599" s="12" t="s">
        <v>883</v>
      </c>
      <c r="D599" s="12" t="s">
        <v>882</v>
      </c>
      <c r="E599" s="11">
        <v>5</v>
      </c>
      <c r="F599" s="11">
        <v>0</v>
      </c>
      <c r="G599" s="12" t="s">
        <v>14</v>
      </c>
      <c r="H599" s="11" t="b">
        <v>0</v>
      </c>
    </row>
    <row r="600" spans="1:8" ht="14.4" x14ac:dyDescent="0.25">
      <c r="A600" s="11">
        <v>71</v>
      </c>
      <c r="B600" s="11">
        <v>5</v>
      </c>
      <c r="C600" s="12" t="s">
        <v>881</v>
      </c>
      <c r="D600" s="12" t="s">
        <v>892</v>
      </c>
      <c r="E600" s="11">
        <v>7</v>
      </c>
      <c r="F600" s="11">
        <v>3</v>
      </c>
      <c r="G600" s="12" t="s">
        <v>14</v>
      </c>
      <c r="H600" s="11" t="b">
        <v>0</v>
      </c>
    </row>
    <row r="601" spans="1:8" ht="14.4" x14ac:dyDescent="0.25">
      <c r="A601" s="11">
        <v>71</v>
      </c>
      <c r="B601" s="11">
        <v>6</v>
      </c>
      <c r="C601" s="12" t="s">
        <v>880</v>
      </c>
      <c r="D601" s="12" t="s">
        <v>892</v>
      </c>
      <c r="E601" s="11">
        <v>7</v>
      </c>
      <c r="F601" s="11">
        <v>3</v>
      </c>
      <c r="G601" s="12" t="s">
        <v>14</v>
      </c>
      <c r="H601" s="11" t="b">
        <v>0</v>
      </c>
    </row>
    <row r="602" spans="1:8" ht="14.4" x14ac:dyDescent="0.25">
      <c r="A602" s="11">
        <v>71</v>
      </c>
      <c r="B602" s="11">
        <v>7</v>
      </c>
      <c r="C602" s="12" t="s">
        <v>879</v>
      </c>
      <c r="D602" s="12" t="s">
        <v>878</v>
      </c>
      <c r="E602" s="11">
        <v>7</v>
      </c>
      <c r="F602" s="11">
        <v>0</v>
      </c>
      <c r="G602" s="12" t="s">
        <v>14</v>
      </c>
      <c r="H602" s="11" t="b">
        <v>0</v>
      </c>
    </row>
    <row r="603" spans="1:8" ht="28.8" x14ac:dyDescent="0.25">
      <c r="A603" s="11">
        <v>71</v>
      </c>
      <c r="B603" s="11">
        <v>8</v>
      </c>
      <c r="C603" s="12" t="s">
        <v>877</v>
      </c>
      <c r="D603" s="12" t="s">
        <v>876</v>
      </c>
      <c r="E603" s="11">
        <v>7</v>
      </c>
      <c r="F603" s="11">
        <v>0</v>
      </c>
      <c r="G603" s="12" t="s">
        <v>14</v>
      </c>
      <c r="H603" s="11" t="b">
        <v>0</v>
      </c>
    </row>
    <row r="604" spans="1:8" ht="14.4" x14ac:dyDescent="0.25">
      <c r="A604" s="11">
        <v>71</v>
      </c>
      <c r="B604" s="11">
        <v>9</v>
      </c>
      <c r="C604" s="12" t="s">
        <v>875</v>
      </c>
      <c r="D604" s="12" t="s">
        <v>882</v>
      </c>
      <c r="E604" s="11">
        <v>0</v>
      </c>
      <c r="F604" s="11">
        <v>3</v>
      </c>
      <c r="G604" s="12" t="s">
        <v>873</v>
      </c>
      <c r="H604" s="11" t="b">
        <v>0</v>
      </c>
    </row>
    <row r="605" spans="1:8" ht="14.4" x14ac:dyDescent="0.25">
      <c r="A605" s="11">
        <v>72</v>
      </c>
      <c r="B605" s="11">
        <v>1</v>
      </c>
      <c r="C605" s="12" t="s">
        <v>887</v>
      </c>
      <c r="D605" s="12" t="s">
        <v>892</v>
      </c>
      <c r="E605" s="11">
        <v>0</v>
      </c>
      <c r="F605" s="11">
        <v>3</v>
      </c>
      <c r="G605" s="12" t="s">
        <v>14</v>
      </c>
      <c r="H605" s="11" t="b">
        <v>0</v>
      </c>
    </row>
    <row r="606" spans="1:8" ht="28.8" x14ac:dyDescent="0.25">
      <c r="A606" s="11">
        <v>72</v>
      </c>
      <c r="B606" s="11">
        <v>2</v>
      </c>
      <c r="C606" s="12" t="s">
        <v>886</v>
      </c>
      <c r="D606" s="12" t="s">
        <v>885</v>
      </c>
      <c r="E606" s="11">
        <v>3</v>
      </c>
      <c r="F606" s="11">
        <v>0</v>
      </c>
      <c r="G606" s="12" t="s">
        <v>873</v>
      </c>
      <c r="H606" s="11" t="b">
        <v>0</v>
      </c>
    </row>
    <row r="607" spans="1:8" ht="14.4" x14ac:dyDescent="0.25">
      <c r="A607" s="11">
        <v>72</v>
      </c>
      <c r="B607" s="11">
        <v>3</v>
      </c>
      <c r="C607" s="12" t="s">
        <v>884</v>
      </c>
      <c r="D607" s="12" t="s">
        <v>891</v>
      </c>
      <c r="E607" s="11">
        <v>8</v>
      </c>
      <c r="F607" s="11">
        <v>0</v>
      </c>
      <c r="G607" s="12" t="s">
        <v>873</v>
      </c>
      <c r="H607" s="11" t="b">
        <v>0</v>
      </c>
    </row>
    <row r="608" spans="1:8" ht="14.4" x14ac:dyDescent="0.25">
      <c r="A608" s="11">
        <v>72</v>
      </c>
      <c r="B608" s="11">
        <v>4</v>
      </c>
      <c r="C608" s="12" t="s">
        <v>883</v>
      </c>
      <c r="D608" s="12" t="s">
        <v>882</v>
      </c>
      <c r="E608" s="11">
        <v>5</v>
      </c>
      <c r="F608" s="11">
        <v>0</v>
      </c>
      <c r="G608" s="12" t="s">
        <v>14</v>
      </c>
      <c r="H608" s="11" t="b">
        <v>0</v>
      </c>
    </row>
    <row r="609" spans="1:8" ht="14.4" x14ac:dyDescent="0.25">
      <c r="A609" s="11">
        <v>72</v>
      </c>
      <c r="B609" s="11">
        <v>5</v>
      </c>
      <c r="C609" s="12" t="s">
        <v>881</v>
      </c>
      <c r="D609" s="12" t="s">
        <v>892</v>
      </c>
      <c r="E609" s="11">
        <v>7</v>
      </c>
      <c r="F609" s="11">
        <v>3</v>
      </c>
      <c r="G609" s="12" t="s">
        <v>14</v>
      </c>
      <c r="H609" s="11" t="b">
        <v>0</v>
      </c>
    </row>
    <row r="610" spans="1:8" ht="14.4" x14ac:dyDescent="0.25">
      <c r="A610" s="11">
        <v>72</v>
      </c>
      <c r="B610" s="11">
        <v>6</v>
      </c>
      <c r="C610" s="12" t="s">
        <v>880</v>
      </c>
      <c r="D610" s="12" t="s">
        <v>892</v>
      </c>
      <c r="E610" s="11">
        <v>7</v>
      </c>
      <c r="F610" s="11">
        <v>3</v>
      </c>
      <c r="G610" s="12" t="s">
        <v>14</v>
      </c>
      <c r="H610" s="11" t="b">
        <v>0</v>
      </c>
    </row>
    <row r="611" spans="1:8" ht="14.4" x14ac:dyDescent="0.25">
      <c r="A611" s="11">
        <v>72</v>
      </c>
      <c r="B611" s="11">
        <v>7</v>
      </c>
      <c r="C611" s="12" t="s">
        <v>879</v>
      </c>
      <c r="D611" s="12" t="s">
        <v>878</v>
      </c>
      <c r="E611" s="11">
        <v>7</v>
      </c>
      <c r="F611" s="11">
        <v>0</v>
      </c>
      <c r="G611" s="12" t="s">
        <v>14</v>
      </c>
      <c r="H611" s="11" t="b">
        <v>0</v>
      </c>
    </row>
    <row r="612" spans="1:8" ht="28.8" x14ac:dyDescent="0.25">
      <c r="A612" s="11">
        <v>72</v>
      </c>
      <c r="B612" s="11">
        <v>8</v>
      </c>
      <c r="C612" s="12" t="s">
        <v>877</v>
      </c>
      <c r="D612" s="12" t="s">
        <v>876</v>
      </c>
      <c r="E612" s="11">
        <v>7</v>
      </c>
      <c r="F612" s="11">
        <v>0</v>
      </c>
      <c r="G612" s="12" t="s">
        <v>14</v>
      </c>
      <c r="H612" s="11" t="b">
        <v>0</v>
      </c>
    </row>
    <row r="613" spans="1:8" ht="14.4" x14ac:dyDescent="0.25">
      <c r="A613" s="11">
        <v>72</v>
      </c>
      <c r="B613" s="11">
        <v>9</v>
      </c>
      <c r="C613" s="12" t="s">
        <v>875</v>
      </c>
      <c r="D613" s="12" t="s">
        <v>882</v>
      </c>
      <c r="E613" s="11">
        <v>0</v>
      </c>
      <c r="F613" s="11">
        <v>3</v>
      </c>
      <c r="G613" s="12" t="s">
        <v>873</v>
      </c>
      <c r="H613" s="11" t="b">
        <v>0</v>
      </c>
    </row>
    <row r="614" spans="1:8" ht="14.4" x14ac:dyDescent="0.25">
      <c r="A614" s="11">
        <v>73</v>
      </c>
      <c r="B614" s="11">
        <v>1</v>
      </c>
      <c r="C614" s="12" t="s">
        <v>887</v>
      </c>
      <c r="D614" s="12" t="s">
        <v>895</v>
      </c>
      <c r="E614" s="11">
        <v>0</v>
      </c>
      <c r="F614" s="11">
        <v>3</v>
      </c>
      <c r="G614" s="12" t="s">
        <v>14</v>
      </c>
      <c r="H614" s="11" t="b">
        <v>0</v>
      </c>
    </row>
    <row r="615" spans="1:8" ht="28.8" x14ac:dyDescent="0.25">
      <c r="A615" s="11">
        <v>73</v>
      </c>
      <c r="B615" s="11">
        <v>2</v>
      </c>
      <c r="C615" s="12" t="s">
        <v>886</v>
      </c>
      <c r="D615" s="12" t="s">
        <v>885</v>
      </c>
      <c r="E615" s="11">
        <v>3</v>
      </c>
      <c r="F615" s="11">
        <v>0</v>
      </c>
      <c r="G615" s="12" t="s">
        <v>873</v>
      </c>
      <c r="H615" s="11" t="b">
        <v>0</v>
      </c>
    </row>
    <row r="616" spans="1:8" ht="14.4" x14ac:dyDescent="0.25">
      <c r="A616" s="11">
        <v>73</v>
      </c>
      <c r="B616" s="11">
        <v>3</v>
      </c>
      <c r="C616" s="12" t="s">
        <v>884</v>
      </c>
      <c r="D616" s="12" t="s">
        <v>891</v>
      </c>
      <c r="E616" s="11">
        <v>8</v>
      </c>
      <c r="F616" s="11">
        <v>0</v>
      </c>
      <c r="G616" s="12" t="s">
        <v>873</v>
      </c>
      <c r="H616" s="11" t="b">
        <v>0</v>
      </c>
    </row>
    <row r="617" spans="1:8" ht="14.4" x14ac:dyDescent="0.25">
      <c r="A617" s="11">
        <v>73</v>
      </c>
      <c r="B617" s="11">
        <v>4</v>
      </c>
      <c r="C617" s="12" t="s">
        <v>883</v>
      </c>
      <c r="D617" s="12" t="s">
        <v>882</v>
      </c>
      <c r="E617" s="11">
        <v>5</v>
      </c>
      <c r="F617" s="11">
        <v>0</v>
      </c>
      <c r="G617" s="12" t="s">
        <v>14</v>
      </c>
      <c r="H617" s="11" t="b">
        <v>0</v>
      </c>
    </row>
    <row r="618" spans="1:8" ht="14.4" x14ac:dyDescent="0.25">
      <c r="A618" s="11">
        <v>73</v>
      </c>
      <c r="B618" s="11">
        <v>5</v>
      </c>
      <c r="C618" s="12" t="s">
        <v>881</v>
      </c>
      <c r="D618" s="12" t="s">
        <v>895</v>
      </c>
      <c r="E618" s="11">
        <v>7</v>
      </c>
      <c r="F618" s="11">
        <v>3</v>
      </c>
      <c r="G618" s="12" t="s">
        <v>14</v>
      </c>
      <c r="H618" s="11" t="b">
        <v>0</v>
      </c>
    </row>
    <row r="619" spans="1:8" ht="14.4" x14ac:dyDescent="0.25">
      <c r="A619" s="11">
        <v>73</v>
      </c>
      <c r="B619" s="11">
        <v>6</v>
      </c>
      <c r="C619" s="12" t="s">
        <v>880</v>
      </c>
      <c r="D619" s="12" t="s">
        <v>895</v>
      </c>
      <c r="E619" s="11">
        <v>7</v>
      </c>
      <c r="F619" s="11">
        <v>3</v>
      </c>
      <c r="G619" s="12" t="s">
        <v>14</v>
      </c>
      <c r="H619" s="11" t="b">
        <v>0</v>
      </c>
    </row>
    <row r="620" spans="1:8" ht="14.4" x14ac:dyDescent="0.25">
      <c r="A620" s="11">
        <v>73</v>
      </c>
      <c r="B620" s="11">
        <v>7</v>
      </c>
      <c r="C620" s="12" t="s">
        <v>879</v>
      </c>
      <c r="D620" s="12" t="s">
        <v>878</v>
      </c>
      <c r="E620" s="11">
        <v>7</v>
      </c>
      <c r="F620" s="11">
        <v>0</v>
      </c>
      <c r="G620" s="12" t="s">
        <v>14</v>
      </c>
      <c r="H620" s="11" t="b">
        <v>0</v>
      </c>
    </row>
    <row r="621" spans="1:8" ht="28.8" x14ac:dyDescent="0.25">
      <c r="A621" s="11">
        <v>73</v>
      </c>
      <c r="B621" s="11">
        <v>8</v>
      </c>
      <c r="C621" s="12" t="s">
        <v>877</v>
      </c>
      <c r="D621" s="12" t="s">
        <v>876</v>
      </c>
      <c r="E621" s="11">
        <v>7</v>
      </c>
      <c r="F621" s="11">
        <v>0</v>
      </c>
      <c r="G621" s="12" t="s">
        <v>14</v>
      </c>
      <c r="H621" s="11" t="b">
        <v>0</v>
      </c>
    </row>
    <row r="622" spans="1:8" ht="14.4" x14ac:dyDescent="0.25">
      <c r="A622" s="11">
        <v>73</v>
      </c>
      <c r="B622" s="11">
        <v>9</v>
      </c>
      <c r="C622" s="12" t="s">
        <v>875</v>
      </c>
      <c r="D622" s="12" t="s">
        <v>893</v>
      </c>
      <c r="E622" s="11">
        <v>0</v>
      </c>
      <c r="F622" s="11">
        <v>1</v>
      </c>
      <c r="G622" s="12" t="s">
        <v>873</v>
      </c>
      <c r="H622" s="11" t="b">
        <v>0</v>
      </c>
    </row>
    <row r="623" spans="1:8" ht="14.4" x14ac:dyDescent="0.25">
      <c r="A623" s="11">
        <v>74</v>
      </c>
      <c r="B623" s="11">
        <v>1</v>
      </c>
      <c r="C623" s="12" t="s">
        <v>887</v>
      </c>
      <c r="D623" s="12" t="s">
        <v>892</v>
      </c>
      <c r="E623" s="11">
        <v>0</v>
      </c>
      <c r="F623" s="11">
        <v>3</v>
      </c>
      <c r="G623" s="12" t="s">
        <v>14</v>
      </c>
      <c r="H623" s="11" t="b">
        <v>0</v>
      </c>
    </row>
    <row r="624" spans="1:8" ht="28.8" x14ac:dyDescent="0.25">
      <c r="A624" s="11">
        <v>74</v>
      </c>
      <c r="B624" s="11">
        <v>2</v>
      </c>
      <c r="C624" s="12" t="s">
        <v>886</v>
      </c>
      <c r="D624" s="12" t="s">
        <v>885</v>
      </c>
      <c r="E624" s="11">
        <v>3</v>
      </c>
      <c r="F624" s="11">
        <v>0</v>
      </c>
      <c r="G624" s="12" t="s">
        <v>873</v>
      </c>
      <c r="H624" s="11" t="b">
        <v>0</v>
      </c>
    </row>
    <row r="625" spans="1:8" ht="14.4" x14ac:dyDescent="0.25">
      <c r="A625" s="11">
        <v>74</v>
      </c>
      <c r="B625" s="11">
        <v>3</v>
      </c>
      <c r="C625" s="12" t="s">
        <v>884</v>
      </c>
      <c r="D625" s="12" t="s">
        <v>891</v>
      </c>
      <c r="E625" s="11">
        <v>8</v>
      </c>
      <c r="F625" s="11">
        <v>0</v>
      </c>
      <c r="G625" s="12" t="s">
        <v>873</v>
      </c>
      <c r="H625" s="11" t="b">
        <v>0</v>
      </c>
    </row>
    <row r="626" spans="1:8" ht="14.4" x14ac:dyDescent="0.25">
      <c r="A626" s="11">
        <v>74</v>
      </c>
      <c r="B626" s="11">
        <v>4</v>
      </c>
      <c r="C626" s="12" t="s">
        <v>883</v>
      </c>
      <c r="D626" s="12" t="s">
        <v>882</v>
      </c>
      <c r="E626" s="11">
        <v>5</v>
      </c>
      <c r="F626" s="11">
        <v>0</v>
      </c>
      <c r="G626" s="12" t="s">
        <v>14</v>
      </c>
      <c r="H626" s="11" t="b">
        <v>0</v>
      </c>
    </row>
    <row r="627" spans="1:8" ht="14.4" x14ac:dyDescent="0.25">
      <c r="A627" s="11">
        <v>74</v>
      </c>
      <c r="B627" s="11">
        <v>5</v>
      </c>
      <c r="C627" s="12" t="s">
        <v>881</v>
      </c>
      <c r="D627" s="12" t="s">
        <v>892</v>
      </c>
      <c r="E627" s="11">
        <v>7</v>
      </c>
      <c r="F627" s="11">
        <v>3</v>
      </c>
      <c r="G627" s="12" t="s">
        <v>14</v>
      </c>
      <c r="H627" s="11" t="b">
        <v>0</v>
      </c>
    </row>
    <row r="628" spans="1:8" ht="14.4" x14ac:dyDescent="0.25">
      <c r="A628" s="11">
        <v>74</v>
      </c>
      <c r="B628" s="11">
        <v>6</v>
      </c>
      <c r="C628" s="12" t="s">
        <v>880</v>
      </c>
      <c r="D628" s="12" t="s">
        <v>892</v>
      </c>
      <c r="E628" s="11">
        <v>7</v>
      </c>
      <c r="F628" s="11">
        <v>3</v>
      </c>
      <c r="G628" s="12" t="s">
        <v>14</v>
      </c>
      <c r="H628" s="11" t="b">
        <v>0</v>
      </c>
    </row>
    <row r="629" spans="1:8" ht="14.4" x14ac:dyDescent="0.25">
      <c r="A629" s="11">
        <v>74</v>
      </c>
      <c r="B629" s="11">
        <v>7</v>
      </c>
      <c r="C629" s="12" t="s">
        <v>879</v>
      </c>
      <c r="D629" s="12" t="s">
        <v>878</v>
      </c>
      <c r="E629" s="11">
        <v>7</v>
      </c>
      <c r="F629" s="11">
        <v>0</v>
      </c>
      <c r="G629" s="12" t="s">
        <v>14</v>
      </c>
      <c r="H629" s="11" t="b">
        <v>0</v>
      </c>
    </row>
    <row r="630" spans="1:8" ht="28.8" x14ac:dyDescent="0.25">
      <c r="A630" s="11">
        <v>74</v>
      </c>
      <c r="B630" s="11">
        <v>8</v>
      </c>
      <c r="C630" s="12" t="s">
        <v>877</v>
      </c>
      <c r="D630" s="12" t="s">
        <v>876</v>
      </c>
      <c r="E630" s="11">
        <v>7</v>
      </c>
      <c r="F630" s="11">
        <v>0</v>
      </c>
      <c r="G630" s="12" t="s">
        <v>14</v>
      </c>
      <c r="H630" s="11" t="b">
        <v>0</v>
      </c>
    </row>
    <row r="631" spans="1:8" ht="14.4" x14ac:dyDescent="0.25">
      <c r="A631" s="11">
        <v>74</v>
      </c>
      <c r="B631" s="11">
        <v>9</v>
      </c>
      <c r="C631" s="12" t="s">
        <v>875</v>
      </c>
      <c r="D631" s="12" t="s">
        <v>882</v>
      </c>
      <c r="E631" s="11">
        <v>0</v>
      </c>
      <c r="F631" s="11">
        <v>4</v>
      </c>
      <c r="G631" s="12" t="s">
        <v>873</v>
      </c>
      <c r="H631" s="11" t="b">
        <v>0</v>
      </c>
    </row>
    <row r="632" spans="1:8" ht="14.4" x14ac:dyDescent="0.25">
      <c r="A632" s="11">
        <v>75</v>
      </c>
      <c r="B632" s="11">
        <v>1</v>
      </c>
      <c r="C632" s="12" t="s">
        <v>887</v>
      </c>
      <c r="D632" s="12" t="s">
        <v>890</v>
      </c>
      <c r="E632" s="11">
        <v>0</v>
      </c>
      <c r="F632" s="11">
        <v>3</v>
      </c>
      <c r="G632" s="12" t="s">
        <v>14</v>
      </c>
      <c r="H632" s="11" t="b">
        <v>0</v>
      </c>
    </row>
    <row r="633" spans="1:8" ht="28.8" x14ac:dyDescent="0.25">
      <c r="A633" s="11">
        <v>75</v>
      </c>
      <c r="B633" s="11">
        <v>2</v>
      </c>
      <c r="C633" s="12" t="s">
        <v>886</v>
      </c>
      <c r="D633" s="12" t="s">
        <v>885</v>
      </c>
      <c r="E633" s="11">
        <v>3</v>
      </c>
      <c r="F633" s="11">
        <v>0</v>
      </c>
      <c r="G633" s="12" t="s">
        <v>873</v>
      </c>
      <c r="H633" s="11" t="b">
        <v>0</v>
      </c>
    </row>
    <row r="634" spans="1:8" ht="14.4" x14ac:dyDescent="0.25">
      <c r="A634" s="11">
        <v>75</v>
      </c>
      <c r="B634" s="11">
        <v>3</v>
      </c>
      <c r="C634" s="12" t="s">
        <v>884</v>
      </c>
      <c r="D634" s="12" t="s">
        <v>891</v>
      </c>
      <c r="E634" s="11">
        <v>8</v>
      </c>
      <c r="F634" s="11">
        <v>0</v>
      </c>
      <c r="G634" s="12" t="s">
        <v>873</v>
      </c>
      <c r="H634" s="11" t="b">
        <v>0</v>
      </c>
    </row>
    <row r="635" spans="1:8" ht="14.4" x14ac:dyDescent="0.25">
      <c r="A635" s="11">
        <v>75</v>
      </c>
      <c r="B635" s="11">
        <v>4</v>
      </c>
      <c r="C635" s="12" t="s">
        <v>883</v>
      </c>
      <c r="D635" s="12" t="s">
        <v>882</v>
      </c>
      <c r="E635" s="11">
        <v>5</v>
      </c>
      <c r="F635" s="11">
        <v>0</v>
      </c>
      <c r="G635" s="12" t="s">
        <v>14</v>
      </c>
      <c r="H635" s="11" t="b">
        <v>0</v>
      </c>
    </row>
    <row r="636" spans="1:8" ht="14.4" x14ac:dyDescent="0.25">
      <c r="A636" s="11">
        <v>75</v>
      </c>
      <c r="B636" s="11">
        <v>5</v>
      </c>
      <c r="C636" s="12" t="s">
        <v>881</v>
      </c>
      <c r="D636" s="12" t="s">
        <v>890</v>
      </c>
      <c r="E636" s="11">
        <v>7</v>
      </c>
      <c r="F636" s="11">
        <v>3</v>
      </c>
      <c r="G636" s="12" t="s">
        <v>14</v>
      </c>
      <c r="H636" s="11" t="b">
        <v>0</v>
      </c>
    </row>
    <row r="637" spans="1:8" ht="14.4" x14ac:dyDescent="0.25">
      <c r="A637" s="11">
        <v>75</v>
      </c>
      <c r="B637" s="11">
        <v>6</v>
      </c>
      <c r="C637" s="12" t="s">
        <v>880</v>
      </c>
      <c r="D637" s="12" t="s">
        <v>890</v>
      </c>
      <c r="E637" s="11">
        <v>7</v>
      </c>
      <c r="F637" s="11">
        <v>3</v>
      </c>
      <c r="G637" s="12" t="s">
        <v>14</v>
      </c>
      <c r="H637" s="11" t="b">
        <v>0</v>
      </c>
    </row>
    <row r="638" spans="1:8" ht="14.4" x14ac:dyDescent="0.25">
      <c r="A638" s="11">
        <v>75</v>
      </c>
      <c r="B638" s="11">
        <v>7</v>
      </c>
      <c r="C638" s="12" t="s">
        <v>879</v>
      </c>
      <c r="D638" s="12" t="s">
        <v>878</v>
      </c>
      <c r="E638" s="11">
        <v>7</v>
      </c>
      <c r="F638" s="11">
        <v>0</v>
      </c>
      <c r="G638" s="12" t="s">
        <v>14</v>
      </c>
      <c r="H638" s="11" t="b">
        <v>0</v>
      </c>
    </row>
    <row r="639" spans="1:8" ht="28.8" x14ac:dyDescent="0.25">
      <c r="A639" s="11">
        <v>75</v>
      </c>
      <c r="B639" s="11">
        <v>8</v>
      </c>
      <c r="C639" s="12" t="s">
        <v>877</v>
      </c>
      <c r="D639" s="12" t="s">
        <v>876</v>
      </c>
      <c r="E639" s="11">
        <v>7</v>
      </c>
      <c r="F639" s="11">
        <v>0</v>
      </c>
      <c r="G639" s="12" t="s">
        <v>14</v>
      </c>
      <c r="H639" s="11" t="b">
        <v>0</v>
      </c>
    </row>
    <row r="640" spans="1:8" ht="14.4" x14ac:dyDescent="0.25">
      <c r="A640" s="11">
        <v>75</v>
      </c>
      <c r="B640" s="11">
        <v>9</v>
      </c>
      <c r="C640" s="12" t="s">
        <v>875</v>
      </c>
      <c r="D640" s="12" t="s">
        <v>889</v>
      </c>
      <c r="E640" s="11">
        <v>0</v>
      </c>
      <c r="F640" s="11">
        <v>2</v>
      </c>
      <c r="G640" s="12" t="s">
        <v>873</v>
      </c>
      <c r="H640" s="11" t="b">
        <v>0</v>
      </c>
    </row>
    <row r="641" spans="1:8" ht="14.4" x14ac:dyDescent="0.25">
      <c r="A641" s="11">
        <v>76</v>
      </c>
      <c r="B641" s="11">
        <v>1</v>
      </c>
      <c r="C641" s="12" t="s">
        <v>887</v>
      </c>
      <c r="D641" s="12" t="s">
        <v>890</v>
      </c>
      <c r="E641" s="11">
        <v>0</v>
      </c>
      <c r="F641" s="11">
        <v>3</v>
      </c>
      <c r="G641" s="12" t="s">
        <v>14</v>
      </c>
      <c r="H641" s="11" t="b">
        <v>0</v>
      </c>
    </row>
    <row r="642" spans="1:8" ht="28.8" x14ac:dyDescent="0.25">
      <c r="A642" s="11">
        <v>76</v>
      </c>
      <c r="B642" s="11">
        <v>2</v>
      </c>
      <c r="C642" s="12" t="s">
        <v>886</v>
      </c>
      <c r="D642" s="12" t="s">
        <v>885</v>
      </c>
      <c r="E642" s="11">
        <v>3</v>
      </c>
      <c r="F642" s="11">
        <v>0</v>
      </c>
      <c r="G642" s="12" t="s">
        <v>873</v>
      </c>
      <c r="H642" s="11" t="b">
        <v>0</v>
      </c>
    </row>
    <row r="643" spans="1:8" ht="14.4" x14ac:dyDescent="0.25">
      <c r="A643" s="11">
        <v>76</v>
      </c>
      <c r="B643" s="11">
        <v>3</v>
      </c>
      <c r="C643" s="12" t="s">
        <v>884</v>
      </c>
      <c r="D643" s="12" t="s">
        <v>891</v>
      </c>
      <c r="E643" s="11">
        <v>8</v>
      </c>
      <c r="F643" s="11">
        <v>0</v>
      </c>
      <c r="G643" s="12" t="s">
        <v>873</v>
      </c>
      <c r="H643" s="11" t="b">
        <v>0</v>
      </c>
    </row>
    <row r="644" spans="1:8" ht="14.4" x14ac:dyDescent="0.25">
      <c r="A644" s="11">
        <v>76</v>
      </c>
      <c r="B644" s="11">
        <v>4</v>
      </c>
      <c r="C644" s="12" t="s">
        <v>883</v>
      </c>
      <c r="D644" s="12" t="s">
        <v>882</v>
      </c>
      <c r="E644" s="11">
        <v>5</v>
      </c>
      <c r="F644" s="11">
        <v>0</v>
      </c>
      <c r="G644" s="12" t="s">
        <v>14</v>
      </c>
      <c r="H644" s="11" t="b">
        <v>0</v>
      </c>
    </row>
    <row r="645" spans="1:8" ht="14.4" x14ac:dyDescent="0.25">
      <c r="A645" s="11">
        <v>76</v>
      </c>
      <c r="B645" s="11">
        <v>5</v>
      </c>
      <c r="C645" s="12" t="s">
        <v>881</v>
      </c>
      <c r="D645" s="12" t="s">
        <v>890</v>
      </c>
      <c r="E645" s="11">
        <v>7</v>
      </c>
      <c r="F645" s="11">
        <v>3</v>
      </c>
      <c r="G645" s="12" t="s">
        <v>14</v>
      </c>
      <c r="H645" s="11" t="b">
        <v>0</v>
      </c>
    </row>
    <row r="646" spans="1:8" ht="14.4" x14ac:dyDescent="0.25">
      <c r="A646" s="11">
        <v>76</v>
      </c>
      <c r="B646" s="11">
        <v>6</v>
      </c>
      <c r="C646" s="12" t="s">
        <v>880</v>
      </c>
      <c r="D646" s="12" t="s">
        <v>890</v>
      </c>
      <c r="E646" s="11">
        <v>7</v>
      </c>
      <c r="F646" s="11">
        <v>3</v>
      </c>
      <c r="G646" s="12" t="s">
        <v>14</v>
      </c>
      <c r="H646" s="11" t="b">
        <v>0</v>
      </c>
    </row>
    <row r="647" spans="1:8" ht="14.4" x14ac:dyDescent="0.25">
      <c r="A647" s="11">
        <v>76</v>
      </c>
      <c r="B647" s="11">
        <v>7</v>
      </c>
      <c r="C647" s="12" t="s">
        <v>879</v>
      </c>
      <c r="D647" s="12" t="s">
        <v>878</v>
      </c>
      <c r="E647" s="11">
        <v>7</v>
      </c>
      <c r="F647" s="11">
        <v>0</v>
      </c>
      <c r="G647" s="12" t="s">
        <v>14</v>
      </c>
      <c r="H647" s="11" t="b">
        <v>0</v>
      </c>
    </row>
    <row r="648" spans="1:8" ht="28.8" x14ac:dyDescent="0.25">
      <c r="A648" s="11">
        <v>76</v>
      </c>
      <c r="B648" s="11">
        <v>8</v>
      </c>
      <c r="C648" s="12" t="s">
        <v>877</v>
      </c>
      <c r="D648" s="12" t="s">
        <v>876</v>
      </c>
      <c r="E648" s="11">
        <v>7</v>
      </c>
      <c r="F648" s="11">
        <v>0</v>
      </c>
      <c r="G648" s="12" t="s">
        <v>14</v>
      </c>
      <c r="H648" s="11" t="b">
        <v>0</v>
      </c>
    </row>
    <row r="649" spans="1:8" ht="14.4" x14ac:dyDescent="0.25">
      <c r="A649" s="11">
        <v>76</v>
      </c>
      <c r="B649" s="11">
        <v>9</v>
      </c>
      <c r="C649" s="12" t="s">
        <v>875</v>
      </c>
      <c r="D649" s="12" t="s">
        <v>889</v>
      </c>
      <c r="E649" s="11">
        <v>0</v>
      </c>
      <c r="F649" s="11">
        <v>2</v>
      </c>
      <c r="G649" s="12" t="s">
        <v>873</v>
      </c>
      <c r="H649" s="11" t="b">
        <v>0</v>
      </c>
    </row>
    <row r="650" spans="1:8" ht="14.4" x14ac:dyDescent="0.25">
      <c r="A650" s="11">
        <v>77</v>
      </c>
      <c r="B650" s="11">
        <v>1</v>
      </c>
      <c r="C650" s="12" t="s">
        <v>887</v>
      </c>
      <c r="D650" s="12" t="s">
        <v>890</v>
      </c>
      <c r="E650" s="11">
        <v>0</v>
      </c>
      <c r="F650" s="11">
        <v>3</v>
      </c>
      <c r="G650" s="12" t="s">
        <v>14</v>
      </c>
      <c r="H650" s="11" t="b">
        <v>0</v>
      </c>
    </row>
    <row r="651" spans="1:8" ht="28.8" x14ac:dyDescent="0.25">
      <c r="A651" s="11">
        <v>77</v>
      </c>
      <c r="B651" s="11">
        <v>2</v>
      </c>
      <c r="C651" s="12" t="s">
        <v>886</v>
      </c>
      <c r="D651" s="12" t="s">
        <v>885</v>
      </c>
      <c r="E651" s="11">
        <v>3</v>
      </c>
      <c r="F651" s="11">
        <v>0</v>
      </c>
      <c r="G651" s="12" t="s">
        <v>873</v>
      </c>
      <c r="H651" s="11" t="b">
        <v>0</v>
      </c>
    </row>
    <row r="652" spans="1:8" ht="14.4" x14ac:dyDescent="0.25">
      <c r="A652" s="11">
        <v>77</v>
      </c>
      <c r="B652" s="11">
        <v>3</v>
      </c>
      <c r="C652" s="12" t="s">
        <v>884</v>
      </c>
      <c r="D652" s="12" t="s">
        <v>891</v>
      </c>
      <c r="E652" s="11">
        <v>8</v>
      </c>
      <c r="F652" s="11">
        <v>0</v>
      </c>
      <c r="G652" s="12" t="s">
        <v>873</v>
      </c>
      <c r="H652" s="11" t="b">
        <v>0</v>
      </c>
    </row>
    <row r="653" spans="1:8" ht="14.4" x14ac:dyDescent="0.25">
      <c r="A653" s="11">
        <v>77</v>
      </c>
      <c r="B653" s="11">
        <v>4</v>
      </c>
      <c r="C653" s="12" t="s">
        <v>883</v>
      </c>
      <c r="D653" s="12" t="s">
        <v>882</v>
      </c>
      <c r="E653" s="11">
        <v>5</v>
      </c>
      <c r="F653" s="11">
        <v>0</v>
      </c>
      <c r="G653" s="12" t="s">
        <v>14</v>
      </c>
      <c r="H653" s="11" t="b">
        <v>0</v>
      </c>
    </row>
    <row r="654" spans="1:8" ht="14.4" x14ac:dyDescent="0.25">
      <c r="A654" s="11">
        <v>77</v>
      </c>
      <c r="B654" s="11">
        <v>5</v>
      </c>
      <c r="C654" s="12" t="s">
        <v>881</v>
      </c>
      <c r="D654" s="12" t="s">
        <v>890</v>
      </c>
      <c r="E654" s="11">
        <v>7</v>
      </c>
      <c r="F654" s="11">
        <v>3</v>
      </c>
      <c r="G654" s="12" t="s">
        <v>14</v>
      </c>
      <c r="H654" s="11" t="b">
        <v>0</v>
      </c>
    </row>
    <row r="655" spans="1:8" ht="14.4" x14ac:dyDescent="0.25">
      <c r="A655" s="11">
        <v>77</v>
      </c>
      <c r="B655" s="11">
        <v>6</v>
      </c>
      <c r="C655" s="12" t="s">
        <v>880</v>
      </c>
      <c r="D655" s="12" t="s">
        <v>890</v>
      </c>
      <c r="E655" s="11">
        <v>7</v>
      </c>
      <c r="F655" s="11">
        <v>3</v>
      </c>
      <c r="G655" s="12" t="s">
        <v>14</v>
      </c>
      <c r="H655" s="11" t="b">
        <v>0</v>
      </c>
    </row>
    <row r="656" spans="1:8" ht="14.4" x14ac:dyDescent="0.25">
      <c r="A656" s="11">
        <v>77</v>
      </c>
      <c r="B656" s="11">
        <v>7</v>
      </c>
      <c r="C656" s="12" t="s">
        <v>879</v>
      </c>
      <c r="D656" s="12" t="s">
        <v>878</v>
      </c>
      <c r="E656" s="11">
        <v>7</v>
      </c>
      <c r="F656" s="11">
        <v>0</v>
      </c>
      <c r="G656" s="12" t="s">
        <v>14</v>
      </c>
      <c r="H656" s="11" t="b">
        <v>0</v>
      </c>
    </row>
    <row r="657" spans="1:8" ht="28.8" x14ac:dyDescent="0.25">
      <c r="A657" s="11">
        <v>77</v>
      </c>
      <c r="B657" s="11">
        <v>8</v>
      </c>
      <c r="C657" s="12" t="s">
        <v>877</v>
      </c>
      <c r="D657" s="12" t="s">
        <v>876</v>
      </c>
      <c r="E657" s="11">
        <v>7</v>
      </c>
      <c r="F657" s="11">
        <v>0</v>
      </c>
      <c r="G657" s="12" t="s">
        <v>14</v>
      </c>
      <c r="H657" s="11" t="b">
        <v>0</v>
      </c>
    </row>
    <row r="658" spans="1:8" ht="14.4" x14ac:dyDescent="0.25">
      <c r="A658" s="11">
        <v>77</v>
      </c>
      <c r="B658" s="11">
        <v>9</v>
      </c>
      <c r="C658" s="12" t="s">
        <v>875</v>
      </c>
      <c r="D658" s="12" t="s">
        <v>889</v>
      </c>
      <c r="E658" s="11">
        <v>0</v>
      </c>
      <c r="F658" s="11">
        <v>2</v>
      </c>
      <c r="G658" s="12" t="s">
        <v>873</v>
      </c>
      <c r="H658" s="11" t="b">
        <v>0</v>
      </c>
    </row>
    <row r="659" spans="1:8" ht="14.4" x14ac:dyDescent="0.25">
      <c r="A659" s="11">
        <v>78</v>
      </c>
      <c r="B659" s="11">
        <v>1</v>
      </c>
      <c r="C659" s="12" t="s">
        <v>887</v>
      </c>
      <c r="D659" s="12" t="s">
        <v>890</v>
      </c>
      <c r="E659" s="11">
        <v>0</v>
      </c>
      <c r="F659" s="11">
        <v>3</v>
      </c>
      <c r="G659" s="12" t="s">
        <v>14</v>
      </c>
      <c r="H659" s="11" t="b">
        <v>0</v>
      </c>
    </row>
    <row r="660" spans="1:8" ht="28.8" x14ac:dyDescent="0.25">
      <c r="A660" s="11">
        <v>78</v>
      </c>
      <c r="B660" s="11">
        <v>2</v>
      </c>
      <c r="C660" s="12" t="s">
        <v>886</v>
      </c>
      <c r="D660" s="12" t="s">
        <v>885</v>
      </c>
      <c r="E660" s="11">
        <v>3</v>
      </c>
      <c r="F660" s="11">
        <v>0</v>
      </c>
      <c r="G660" s="12" t="s">
        <v>873</v>
      </c>
      <c r="H660" s="11" t="b">
        <v>0</v>
      </c>
    </row>
    <row r="661" spans="1:8" ht="14.4" x14ac:dyDescent="0.25">
      <c r="A661" s="11">
        <v>78</v>
      </c>
      <c r="B661" s="11">
        <v>3</v>
      </c>
      <c r="C661" s="12" t="s">
        <v>884</v>
      </c>
      <c r="D661" s="12" t="s">
        <v>891</v>
      </c>
      <c r="E661" s="11">
        <v>8</v>
      </c>
      <c r="F661" s="11">
        <v>0</v>
      </c>
      <c r="G661" s="12" t="s">
        <v>873</v>
      </c>
      <c r="H661" s="11" t="b">
        <v>0</v>
      </c>
    </row>
    <row r="662" spans="1:8" ht="14.4" x14ac:dyDescent="0.25">
      <c r="A662" s="11">
        <v>78</v>
      </c>
      <c r="B662" s="11">
        <v>4</v>
      </c>
      <c r="C662" s="12" t="s">
        <v>883</v>
      </c>
      <c r="D662" s="12" t="s">
        <v>882</v>
      </c>
      <c r="E662" s="11">
        <v>5</v>
      </c>
      <c r="F662" s="11">
        <v>0</v>
      </c>
      <c r="G662" s="12" t="s">
        <v>14</v>
      </c>
      <c r="H662" s="11" t="b">
        <v>0</v>
      </c>
    </row>
    <row r="663" spans="1:8" ht="14.4" x14ac:dyDescent="0.25">
      <c r="A663" s="11">
        <v>78</v>
      </c>
      <c r="B663" s="11">
        <v>5</v>
      </c>
      <c r="C663" s="12" t="s">
        <v>881</v>
      </c>
      <c r="D663" s="12" t="s">
        <v>890</v>
      </c>
      <c r="E663" s="11">
        <v>7</v>
      </c>
      <c r="F663" s="11">
        <v>3</v>
      </c>
      <c r="G663" s="12" t="s">
        <v>14</v>
      </c>
      <c r="H663" s="11" t="b">
        <v>0</v>
      </c>
    </row>
    <row r="664" spans="1:8" ht="14.4" x14ac:dyDescent="0.25">
      <c r="A664" s="11">
        <v>78</v>
      </c>
      <c r="B664" s="11">
        <v>6</v>
      </c>
      <c r="C664" s="12" t="s">
        <v>880</v>
      </c>
      <c r="D664" s="12" t="s">
        <v>890</v>
      </c>
      <c r="E664" s="11">
        <v>7</v>
      </c>
      <c r="F664" s="11">
        <v>3</v>
      </c>
      <c r="G664" s="12" t="s">
        <v>14</v>
      </c>
      <c r="H664" s="11" t="b">
        <v>0</v>
      </c>
    </row>
    <row r="665" spans="1:8" ht="14.4" x14ac:dyDescent="0.25">
      <c r="A665" s="11">
        <v>78</v>
      </c>
      <c r="B665" s="11">
        <v>7</v>
      </c>
      <c r="C665" s="12" t="s">
        <v>879</v>
      </c>
      <c r="D665" s="12" t="s">
        <v>878</v>
      </c>
      <c r="E665" s="11">
        <v>7</v>
      </c>
      <c r="F665" s="11">
        <v>0</v>
      </c>
      <c r="G665" s="12" t="s">
        <v>14</v>
      </c>
      <c r="H665" s="11" t="b">
        <v>0</v>
      </c>
    </row>
    <row r="666" spans="1:8" ht="28.8" x14ac:dyDescent="0.25">
      <c r="A666" s="11">
        <v>78</v>
      </c>
      <c r="B666" s="11">
        <v>8</v>
      </c>
      <c r="C666" s="12" t="s">
        <v>877</v>
      </c>
      <c r="D666" s="12" t="s">
        <v>876</v>
      </c>
      <c r="E666" s="11">
        <v>7</v>
      </c>
      <c r="F666" s="11">
        <v>0</v>
      </c>
      <c r="G666" s="12" t="s">
        <v>14</v>
      </c>
      <c r="H666" s="11" t="b">
        <v>0</v>
      </c>
    </row>
    <row r="667" spans="1:8" ht="14.4" x14ac:dyDescent="0.25">
      <c r="A667" s="11">
        <v>78</v>
      </c>
      <c r="B667" s="11">
        <v>9</v>
      </c>
      <c r="C667" s="12" t="s">
        <v>875</v>
      </c>
      <c r="D667" s="12" t="s">
        <v>889</v>
      </c>
      <c r="E667" s="11">
        <v>0</v>
      </c>
      <c r="F667" s="11">
        <v>2</v>
      </c>
      <c r="G667" s="12" t="s">
        <v>873</v>
      </c>
      <c r="H667" s="11" t="b">
        <v>0</v>
      </c>
    </row>
    <row r="668" spans="1:8" ht="14.4" x14ac:dyDescent="0.25">
      <c r="A668" s="11">
        <v>79</v>
      </c>
      <c r="B668" s="11">
        <v>1</v>
      </c>
      <c r="C668" s="12" t="s">
        <v>887</v>
      </c>
      <c r="D668" s="12" t="s">
        <v>890</v>
      </c>
      <c r="E668" s="11">
        <v>0</v>
      </c>
      <c r="F668" s="11">
        <v>3</v>
      </c>
      <c r="G668" s="12" t="s">
        <v>14</v>
      </c>
      <c r="H668" s="11" t="b">
        <v>0</v>
      </c>
    </row>
    <row r="669" spans="1:8" ht="28.8" x14ac:dyDescent="0.25">
      <c r="A669" s="11">
        <v>79</v>
      </c>
      <c r="B669" s="11">
        <v>2</v>
      </c>
      <c r="C669" s="12" t="s">
        <v>886</v>
      </c>
      <c r="D669" s="12" t="s">
        <v>885</v>
      </c>
      <c r="E669" s="11">
        <v>3</v>
      </c>
      <c r="F669" s="11">
        <v>0</v>
      </c>
      <c r="G669" s="12" t="s">
        <v>873</v>
      </c>
      <c r="H669" s="11" t="b">
        <v>0</v>
      </c>
    </row>
    <row r="670" spans="1:8" ht="14.4" x14ac:dyDescent="0.25">
      <c r="A670" s="11">
        <v>79</v>
      </c>
      <c r="B670" s="11">
        <v>3</v>
      </c>
      <c r="C670" s="12" t="s">
        <v>884</v>
      </c>
      <c r="D670" s="12" t="s">
        <v>891</v>
      </c>
      <c r="E670" s="11">
        <v>8</v>
      </c>
      <c r="F670" s="11">
        <v>0</v>
      </c>
      <c r="G670" s="12" t="s">
        <v>873</v>
      </c>
      <c r="H670" s="11" t="b">
        <v>0</v>
      </c>
    </row>
    <row r="671" spans="1:8" ht="14.4" x14ac:dyDescent="0.25">
      <c r="A671" s="11">
        <v>79</v>
      </c>
      <c r="B671" s="11">
        <v>4</v>
      </c>
      <c r="C671" s="12" t="s">
        <v>883</v>
      </c>
      <c r="D671" s="12" t="s">
        <v>882</v>
      </c>
      <c r="E671" s="11">
        <v>5</v>
      </c>
      <c r="F671" s="11">
        <v>0</v>
      </c>
      <c r="G671" s="12" t="s">
        <v>14</v>
      </c>
      <c r="H671" s="11" t="b">
        <v>0</v>
      </c>
    </row>
    <row r="672" spans="1:8" ht="14.4" x14ac:dyDescent="0.25">
      <c r="A672" s="11">
        <v>79</v>
      </c>
      <c r="B672" s="11">
        <v>5</v>
      </c>
      <c r="C672" s="12" t="s">
        <v>881</v>
      </c>
      <c r="D672" s="12" t="s">
        <v>890</v>
      </c>
      <c r="E672" s="11">
        <v>7</v>
      </c>
      <c r="F672" s="11">
        <v>3</v>
      </c>
      <c r="G672" s="12" t="s">
        <v>14</v>
      </c>
      <c r="H672" s="11" t="b">
        <v>0</v>
      </c>
    </row>
    <row r="673" spans="1:8" ht="14.4" x14ac:dyDescent="0.25">
      <c r="A673" s="11">
        <v>79</v>
      </c>
      <c r="B673" s="11">
        <v>6</v>
      </c>
      <c r="C673" s="12" t="s">
        <v>880</v>
      </c>
      <c r="D673" s="12" t="s">
        <v>890</v>
      </c>
      <c r="E673" s="11">
        <v>7</v>
      </c>
      <c r="F673" s="11">
        <v>3</v>
      </c>
      <c r="G673" s="12" t="s">
        <v>14</v>
      </c>
      <c r="H673" s="11" t="b">
        <v>0</v>
      </c>
    </row>
    <row r="674" spans="1:8" ht="14.4" x14ac:dyDescent="0.25">
      <c r="A674" s="11">
        <v>79</v>
      </c>
      <c r="B674" s="11">
        <v>7</v>
      </c>
      <c r="C674" s="12" t="s">
        <v>879</v>
      </c>
      <c r="D674" s="12" t="s">
        <v>878</v>
      </c>
      <c r="E674" s="11">
        <v>7</v>
      </c>
      <c r="F674" s="11">
        <v>0</v>
      </c>
      <c r="G674" s="12" t="s">
        <v>14</v>
      </c>
      <c r="H674" s="11" t="b">
        <v>0</v>
      </c>
    </row>
    <row r="675" spans="1:8" ht="28.8" x14ac:dyDescent="0.25">
      <c r="A675" s="11">
        <v>79</v>
      </c>
      <c r="B675" s="11">
        <v>8</v>
      </c>
      <c r="C675" s="12" t="s">
        <v>877</v>
      </c>
      <c r="D675" s="12" t="s">
        <v>876</v>
      </c>
      <c r="E675" s="11">
        <v>7</v>
      </c>
      <c r="F675" s="11">
        <v>0</v>
      </c>
      <c r="G675" s="12" t="s">
        <v>14</v>
      </c>
      <c r="H675" s="11" t="b">
        <v>0</v>
      </c>
    </row>
    <row r="676" spans="1:8" ht="14.4" x14ac:dyDescent="0.25">
      <c r="A676" s="11">
        <v>79</v>
      </c>
      <c r="B676" s="11">
        <v>9</v>
      </c>
      <c r="C676" s="12" t="s">
        <v>875</v>
      </c>
      <c r="D676" s="12" t="s">
        <v>889</v>
      </c>
      <c r="E676" s="11">
        <v>0</v>
      </c>
      <c r="F676" s="11">
        <v>2</v>
      </c>
      <c r="G676" s="12" t="s">
        <v>873</v>
      </c>
      <c r="H676" s="11" t="b">
        <v>0</v>
      </c>
    </row>
    <row r="677" spans="1:8" ht="14.4" x14ac:dyDescent="0.25">
      <c r="A677" s="11">
        <v>80</v>
      </c>
      <c r="B677" s="11">
        <v>1</v>
      </c>
      <c r="C677" s="12" t="s">
        <v>887</v>
      </c>
      <c r="D677" s="12" t="s">
        <v>890</v>
      </c>
      <c r="E677" s="11">
        <v>0</v>
      </c>
      <c r="F677" s="11">
        <v>3</v>
      </c>
      <c r="G677" s="12" t="s">
        <v>14</v>
      </c>
      <c r="H677" s="11" t="b">
        <v>0</v>
      </c>
    </row>
    <row r="678" spans="1:8" ht="28.8" x14ac:dyDescent="0.25">
      <c r="A678" s="11">
        <v>80</v>
      </c>
      <c r="B678" s="11">
        <v>2</v>
      </c>
      <c r="C678" s="12" t="s">
        <v>886</v>
      </c>
      <c r="D678" s="12" t="s">
        <v>885</v>
      </c>
      <c r="E678" s="11">
        <v>3</v>
      </c>
      <c r="F678" s="11">
        <v>0</v>
      </c>
      <c r="G678" s="12" t="s">
        <v>873</v>
      </c>
      <c r="H678" s="11" t="b">
        <v>0</v>
      </c>
    </row>
    <row r="679" spans="1:8" ht="14.4" x14ac:dyDescent="0.25">
      <c r="A679" s="11">
        <v>80</v>
      </c>
      <c r="B679" s="11">
        <v>3</v>
      </c>
      <c r="C679" s="12" t="s">
        <v>884</v>
      </c>
      <c r="D679" s="12" t="s">
        <v>891</v>
      </c>
      <c r="E679" s="11">
        <v>8</v>
      </c>
      <c r="F679" s="11">
        <v>0</v>
      </c>
      <c r="G679" s="12" t="s">
        <v>873</v>
      </c>
      <c r="H679" s="11" t="b">
        <v>0</v>
      </c>
    </row>
    <row r="680" spans="1:8" ht="14.4" x14ac:dyDescent="0.25">
      <c r="A680" s="11">
        <v>80</v>
      </c>
      <c r="B680" s="11">
        <v>4</v>
      </c>
      <c r="C680" s="12" t="s">
        <v>883</v>
      </c>
      <c r="D680" s="12" t="s">
        <v>882</v>
      </c>
      <c r="E680" s="11">
        <v>5</v>
      </c>
      <c r="F680" s="11">
        <v>0</v>
      </c>
      <c r="G680" s="12" t="s">
        <v>14</v>
      </c>
      <c r="H680" s="11" t="b">
        <v>0</v>
      </c>
    </row>
    <row r="681" spans="1:8" ht="14.4" x14ac:dyDescent="0.25">
      <c r="A681" s="11">
        <v>80</v>
      </c>
      <c r="B681" s="11">
        <v>5</v>
      </c>
      <c r="C681" s="12" t="s">
        <v>881</v>
      </c>
      <c r="D681" s="12" t="s">
        <v>890</v>
      </c>
      <c r="E681" s="11">
        <v>7</v>
      </c>
      <c r="F681" s="11">
        <v>3</v>
      </c>
      <c r="G681" s="12" t="s">
        <v>14</v>
      </c>
      <c r="H681" s="11" t="b">
        <v>0</v>
      </c>
    </row>
    <row r="682" spans="1:8" ht="14.4" x14ac:dyDescent="0.25">
      <c r="A682" s="11">
        <v>80</v>
      </c>
      <c r="B682" s="11">
        <v>6</v>
      </c>
      <c r="C682" s="12" t="s">
        <v>880</v>
      </c>
      <c r="D682" s="12" t="s">
        <v>890</v>
      </c>
      <c r="E682" s="11">
        <v>7</v>
      </c>
      <c r="F682" s="11">
        <v>3</v>
      </c>
      <c r="G682" s="12" t="s">
        <v>14</v>
      </c>
      <c r="H682" s="11" t="b">
        <v>0</v>
      </c>
    </row>
    <row r="683" spans="1:8" ht="14.4" x14ac:dyDescent="0.25">
      <c r="A683" s="11">
        <v>80</v>
      </c>
      <c r="B683" s="11">
        <v>7</v>
      </c>
      <c r="C683" s="12" t="s">
        <v>879</v>
      </c>
      <c r="D683" s="12" t="s">
        <v>878</v>
      </c>
      <c r="E683" s="11">
        <v>7</v>
      </c>
      <c r="F683" s="11">
        <v>0</v>
      </c>
      <c r="G683" s="12" t="s">
        <v>14</v>
      </c>
      <c r="H683" s="11" t="b">
        <v>0</v>
      </c>
    </row>
    <row r="684" spans="1:8" ht="28.8" x14ac:dyDescent="0.25">
      <c r="A684" s="11">
        <v>80</v>
      </c>
      <c r="B684" s="11">
        <v>8</v>
      </c>
      <c r="C684" s="12" t="s">
        <v>877</v>
      </c>
      <c r="D684" s="12" t="s">
        <v>876</v>
      </c>
      <c r="E684" s="11">
        <v>7</v>
      </c>
      <c r="F684" s="11">
        <v>0</v>
      </c>
      <c r="G684" s="12" t="s">
        <v>14</v>
      </c>
      <c r="H684" s="11" t="b">
        <v>0</v>
      </c>
    </row>
    <row r="685" spans="1:8" ht="14.4" x14ac:dyDescent="0.25">
      <c r="A685" s="11">
        <v>80</v>
      </c>
      <c r="B685" s="11">
        <v>9</v>
      </c>
      <c r="C685" s="12" t="s">
        <v>875</v>
      </c>
      <c r="D685" s="12" t="s">
        <v>889</v>
      </c>
      <c r="E685" s="11">
        <v>0</v>
      </c>
      <c r="F685" s="11">
        <v>2</v>
      </c>
      <c r="G685" s="12" t="s">
        <v>873</v>
      </c>
      <c r="H685" s="11" t="b">
        <v>0</v>
      </c>
    </row>
    <row r="686" spans="1:8" ht="14.4" x14ac:dyDescent="0.25">
      <c r="A686" s="11">
        <v>81</v>
      </c>
      <c r="B686" s="11">
        <v>1</v>
      </c>
      <c r="C686" s="12" t="s">
        <v>887</v>
      </c>
      <c r="D686" s="12" t="s">
        <v>890</v>
      </c>
      <c r="E686" s="11">
        <v>0</v>
      </c>
      <c r="F686" s="11">
        <v>3</v>
      </c>
      <c r="G686" s="12" t="s">
        <v>14</v>
      </c>
      <c r="H686" s="11" t="b">
        <v>0</v>
      </c>
    </row>
    <row r="687" spans="1:8" ht="28.8" x14ac:dyDescent="0.25">
      <c r="A687" s="11">
        <v>81</v>
      </c>
      <c r="B687" s="11">
        <v>2</v>
      </c>
      <c r="C687" s="12" t="s">
        <v>886</v>
      </c>
      <c r="D687" s="12" t="s">
        <v>885</v>
      </c>
      <c r="E687" s="11">
        <v>3</v>
      </c>
      <c r="F687" s="11">
        <v>0</v>
      </c>
      <c r="G687" s="12" t="s">
        <v>873</v>
      </c>
      <c r="H687" s="11" t="b">
        <v>0</v>
      </c>
    </row>
    <row r="688" spans="1:8" ht="14.4" x14ac:dyDescent="0.25">
      <c r="A688" s="11">
        <v>81</v>
      </c>
      <c r="B688" s="11">
        <v>3</v>
      </c>
      <c r="C688" s="12" t="s">
        <v>884</v>
      </c>
      <c r="D688" s="12" t="s">
        <v>891</v>
      </c>
      <c r="E688" s="11">
        <v>8</v>
      </c>
      <c r="F688" s="11">
        <v>0</v>
      </c>
      <c r="G688" s="12" t="s">
        <v>873</v>
      </c>
      <c r="H688" s="11" t="b">
        <v>0</v>
      </c>
    </row>
    <row r="689" spans="1:8" ht="14.4" x14ac:dyDescent="0.25">
      <c r="A689" s="11">
        <v>81</v>
      </c>
      <c r="B689" s="11">
        <v>4</v>
      </c>
      <c r="C689" s="12" t="s">
        <v>883</v>
      </c>
      <c r="D689" s="12" t="s">
        <v>882</v>
      </c>
      <c r="E689" s="11">
        <v>5</v>
      </c>
      <c r="F689" s="11">
        <v>0</v>
      </c>
      <c r="G689" s="12" t="s">
        <v>14</v>
      </c>
      <c r="H689" s="11" t="b">
        <v>0</v>
      </c>
    </row>
    <row r="690" spans="1:8" ht="14.4" x14ac:dyDescent="0.25">
      <c r="A690" s="11">
        <v>81</v>
      </c>
      <c r="B690" s="11">
        <v>5</v>
      </c>
      <c r="C690" s="12" t="s">
        <v>881</v>
      </c>
      <c r="D690" s="12" t="s">
        <v>890</v>
      </c>
      <c r="E690" s="11">
        <v>7</v>
      </c>
      <c r="F690" s="11">
        <v>3</v>
      </c>
      <c r="G690" s="12" t="s">
        <v>14</v>
      </c>
      <c r="H690" s="11" t="b">
        <v>0</v>
      </c>
    </row>
    <row r="691" spans="1:8" ht="14.4" x14ac:dyDescent="0.25">
      <c r="A691" s="11">
        <v>81</v>
      </c>
      <c r="B691" s="11">
        <v>6</v>
      </c>
      <c r="C691" s="12" t="s">
        <v>880</v>
      </c>
      <c r="D691" s="12" t="s">
        <v>890</v>
      </c>
      <c r="E691" s="11">
        <v>7</v>
      </c>
      <c r="F691" s="11">
        <v>3</v>
      </c>
      <c r="G691" s="12" t="s">
        <v>14</v>
      </c>
      <c r="H691" s="11" t="b">
        <v>0</v>
      </c>
    </row>
    <row r="692" spans="1:8" ht="14.4" x14ac:dyDescent="0.25">
      <c r="A692" s="11">
        <v>81</v>
      </c>
      <c r="B692" s="11">
        <v>7</v>
      </c>
      <c r="C692" s="12" t="s">
        <v>879</v>
      </c>
      <c r="D692" s="12" t="s">
        <v>878</v>
      </c>
      <c r="E692" s="11">
        <v>7</v>
      </c>
      <c r="F692" s="11">
        <v>0</v>
      </c>
      <c r="G692" s="12" t="s">
        <v>14</v>
      </c>
      <c r="H692" s="11" t="b">
        <v>0</v>
      </c>
    </row>
    <row r="693" spans="1:8" ht="28.8" x14ac:dyDescent="0.25">
      <c r="A693" s="11">
        <v>81</v>
      </c>
      <c r="B693" s="11">
        <v>8</v>
      </c>
      <c r="C693" s="12" t="s">
        <v>877</v>
      </c>
      <c r="D693" s="12" t="s">
        <v>876</v>
      </c>
      <c r="E693" s="11">
        <v>7</v>
      </c>
      <c r="F693" s="11">
        <v>0</v>
      </c>
      <c r="G693" s="12" t="s">
        <v>14</v>
      </c>
      <c r="H693" s="11" t="b">
        <v>0</v>
      </c>
    </row>
    <row r="694" spans="1:8" ht="14.4" x14ac:dyDescent="0.25">
      <c r="A694" s="11">
        <v>81</v>
      </c>
      <c r="B694" s="11">
        <v>9</v>
      </c>
      <c r="C694" s="12" t="s">
        <v>875</v>
      </c>
      <c r="D694" s="12" t="s">
        <v>889</v>
      </c>
      <c r="E694" s="11">
        <v>0</v>
      </c>
      <c r="F694" s="11">
        <v>2</v>
      </c>
      <c r="G694" s="12" t="s">
        <v>873</v>
      </c>
      <c r="H694" s="11" t="b">
        <v>0</v>
      </c>
    </row>
    <row r="695" spans="1:8" ht="14.4" x14ac:dyDescent="0.25">
      <c r="A695" s="11">
        <v>82</v>
      </c>
      <c r="B695" s="11">
        <v>1</v>
      </c>
      <c r="C695" s="12" t="s">
        <v>887</v>
      </c>
      <c r="D695" s="12" t="s">
        <v>890</v>
      </c>
      <c r="E695" s="11">
        <v>0</v>
      </c>
      <c r="F695" s="11">
        <v>3</v>
      </c>
      <c r="G695" s="12" t="s">
        <v>14</v>
      </c>
      <c r="H695" s="11" t="b">
        <v>0</v>
      </c>
    </row>
    <row r="696" spans="1:8" ht="28.8" x14ac:dyDescent="0.25">
      <c r="A696" s="11">
        <v>82</v>
      </c>
      <c r="B696" s="11">
        <v>2</v>
      </c>
      <c r="C696" s="12" t="s">
        <v>886</v>
      </c>
      <c r="D696" s="12" t="s">
        <v>885</v>
      </c>
      <c r="E696" s="11">
        <v>3</v>
      </c>
      <c r="F696" s="11">
        <v>0</v>
      </c>
      <c r="G696" s="12" t="s">
        <v>873</v>
      </c>
      <c r="H696" s="11" t="b">
        <v>0</v>
      </c>
    </row>
    <row r="697" spans="1:8" ht="14.4" x14ac:dyDescent="0.25">
      <c r="A697" s="11">
        <v>82</v>
      </c>
      <c r="B697" s="11">
        <v>3</v>
      </c>
      <c r="C697" s="12" t="s">
        <v>884</v>
      </c>
      <c r="D697" s="12" t="s">
        <v>891</v>
      </c>
      <c r="E697" s="11">
        <v>8</v>
      </c>
      <c r="F697" s="11">
        <v>0</v>
      </c>
      <c r="G697" s="12" t="s">
        <v>873</v>
      </c>
      <c r="H697" s="11" t="b">
        <v>0</v>
      </c>
    </row>
    <row r="698" spans="1:8" ht="14.4" x14ac:dyDescent="0.25">
      <c r="A698" s="11">
        <v>82</v>
      </c>
      <c r="B698" s="11">
        <v>4</v>
      </c>
      <c r="C698" s="12" t="s">
        <v>883</v>
      </c>
      <c r="D698" s="12" t="s">
        <v>882</v>
      </c>
      <c r="E698" s="11">
        <v>5</v>
      </c>
      <c r="F698" s="11">
        <v>0</v>
      </c>
      <c r="G698" s="12" t="s">
        <v>14</v>
      </c>
      <c r="H698" s="11" t="b">
        <v>0</v>
      </c>
    </row>
    <row r="699" spans="1:8" ht="14.4" x14ac:dyDescent="0.25">
      <c r="A699" s="11">
        <v>82</v>
      </c>
      <c r="B699" s="11">
        <v>5</v>
      </c>
      <c r="C699" s="12" t="s">
        <v>881</v>
      </c>
      <c r="D699" s="12" t="s">
        <v>890</v>
      </c>
      <c r="E699" s="11">
        <v>7</v>
      </c>
      <c r="F699" s="11">
        <v>3</v>
      </c>
      <c r="G699" s="12" t="s">
        <v>14</v>
      </c>
      <c r="H699" s="11" t="b">
        <v>0</v>
      </c>
    </row>
    <row r="700" spans="1:8" ht="14.4" x14ac:dyDescent="0.25">
      <c r="A700" s="11">
        <v>82</v>
      </c>
      <c r="B700" s="11">
        <v>6</v>
      </c>
      <c r="C700" s="12" t="s">
        <v>880</v>
      </c>
      <c r="D700" s="12" t="s">
        <v>890</v>
      </c>
      <c r="E700" s="11">
        <v>7</v>
      </c>
      <c r="F700" s="11">
        <v>3</v>
      </c>
      <c r="G700" s="12" t="s">
        <v>14</v>
      </c>
      <c r="H700" s="11" t="b">
        <v>0</v>
      </c>
    </row>
    <row r="701" spans="1:8" ht="14.4" x14ac:dyDescent="0.25">
      <c r="A701" s="11">
        <v>82</v>
      </c>
      <c r="B701" s="11">
        <v>7</v>
      </c>
      <c r="C701" s="12" t="s">
        <v>879</v>
      </c>
      <c r="D701" s="12" t="s">
        <v>878</v>
      </c>
      <c r="E701" s="11">
        <v>7</v>
      </c>
      <c r="F701" s="11">
        <v>0</v>
      </c>
      <c r="G701" s="12" t="s">
        <v>14</v>
      </c>
      <c r="H701" s="11" t="b">
        <v>0</v>
      </c>
    </row>
    <row r="702" spans="1:8" ht="28.8" x14ac:dyDescent="0.25">
      <c r="A702" s="11">
        <v>82</v>
      </c>
      <c r="B702" s="11">
        <v>8</v>
      </c>
      <c r="C702" s="12" t="s">
        <v>877</v>
      </c>
      <c r="D702" s="12" t="s">
        <v>876</v>
      </c>
      <c r="E702" s="11">
        <v>7</v>
      </c>
      <c r="F702" s="11">
        <v>0</v>
      </c>
      <c r="G702" s="12" t="s">
        <v>14</v>
      </c>
      <c r="H702" s="11" t="b">
        <v>0</v>
      </c>
    </row>
    <row r="703" spans="1:8" ht="14.4" x14ac:dyDescent="0.25">
      <c r="A703" s="11">
        <v>82</v>
      </c>
      <c r="B703" s="11">
        <v>9</v>
      </c>
      <c r="C703" s="12" t="s">
        <v>875</v>
      </c>
      <c r="D703" s="12" t="s">
        <v>889</v>
      </c>
      <c r="E703" s="11">
        <v>0</v>
      </c>
      <c r="F703" s="11">
        <v>2</v>
      </c>
      <c r="G703" s="12" t="s">
        <v>873</v>
      </c>
      <c r="H703" s="11" t="b">
        <v>0</v>
      </c>
    </row>
    <row r="704" spans="1:8" ht="14.4" x14ac:dyDescent="0.25">
      <c r="A704" s="11">
        <v>83</v>
      </c>
      <c r="B704" s="11">
        <v>1</v>
      </c>
      <c r="C704" s="12" t="s">
        <v>887</v>
      </c>
      <c r="D704" s="12" t="s">
        <v>890</v>
      </c>
      <c r="E704" s="11">
        <v>0</v>
      </c>
      <c r="F704" s="11">
        <v>3</v>
      </c>
      <c r="G704" s="12" t="s">
        <v>14</v>
      </c>
      <c r="H704" s="11" t="b">
        <v>0</v>
      </c>
    </row>
    <row r="705" spans="1:8" ht="28.8" x14ac:dyDescent="0.25">
      <c r="A705" s="11">
        <v>83</v>
      </c>
      <c r="B705" s="11">
        <v>2</v>
      </c>
      <c r="C705" s="12" t="s">
        <v>886</v>
      </c>
      <c r="D705" s="12" t="s">
        <v>885</v>
      </c>
      <c r="E705" s="11">
        <v>3</v>
      </c>
      <c r="F705" s="11">
        <v>0</v>
      </c>
      <c r="G705" s="12" t="s">
        <v>873</v>
      </c>
      <c r="H705" s="11" t="b">
        <v>0</v>
      </c>
    </row>
    <row r="706" spans="1:8" ht="14.4" x14ac:dyDescent="0.25">
      <c r="A706" s="11">
        <v>83</v>
      </c>
      <c r="B706" s="11">
        <v>3</v>
      </c>
      <c r="C706" s="12" t="s">
        <v>884</v>
      </c>
      <c r="D706" s="12" t="s">
        <v>891</v>
      </c>
      <c r="E706" s="11">
        <v>8</v>
      </c>
      <c r="F706" s="11">
        <v>0</v>
      </c>
      <c r="G706" s="12" t="s">
        <v>873</v>
      </c>
      <c r="H706" s="11" t="b">
        <v>0</v>
      </c>
    </row>
    <row r="707" spans="1:8" ht="14.4" x14ac:dyDescent="0.25">
      <c r="A707" s="11">
        <v>83</v>
      </c>
      <c r="B707" s="11">
        <v>4</v>
      </c>
      <c r="C707" s="12" t="s">
        <v>883</v>
      </c>
      <c r="D707" s="12" t="s">
        <v>882</v>
      </c>
      <c r="E707" s="11">
        <v>5</v>
      </c>
      <c r="F707" s="11">
        <v>0</v>
      </c>
      <c r="G707" s="12" t="s">
        <v>14</v>
      </c>
      <c r="H707" s="11" t="b">
        <v>0</v>
      </c>
    </row>
    <row r="708" spans="1:8" ht="14.4" x14ac:dyDescent="0.25">
      <c r="A708" s="11">
        <v>83</v>
      </c>
      <c r="B708" s="11">
        <v>5</v>
      </c>
      <c r="C708" s="12" t="s">
        <v>881</v>
      </c>
      <c r="D708" s="12" t="s">
        <v>890</v>
      </c>
      <c r="E708" s="11">
        <v>7</v>
      </c>
      <c r="F708" s="11">
        <v>3</v>
      </c>
      <c r="G708" s="12" t="s">
        <v>14</v>
      </c>
      <c r="H708" s="11" t="b">
        <v>0</v>
      </c>
    </row>
    <row r="709" spans="1:8" ht="14.4" x14ac:dyDescent="0.25">
      <c r="A709" s="11">
        <v>83</v>
      </c>
      <c r="B709" s="11">
        <v>6</v>
      </c>
      <c r="C709" s="12" t="s">
        <v>880</v>
      </c>
      <c r="D709" s="12" t="s">
        <v>890</v>
      </c>
      <c r="E709" s="11">
        <v>7</v>
      </c>
      <c r="F709" s="11">
        <v>3</v>
      </c>
      <c r="G709" s="12" t="s">
        <v>14</v>
      </c>
      <c r="H709" s="11" t="b">
        <v>0</v>
      </c>
    </row>
    <row r="710" spans="1:8" ht="14.4" x14ac:dyDescent="0.25">
      <c r="A710" s="11">
        <v>83</v>
      </c>
      <c r="B710" s="11">
        <v>7</v>
      </c>
      <c r="C710" s="12" t="s">
        <v>879</v>
      </c>
      <c r="D710" s="12" t="s">
        <v>878</v>
      </c>
      <c r="E710" s="11">
        <v>7</v>
      </c>
      <c r="F710" s="11">
        <v>0</v>
      </c>
      <c r="G710" s="12" t="s">
        <v>14</v>
      </c>
      <c r="H710" s="11" t="b">
        <v>0</v>
      </c>
    </row>
    <row r="711" spans="1:8" ht="28.8" x14ac:dyDescent="0.25">
      <c r="A711" s="11">
        <v>83</v>
      </c>
      <c r="B711" s="11">
        <v>8</v>
      </c>
      <c r="C711" s="12" t="s">
        <v>877</v>
      </c>
      <c r="D711" s="12" t="s">
        <v>876</v>
      </c>
      <c r="E711" s="11">
        <v>7</v>
      </c>
      <c r="F711" s="11">
        <v>0</v>
      </c>
      <c r="G711" s="12" t="s">
        <v>14</v>
      </c>
      <c r="H711" s="11" t="b">
        <v>0</v>
      </c>
    </row>
    <row r="712" spans="1:8" ht="14.4" x14ac:dyDescent="0.25">
      <c r="A712" s="11">
        <v>83</v>
      </c>
      <c r="B712" s="11">
        <v>9</v>
      </c>
      <c r="C712" s="12" t="s">
        <v>875</v>
      </c>
      <c r="D712" s="12" t="s">
        <v>889</v>
      </c>
      <c r="E712" s="11">
        <v>0</v>
      </c>
      <c r="F712" s="11">
        <v>2</v>
      </c>
      <c r="G712" s="12" t="s">
        <v>873</v>
      </c>
      <c r="H712" s="11" t="b">
        <v>0</v>
      </c>
    </row>
    <row r="713" spans="1:8" ht="14.4" x14ac:dyDescent="0.25">
      <c r="A713" s="11">
        <v>84</v>
      </c>
      <c r="B713" s="11">
        <v>1</v>
      </c>
      <c r="C713" s="12" t="s">
        <v>887</v>
      </c>
      <c r="D713" s="12" t="s">
        <v>890</v>
      </c>
      <c r="E713" s="11">
        <v>0</v>
      </c>
      <c r="F713" s="11">
        <v>3</v>
      </c>
      <c r="G713" s="12" t="s">
        <v>14</v>
      </c>
      <c r="H713" s="11" t="b">
        <v>0</v>
      </c>
    </row>
    <row r="714" spans="1:8" ht="28.8" x14ac:dyDescent="0.25">
      <c r="A714" s="11">
        <v>84</v>
      </c>
      <c r="B714" s="11">
        <v>2</v>
      </c>
      <c r="C714" s="12" t="s">
        <v>886</v>
      </c>
      <c r="D714" s="12" t="s">
        <v>885</v>
      </c>
      <c r="E714" s="11">
        <v>3</v>
      </c>
      <c r="F714" s="11">
        <v>0</v>
      </c>
      <c r="G714" s="12" t="s">
        <v>873</v>
      </c>
      <c r="H714" s="11" t="b">
        <v>0</v>
      </c>
    </row>
    <row r="715" spans="1:8" ht="14.4" x14ac:dyDescent="0.25">
      <c r="A715" s="11">
        <v>84</v>
      </c>
      <c r="B715" s="11">
        <v>3</v>
      </c>
      <c r="C715" s="12" t="s">
        <v>884</v>
      </c>
      <c r="D715" s="12" t="s">
        <v>891</v>
      </c>
      <c r="E715" s="11">
        <v>8</v>
      </c>
      <c r="F715" s="11">
        <v>0</v>
      </c>
      <c r="G715" s="12" t="s">
        <v>873</v>
      </c>
      <c r="H715" s="11" t="b">
        <v>0</v>
      </c>
    </row>
    <row r="716" spans="1:8" ht="14.4" x14ac:dyDescent="0.25">
      <c r="A716" s="11">
        <v>84</v>
      </c>
      <c r="B716" s="11">
        <v>4</v>
      </c>
      <c r="C716" s="12" t="s">
        <v>883</v>
      </c>
      <c r="D716" s="12" t="s">
        <v>882</v>
      </c>
      <c r="E716" s="11">
        <v>5</v>
      </c>
      <c r="F716" s="11">
        <v>0</v>
      </c>
      <c r="G716" s="12" t="s">
        <v>14</v>
      </c>
      <c r="H716" s="11" t="b">
        <v>0</v>
      </c>
    </row>
    <row r="717" spans="1:8" ht="14.4" x14ac:dyDescent="0.25">
      <c r="A717" s="11">
        <v>84</v>
      </c>
      <c r="B717" s="11">
        <v>5</v>
      </c>
      <c r="C717" s="12" t="s">
        <v>881</v>
      </c>
      <c r="D717" s="12" t="s">
        <v>890</v>
      </c>
      <c r="E717" s="11">
        <v>7</v>
      </c>
      <c r="F717" s="11">
        <v>3</v>
      </c>
      <c r="G717" s="12" t="s">
        <v>14</v>
      </c>
      <c r="H717" s="11" t="b">
        <v>0</v>
      </c>
    </row>
    <row r="718" spans="1:8" ht="14.4" x14ac:dyDescent="0.25">
      <c r="A718" s="11">
        <v>84</v>
      </c>
      <c r="B718" s="11">
        <v>6</v>
      </c>
      <c r="C718" s="12" t="s">
        <v>880</v>
      </c>
      <c r="D718" s="12" t="s">
        <v>890</v>
      </c>
      <c r="E718" s="11">
        <v>7</v>
      </c>
      <c r="F718" s="11">
        <v>3</v>
      </c>
      <c r="G718" s="12" t="s">
        <v>14</v>
      </c>
      <c r="H718" s="11" t="b">
        <v>0</v>
      </c>
    </row>
    <row r="719" spans="1:8" ht="14.4" x14ac:dyDescent="0.25">
      <c r="A719" s="11">
        <v>84</v>
      </c>
      <c r="B719" s="11">
        <v>7</v>
      </c>
      <c r="C719" s="12" t="s">
        <v>879</v>
      </c>
      <c r="D719" s="12" t="s">
        <v>878</v>
      </c>
      <c r="E719" s="11">
        <v>7</v>
      </c>
      <c r="F719" s="11">
        <v>0</v>
      </c>
      <c r="G719" s="12" t="s">
        <v>14</v>
      </c>
      <c r="H719" s="11" t="b">
        <v>0</v>
      </c>
    </row>
    <row r="720" spans="1:8" ht="28.8" x14ac:dyDescent="0.25">
      <c r="A720" s="11">
        <v>84</v>
      </c>
      <c r="B720" s="11">
        <v>8</v>
      </c>
      <c r="C720" s="12" t="s">
        <v>877</v>
      </c>
      <c r="D720" s="12" t="s">
        <v>876</v>
      </c>
      <c r="E720" s="11">
        <v>7</v>
      </c>
      <c r="F720" s="11">
        <v>0</v>
      </c>
      <c r="G720" s="12" t="s">
        <v>14</v>
      </c>
      <c r="H720" s="11" t="b">
        <v>0</v>
      </c>
    </row>
    <row r="721" spans="1:8" ht="14.4" x14ac:dyDescent="0.25">
      <c r="A721" s="11">
        <v>84</v>
      </c>
      <c r="B721" s="11">
        <v>9</v>
      </c>
      <c r="C721" s="12" t="s">
        <v>875</v>
      </c>
      <c r="D721" s="12" t="s">
        <v>889</v>
      </c>
      <c r="E721" s="11">
        <v>0</v>
      </c>
      <c r="F721" s="11">
        <v>2</v>
      </c>
      <c r="G721" s="12" t="s">
        <v>873</v>
      </c>
      <c r="H721" s="11" t="b">
        <v>0</v>
      </c>
    </row>
    <row r="722" spans="1:8" ht="14.4" x14ac:dyDescent="0.25">
      <c r="A722" s="11">
        <v>85</v>
      </c>
      <c r="B722" s="11">
        <v>1</v>
      </c>
      <c r="C722" s="12" t="s">
        <v>887</v>
      </c>
      <c r="D722" s="12" t="s">
        <v>890</v>
      </c>
      <c r="E722" s="11">
        <v>0</v>
      </c>
      <c r="F722" s="11">
        <v>3</v>
      </c>
      <c r="G722" s="12" t="s">
        <v>14</v>
      </c>
      <c r="H722" s="11" t="b">
        <v>0</v>
      </c>
    </row>
    <row r="723" spans="1:8" ht="28.8" x14ac:dyDescent="0.25">
      <c r="A723" s="11">
        <v>85</v>
      </c>
      <c r="B723" s="11">
        <v>2</v>
      </c>
      <c r="C723" s="12" t="s">
        <v>886</v>
      </c>
      <c r="D723" s="12" t="s">
        <v>885</v>
      </c>
      <c r="E723" s="11">
        <v>3</v>
      </c>
      <c r="F723" s="11">
        <v>0</v>
      </c>
      <c r="G723" s="12" t="s">
        <v>873</v>
      </c>
      <c r="H723" s="11" t="b">
        <v>0</v>
      </c>
    </row>
    <row r="724" spans="1:8" ht="14.4" x14ac:dyDescent="0.25">
      <c r="A724" s="11">
        <v>85</v>
      </c>
      <c r="B724" s="11">
        <v>3</v>
      </c>
      <c r="C724" s="12" t="s">
        <v>884</v>
      </c>
      <c r="D724" s="12" t="s">
        <v>891</v>
      </c>
      <c r="E724" s="11">
        <v>8</v>
      </c>
      <c r="F724" s="11">
        <v>0</v>
      </c>
      <c r="G724" s="12" t="s">
        <v>873</v>
      </c>
      <c r="H724" s="11" t="b">
        <v>0</v>
      </c>
    </row>
    <row r="725" spans="1:8" ht="14.4" x14ac:dyDescent="0.25">
      <c r="A725" s="11">
        <v>85</v>
      </c>
      <c r="B725" s="11">
        <v>4</v>
      </c>
      <c r="C725" s="12" t="s">
        <v>883</v>
      </c>
      <c r="D725" s="12" t="s">
        <v>882</v>
      </c>
      <c r="E725" s="11">
        <v>5</v>
      </c>
      <c r="F725" s="11">
        <v>0</v>
      </c>
      <c r="G725" s="12" t="s">
        <v>14</v>
      </c>
      <c r="H725" s="11" t="b">
        <v>0</v>
      </c>
    </row>
    <row r="726" spans="1:8" ht="14.4" x14ac:dyDescent="0.25">
      <c r="A726" s="11">
        <v>85</v>
      </c>
      <c r="B726" s="11">
        <v>5</v>
      </c>
      <c r="C726" s="12" t="s">
        <v>881</v>
      </c>
      <c r="D726" s="12" t="s">
        <v>890</v>
      </c>
      <c r="E726" s="11">
        <v>7</v>
      </c>
      <c r="F726" s="11">
        <v>3</v>
      </c>
      <c r="G726" s="12" t="s">
        <v>14</v>
      </c>
      <c r="H726" s="11" t="b">
        <v>0</v>
      </c>
    </row>
    <row r="727" spans="1:8" ht="14.4" x14ac:dyDescent="0.25">
      <c r="A727" s="11">
        <v>85</v>
      </c>
      <c r="B727" s="11">
        <v>6</v>
      </c>
      <c r="C727" s="12" t="s">
        <v>880</v>
      </c>
      <c r="D727" s="12" t="s">
        <v>890</v>
      </c>
      <c r="E727" s="11">
        <v>7</v>
      </c>
      <c r="F727" s="11">
        <v>3</v>
      </c>
      <c r="G727" s="12" t="s">
        <v>14</v>
      </c>
      <c r="H727" s="11" t="b">
        <v>0</v>
      </c>
    </row>
    <row r="728" spans="1:8" ht="14.4" x14ac:dyDescent="0.25">
      <c r="A728" s="11">
        <v>85</v>
      </c>
      <c r="B728" s="11">
        <v>7</v>
      </c>
      <c r="C728" s="12" t="s">
        <v>879</v>
      </c>
      <c r="D728" s="12" t="s">
        <v>878</v>
      </c>
      <c r="E728" s="11">
        <v>7</v>
      </c>
      <c r="F728" s="11">
        <v>0</v>
      </c>
      <c r="G728" s="12" t="s">
        <v>14</v>
      </c>
      <c r="H728" s="11" t="b">
        <v>0</v>
      </c>
    </row>
    <row r="729" spans="1:8" ht="28.8" x14ac:dyDescent="0.25">
      <c r="A729" s="11">
        <v>85</v>
      </c>
      <c r="B729" s="11">
        <v>8</v>
      </c>
      <c r="C729" s="12" t="s">
        <v>877</v>
      </c>
      <c r="D729" s="12" t="s">
        <v>876</v>
      </c>
      <c r="E729" s="11">
        <v>7</v>
      </c>
      <c r="F729" s="11">
        <v>0</v>
      </c>
      <c r="G729" s="12" t="s">
        <v>14</v>
      </c>
      <c r="H729" s="11" t="b">
        <v>0</v>
      </c>
    </row>
    <row r="730" spans="1:8" ht="14.4" x14ac:dyDescent="0.25">
      <c r="A730" s="11">
        <v>85</v>
      </c>
      <c r="B730" s="11">
        <v>9</v>
      </c>
      <c r="C730" s="12" t="s">
        <v>875</v>
      </c>
      <c r="D730" s="12" t="s">
        <v>889</v>
      </c>
      <c r="E730" s="11">
        <v>0</v>
      </c>
      <c r="F730" s="11">
        <v>2</v>
      </c>
      <c r="G730" s="12" t="s">
        <v>873</v>
      </c>
      <c r="H730" s="11" t="b">
        <v>0</v>
      </c>
    </row>
    <row r="731" spans="1:8" ht="14.4" x14ac:dyDescent="0.25">
      <c r="A731" s="11">
        <v>86</v>
      </c>
      <c r="B731" s="11">
        <v>1</v>
      </c>
      <c r="C731" s="12" t="s">
        <v>887</v>
      </c>
      <c r="D731" s="12" t="s">
        <v>890</v>
      </c>
      <c r="E731" s="11">
        <v>0</v>
      </c>
      <c r="F731" s="11">
        <v>3</v>
      </c>
      <c r="G731" s="12" t="s">
        <v>14</v>
      </c>
      <c r="H731" s="11" t="b">
        <v>0</v>
      </c>
    </row>
    <row r="732" spans="1:8" ht="28.8" x14ac:dyDescent="0.25">
      <c r="A732" s="11">
        <v>86</v>
      </c>
      <c r="B732" s="11">
        <v>2</v>
      </c>
      <c r="C732" s="12" t="s">
        <v>886</v>
      </c>
      <c r="D732" s="12" t="s">
        <v>885</v>
      </c>
      <c r="E732" s="11">
        <v>3</v>
      </c>
      <c r="F732" s="11">
        <v>0</v>
      </c>
      <c r="G732" s="12" t="s">
        <v>873</v>
      </c>
      <c r="H732" s="11" t="b">
        <v>0</v>
      </c>
    </row>
    <row r="733" spans="1:8" ht="14.4" x14ac:dyDescent="0.25">
      <c r="A733" s="11">
        <v>86</v>
      </c>
      <c r="B733" s="11">
        <v>3</v>
      </c>
      <c r="C733" s="12" t="s">
        <v>884</v>
      </c>
      <c r="D733" s="12" t="s">
        <v>891</v>
      </c>
      <c r="E733" s="11">
        <v>8</v>
      </c>
      <c r="F733" s="11">
        <v>0</v>
      </c>
      <c r="G733" s="12" t="s">
        <v>873</v>
      </c>
      <c r="H733" s="11" t="b">
        <v>0</v>
      </c>
    </row>
    <row r="734" spans="1:8" ht="14.4" x14ac:dyDescent="0.25">
      <c r="A734" s="11">
        <v>86</v>
      </c>
      <c r="B734" s="11">
        <v>4</v>
      </c>
      <c r="C734" s="12" t="s">
        <v>883</v>
      </c>
      <c r="D734" s="12" t="s">
        <v>882</v>
      </c>
      <c r="E734" s="11">
        <v>5</v>
      </c>
      <c r="F734" s="11">
        <v>0</v>
      </c>
      <c r="G734" s="12" t="s">
        <v>14</v>
      </c>
      <c r="H734" s="11" t="b">
        <v>0</v>
      </c>
    </row>
    <row r="735" spans="1:8" ht="14.4" x14ac:dyDescent="0.25">
      <c r="A735" s="11">
        <v>86</v>
      </c>
      <c r="B735" s="11">
        <v>5</v>
      </c>
      <c r="C735" s="12" t="s">
        <v>881</v>
      </c>
      <c r="D735" s="12" t="s">
        <v>890</v>
      </c>
      <c r="E735" s="11">
        <v>7</v>
      </c>
      <c r="F735" s="11">
        <v>3</v>
      </c>
      <c r="G735" s="12" t="s">
        <v>14</v>
      </c>
      <c r="H735" s="11" t="b">
        <v>0</v>
      </c>
    </row>
    <row r="736" spans="1:8" ht="14.4" x14ac:dyDescent="0.25">
      <c r="A736" s="11">
        <v>86</v>
      </c>
      <c r="B736" s="11">
        <v>6</v>
      </c>
      <c r="C736" s="12" t="s">
        <v>880</v>
      </c>
      <c r="D736" s="12" t="s">
        <v>890</v>
      </c>
      <c r="E736" s="11">
        <v>7</v>
      </c>
      <c r="F736" s="11">
        <v>3</v>
      </c>
      <c r="G736" s="12" t="s">
        <v>14</v>
      </c>
      <c r="H736" s="11" t="b">
        <v>0</v>
      </c>
    </row>
    <row r="737" spans="1:8" ht="14.4" x14ac:dyDescent="0.25">
      <c r="A737" s="11">
        <v>86</v>
      </c>
      <c r="B737" s="11">
        <v>7</v>
      </c>
      <c r="C737" s="12" t="s">
        <v>879</v>
      </c>
      <c r="D737" s="12" t="s">
        <v>878</v>
      </c>
      <c r="E737" s="11">
        <v>7</v>
      </c>
      <c r="F737" s="11">
        <v>0</v>
      </c>
      <c r="G737" s="12" t="s">
        <v>14</v>
      </c>
      <c r="H737" s="11" t="b">
        <v>0</v>
      </c>
    </row>
    <row r="738" spans="1:8" ht="28.8" x14ac:dyDescent="0.25">
      <c r="A738" s="11">
        <v>86</v>
      </c>
      <c r="B738" s="11">
        <v>8</v>
      </c>
      <c r="C738" s="12" t="s">
        <v>877</v>
      </c>
      <c r="D738" s="12" t="s">
        <v>876</v>
      </c>
      <c r="E738" s="11">
        <v>7</v>
      </c>
      <c r="F738" s="11">
        <v>0</v>
      </c>
      <c r="G738" s="12" t="s">
        <v>14</v>
      </c>
      <c r="H738" s="11" t="b">
        <v>0</v>
      </c>
    </row>
    <row r="739" spans="1:8" ht="14.4" x14ac:dyDescent="0.25">
      <c r="A739" s="11">
        <v>86</v>
      </c>
      <c r="B739" s="11">
        <v>9</v>
      </c>
      <c r="C739" s="12" t="s">
        <v>875</v>
      </c>
      <c r="D739" s="12" t="s">
        <v>889</v>
      </c>
      <c r="E739" s="11">
        <v>0</v>
      </c>
      <c r="F739" s="11">
        <v>2</v>
      </c>
      <c r="G739" s="12" t="s">
        <v>873</v>
      </c>
      <c r="H739" s="11" t="b">
        <v>0</v>
      </c>
    </row>
    <row r="740" spans="1:8" ht="14.4" x14ac:dyDescent="0.25">
      <c r="A740" s="11">
        <v>87</v>
      </c>
      <c r="B740" s="11">
        <v>1</v>
      </c>
      <c r="C740" s="12" t="s">
        <v>887</v>
      </c>
      <c r="D740" s="12" t="s">
        <v>890</v>
      </c>
      <c r="E740" s="11">
        <v>0</v>
      </c>
      <c r="F740" s="11">
        <v>3</v>
      </c>
      <c r="G740" s="12" t="s">
        <v>14</v>
      </c>
      <c r="H740" s="11" t="b">
        <v>0</v>
      </c>
    </row>
    <row r="741" spans="1:8" ht="28.8" x14ac:dyDescent="0.25">
      <c r="A741" s="11">
        <v>87</v>
      </c>
      <c r="B741" s="11">
        <v>2</v>
      </c>
      <c r="C741" s="12" t="s">
        <v>886</v>
      </c>
      <c r="D741" s="12" t="s">
        <v>885</v>
      </c>
      <c r="E741" s="11">
        <v>3</v>
      </c>
      <c r="F741" s="11">
        <v>0</v>
      </c>
      <c r="G741" s="12" t="s">
        <v>873</v>
      </c>
      <c r="H741" s="11" t="b">
        <v>0</v>
      </c>
    </row>
    <row r="742" spans="1:8" ht="14.4" x14ac:dyDescent="0.25">
      <c r="A742" s="11">
        <v>87</v>
      </c>
      <c r="B742" s="11">
        <v>3</v>
      </c>
      <c r="C742" s="12" t="s">
        <v>884</v>
      </c>
      <c r="D742" s="12" t="s">
        <v>891</v>
      </c>
      <c r="E742" s="11">
        <v>8</v>
      </c>
      <c r="F742" s="11">
        <v>0</v>
      </c>
      <c r="G742" s="12" t="s">
        <v>873</v>
      </c>
      <c r="H742" s="11" t="b">
        <v>0</v>
      </c>
    </row>
    <row r="743" spans="1:8" ht="14.4" x14ac:dyDescent="0.25">
      <c r="A743" s="11">
        <v>87</v>
      </c>
      <c r="B743" s="11">
        <v>4</v>
      </c>
      <c r="C743" s="12" t="s">
        <v>883</v>
      </c>
      <c r="D743" s="12" t="s">
        <v>882</v>
      </c>
      <c r="E743" s="11">
        <v>5</v>
      </c>
      <c r="F743" s="11">
        <v>0</v>
      </c>
      <c r="G743" s="12" t="s">
        <v>14</v>
      </c>
      <c r="H743" s="11" t="b">
        <v>0</v>
      </c>
    </row>
    <row r="744" spans="1:8" ht="14.4" x14ac:dyDescent="0.25">
      <c r="A744" s="11">
        <v>87</v>
      </c>
      <c r="B744" s="11">
        <v>5</v>
      </c>
      <c r="C744" s="12" t="s">
        <v>881</v>
      </c>
      <c r="D744" s="12" t="s">
        <v>890</v>
      </c>
      <c r="E744" s="11">
        <v>7</v>
      </c>
      <c r="F744" s="11">
        <v>3</v>
      </c>
      <c r="G744" s="12" t="s">
        <v>14</v>
      </c>
      <c r="H744" s="11" t="b">
        <v>0</v>
      </c>
    </row>
    <row r="745" spans="1:8" ht="14.4" x14ac:dyDescent="0.25">
      <c r="A745" s="11">
        <v>87</v>
      </c>
      <c r="B745" s="11">
        <v>6</v>
      </c>
      <c r="C745" s="12" t="s">
        <v>880</v>
      </c>
      <c r="D745" s="12" t="s">
        <v>890</v>
      </c>
      <c r="E745" s="11">
        <v>7</v>
      </c>
      <c r="F745" s="11">
        <v>3</v>
      </c>
      <c r="G745" s="12" t="s">
        <v>14</v>
      </c>
      <c r="H745" s="11" t="b">
        <v>0</v>
      </c>
    </row>
    <row r="746" spans="1:8" ht="14.4" x14ac:dyDescent="0.25">
      <c r="A746" s="11">
        <v>87</v>
      </c>
      <c r="B746" s="11">
        <v>7</v>
      </c>
      <c r="C746" s="12" t="s">
        <v>879</v>
      </c>
      <c r="D746" s="12" t="s">
        <v>878</v>
      </c>
      <c r="E746" s="11">
        <v>7</v>
      </c>
      <c r="F746" s="11">
        <v>0</v>
      </c>
      <c r="G746" s="12" t="s">
        <v>14</v>
      </c>
      <c r="H746" s="11" t="b">
        <v>0</v>
      </c>
    </row>
    <row r="747" spans="1:8" ht="28.8" x14ac:dyDescent="0.25">
      <c r="A747" s="11">
        <v>87</v>
      </c>
      <c r="B747" s="11">
        <v>8</v>
      </c>
      <c r="C747" s="12" t="s">
        <v>877</v>
      </c>
      <c r="D747" s="12" t="s">
        <v>876</v>
      </c>
      <c r="E747" s="11">
        <v>7</v>
      </c>
      <c r="F747" s="11">
        <v>0</v>
      </c>
      <c r="G747" s="12" t="s">
        <v>14</v>
      </c>
      <c r="H747" s="11" t="b">
        <v>0</v>
      </c>
    </row>
    <row r="748" spans="1:8" ht="14.4" x14ac:dyDescent="0.25">
      <c r="A748" s="11">
        <v>87</v>
      </c>
      <c r="B748" s="11">
        <v>9</v>
      </c>
      <c r="C748" s="12" t="s">
        <v>875</v>
      </c>
      <c r="D748" s="12" t="s">
        <v>889</v>
      </c>
      <c r="E748" s="11">
        <v>0</v>
      </c>
      <c r="F748" s="11">
        <v>2</v>
      </c>
      <c r="G748" s="12" t="s">
        <v>873</v>
      </c>
      <c r="H748" s="11" t="b">
        <v>0</v>
      </c>
    </row>
    <row r="749" spans="1:8" ht="14.4" x14ac:dyDescent="0.25">
      <c r="A749" s="11">
        <v>88</v>
      </c>
      <c r="B749" s="11">
        <v>1</v>
      </c>
      <c r="C749" s="12" t="s">
        <v>887</v>
      </c>
      <c r="D749" s="12" t="s">
        <v>890</v>
      </c>
      <c r="E749" s="11">
        <v>0</v>
      </c>
      <c r="F749" s="11">
        <v>3</v>
      </c>
      <c r="G749" s="12" t="s">
        <v>14</v>
      </c>
      <c r="H749" s="11" t="b">
        <v>0</v>
      </c>
    </row>
    <row r="750" spans="1:8" ht="28.8" x14ac:dyDescent="0.25">
      <c r="A750" s="11">
        <v>88</v>
      </c>
      <c r="B750" s="11">
        <v>2</v>
      </c>
      <c r="C750" s="12" t="s">
        <v>886</v>
      </c>
      <c r="D750" s="12" t="s">
        <v>885</v>
      </c>
      <c r="E750" s="11">
        <v>3</v>
      </c>
      <c r="F750" s="11">
        <v>0</v>
      </c>
      <c r="G750" s="12" t="s">
        <v>873</v>
      </c>
      <c r="H750" s="11" t="b">
        <v>0</v>
      </c>
    </row>
    <row r="751" spans="1:8" ht="14.4" x14ac:dyDescent="0.25">
      <c r="A751" s="11">
        <v>88</v>
      </c>
      <c r="B751" s="11">
        <v>3</v>
      </c>
      <c r="C751" s="12" t="s">
        <v>884</v>
      </c>
      <c r="D751" s="12" t="s">
        <v>891</v>
      </c>
      <c r="E751" s="11">
        <v>8</v>
      </c>
      <c r="F751" s="11">
        <v>0</v>
      </c>
      <c r="G751" s="12" t="s">
        <v>873</v>
      </c>
      <c r="H751" s="11" t="b">
        <v>0</v>
      </c>
    </row>
    <row r="752" spans="1:8" ht="14.4" x14ac:dyDescent="0.25">
      <c r="A752" s="11">
        <v>88</v>
      </c>
      <c r="B752" s="11">
        <v>4</v>
      </c>
      <c r="C752" s="12" t="s">
        <v>883</v>
      </c>
      <c r="D752" s="12" t="s">
        <v>882</v>
      </c>
      <c r="E752" s="11">
        <v>5</v>
      </c>
      <c r="F752" s="11">
        <v>0</v>
      </c>
      <c r="G752" s="12" t="s">
        <v>14</v>
      </c>
      <c r="H752" s="11" t="b">
        <v>0</v>
      </c>
    </row>
    <row r="753" spans="1:8" ht="14.4" x14ac:dyDescent="0.25">
      <c r="A753" s="11">
        <v>88</v>
      </c>
      <c r="B753" s="11">
        <v>5</v>
      </c>
      <c r="C753" s="12" t="s">
        <v>881</v>
      </c>
      <c r="D753" s="12" t="s">
        <v>890</v>
      </c>
      <c r="E753" s="11">
        <v>7</v>
      </c>
      <c r="F753" s="11">
        <v>3</v>
      </c>
      <c r="G753" s="12" t="s">
        <v>14</v>
      </c>
      <c r="H753" s="11" t="b">
        <v>0</v>
      </c>
    </row>
    <row r="754" spans="1:8" ht="14.4" x14ac:dyDescent="0.25">
      <c r="A754" s="11">
        <v>88</v>
      </c>
      <c r="B754" s="11">
        <v>6</v>
      </c>
      <c r="C754" s="12" t="s">
        <v>880</v>
      </c>
      <c r="D754" s="12" t="s">
        <v>890</v>
      </c>
      <c r="E754" s="11">
        <v>7</v>
      </c>
      <c r="F754" s="11">
        <v>3</v>
      </c>
      <c r="G754" s="12" t="s">
        <v>14</v>
      </c>
      <c r="H754" s="11" t="b">
        <v>0</v>
      </c>
    </row>
    <row r="755" spans="1:8" ht="14.4" x14ac:dyDescent="0.25">
      <c r="A755" s="11">
        <v>88</v>
      </c>
      <c r="B755" s="11">
        <v>7</v>
      </c>
      <c r="C755" s="12" t="s">
        <v>879</v>
      </c>
      <c r="D755" s="12" t="s">
        <v>878</v>
      </c>
      <c r="E755" s="11">
        <v>7</v>
      </c>
      <c r="F755" s="11">
        <v>0</v>
      </c>
      <c r="G755" s="12" t="s">
        <v>14</v>
      </c>
      <c r="H755" s="11" t="b">
        <v>0</v>
      </c>
    </row>
    <row r="756" spans="1:8" ht="28.8" x14ac:dyDescent="0.25">
      <c r="A756" s="11">
        <v>88</v>
      </c>
      <c r="B756" s="11">
        <v>8</v>
      </c>
      <c r="C756" s="12" t="s">
        <v>877</v>
      </c>
      <c r="D756" s="12" t="s">
        <v>876</v>
      </c>
      <c r="E756" s="11">
        <v>7</v>
      </c>
      <c r="F756" s="11">
        <v>0</v>
      </c>
      <c r="G756" s="12" t="s">
        <v>14</v>
      </c>
      <c r="H756" s="11" t="b">
        <v>0</v>
      </c>
    </row>
    <row r="757" spans="1:8" ht="14.4" x14ac:dyDescent="0.25">
      <c r="A757" s="11">
        <v>88</v>
      </c>
      <c r="B757" s="11">
        <v>9</v>
      </c>
      <c r="C757" s="12" t="s">
        <v>875</v>
      </c>
      <c r="D757" s="12" t="s">
        <v>889</v>
      </c>
      <c r="E757" s="11">
        <v>0</v>
      </c>
      <c r="F757" s="11">
        <v>3</v>
      </c>
      <c r="G757" s="12" t="s">
        <v>901</v>
      </c>
      <c r="H757" s="11" t="b">
        <v>0</v>
      </c>
    </row>
    <row r="758" spans="1:8" ht="14.4" x14ac:dyDescent="0.25">
      <c r="A758" s="11">
        <v>90</v>
      </c>
      <c r="B758" s="11">
        <v>1</v>
      </c>
      <c r="C758" s="12" t="s">
        <v>887</v>
      </c>
      <c r="D758" s="12" t="s">
        <v>926</v>
      </c>
      <c r="E758" s="11">
        <v>0</v>
      </c>
      <c r="F758" s="11">
        <v>3</v>
      </c>
      <c r="G758" s="12" t="s">
        <v>14</v>
      </c>
      <c r="H758" s="11" t="b">
        <v>0</v>
      </c>
    </row>
    <row r="759" spans="1:8" ht="28.8" x14ac:dyDescent="0.25">
      <c r="A759" s="11">
        <v>90</v>
      </c>
      <c r="B759" s="11">
        <v>2</v>
      </c>
      <c r="C759" s="12" t="s">
        <v>886</v>
      </c>
      <c r="D759" s="12" t="s">
        <v>885</v>
      </c>
      <c r="E759" s="11">
        <v>3</v>
      </c>
      <c r="F759" s="11">
        <v>0</v>
      </c>
      <c r="G759" s="12" t="s">
        <v>873</v>
      </c>
      <c r="H759" s="11" t="b">
        <v>0</v>
      </c>
    </row>
    <row r="760" spans="1:8" ht="14.4" x14ac:dyDescent="0.25">
      <c r="A760" s="11">
        <v>90</v>
      </c>
      <c r="B760" s="11">
        <v>3</v>
      </c>
      <c r="C760" s="12" t="s">
        <v>884</v>
      </c>
      <c r="D760" s="12" t="s">
        <v>891</v>
      </c>
      <c r="E760" s="11">
        <v>8</v>
      </c>
      <c r="F760" s="11">
        <v>0</v>
      </c>
      <c r="G760" s="12" t="s">
        <v>873</v>
      </c>
      <c r="H760" s="11" t="b">
        <v>0</v>
      </c>
    </row>
    <row r="761" spans="1:8" ht="14.4" x14ac:dyDescent="0.25">
      <c r="A761" s="11">
        <v>90</v>
      </c>
      <c r="B761" s="11">
        <v>4</v>
      </c>
      <c r="C761" s="12" t="s">
        <v>883</v>
      </c>
      <c r="D761" s="12" t="s">
        <v>882</v>
      </c>
      <c r="E761" s="11">
        <v>5</v>
      </c>
      <c r="F761" s="11">
        <v>0</v>
      </c>
      <c r="G761" s="12" t="s">
        <v>14</v>
      </c>
      <c r="H761" s="11" t="b">
        <v>0</v>
      </c>
    </row>
    <row r="762" spans="1:8" ht="14.4" x14ac:dyDescent="0.25">
      <c r="A762" s="11">
        <v>90</v>
      </c>
      <c r="B762" s="11">
        <v>5</v>
      </c>
      <c r="C762" s="12" t="s">
        <v>881</v>
      </c>
      <c r="D762" s="12" t="s">
        <v>926</v>
      </c>
      <c r="E762" s="11">
        <v>7</v>
      </c>
      <c r="F762" s="11">
        <v>3</v>
      </c>
      <c r="G762" s="12" t="s">
        <v>14</v>
      </c>
      <c r="H762" s="11" t="b">
        <v>0</v>
      </c>
    </row>
    <row r="763" spans="1:8" ht="14.4" x14ac:dyDescent="0.25">
      <c r="A763" s="11">
        <v>90</v>
      </c>
      <c r="B763" s="11">
        <v>6</v>
      </c>
      <c r="C763" s="12" t="s">
        <v>880</v>
      </c>
      <c r="D763" s="12" t="s">
        <v>926</v>
      </c>
      <c r="E763" s="11">
        <v>7</v>
      </c>
      <c r="F763" s="11">
        <v>3</v>
      </c>
      <c r="G763" s="12" t="s">
        <v>14</v>
      </c>
      <c r="H763" s="11" t="b">
        <v>0</v>
      </c>
    </row>
    <row r="764" spans="1:8" ht="14.4" x14ac:dyDescent="0.25">
      <c r="A764" s="11">
        <v>90</v>
      </c>
      <c r="B764" s="11">
        <v>7</v>
      </c>
      <c r="C764" s="12" t="s">
        <v>879</v>
      </c>
      <c r="D764" s="12" t="s">
        <v>878</v>
      </c>
      <c r="E764" s="11">
        <v>7</v>
      </c>
      <c r="F764" s="11">
        <v>0</v>
      </c>
      <c r="G764" s="12" t="s">
        <v>14</v>
      </c>
      <c r="H764" s="11" t="b">
        <v>0</v>
      </c>
    </row>
    <row r="765" spans="1:8" ht="28.8" x14ac:dyDescent="0.25">
      <c r="A765" s="11">
        <v>90</v>
      </c>
      <c r="B765" s="11">
        <v>8</v>
      </c>
      <c r="C765" s="12" t="s">
        <v>877</v>
      </c>
      <c r="D765" s="12" t="s">
        <v>876</v>
      </c>
      <c r="E765" s="11">
        <v>7</v>
      </c>
      <c r="F765" s="11">
        <v>0</v>
      </c>
      <c r="G765" s="12" t="s">
        <v>14</v>
      </c>
      <c r="H765" s="11" t="b">
        <v>0</v>
      </c>
    </row>
    <row r="766" spans="1:8" ht="14.4" x14ac:dyDescent="0.25">
      <c r="A766" s="11">
        <v>90</v>
      </c>
      <c r="B766" s="11">
        <v>9</v>
      </c>
      <c r="C766" s="12" t="s">
        <v>875</v>
      </c>
      <c r="D766" s="12" t="s">
        <v>924</v>
      </c>
      <c r="E766" s="11">
        <v>0</v>
      </c>
      <c r="F766" s="11">
        <v>3</v>
      </c>
      <c r="G766" s="12" t="s">
        <v>873</v>
      </c>
      <c r="H766" s="11" t="b">
        <v>0</v>
      </c>
    </row>
    <row r="767" spans="1:8" ht="14.4" x14ac:dyDescent="0.25">
      <c r="A767" s="11">
        <v>91</v>
      </c>
      <c r="B767" s="11">
        <v>1</v>
      </c>
      <c r="C767" s="12" t="s">
        <v>887</v>
      </c>
      <c r="D767" s="12" t="s">
        <v>926</v>
      </c>
      <c r="E767" s="11">
        <v>0</v>
      </c>
      <c r="F767" s="11">
        <v>3</v>
      </c>
      <c r="G767" s="12" t="s">
        <v>14</v>
      </c>
      <c r="H767" s="11" t="b">
        <v>0</v>
      </c>
    </row>
    <row r="768" spans="1:8" ht="28.8" x14ac:dyDescent="0.25">
      <c r="A768" s="11">
        <v>91</v>
      </c>
      <c r="B768" s="11">
        <v>2</v>
      </c>
      <c r="C768" s="12" t="s">
        <v>886</v>
      </c>
      <c r="D768" s="12" t="s">
        <v>885</v>
      </c>
      <c r="E768" s="11">
        <v>3</v>
      </c>
      <c r="F768" s="11">
        <v>0</v>
      </c>
      <c r="G768" s="12" t="s">
        <v>873</v>
      </c>
      <c r="H768" s="11" t="b">
        <v>0</v>
      </c>
    </row>
    <row r="769" spans="1:8" ht="14.4" x14ac:dyDescent="0.25">
      <c r="A769" s="11">
        <v>91</v>
      </c>
      <c r="B769" s="11">
        <v>3</v>
      </c>
      <c r="C769" s="12" t="s">
        <v>884</v>
      </c>
      <c r="D769" s="12" t="s">
        <v>891</v>
      </c>
      <c r="E769" s="11">
        <v>8</v>
      </c>
      <c r="F769" s="11">
        <v>0</v>
      </c>
      <c r="G769" s="12" t="s">
        <v>873</v>
      </c>
      <c r="H769" s="11" t="b">
        <v>0</v>
      </c>
    </row>
    <row r="770" spans="1:8" ht="14.4" x14ac:dyDescent="0.25">
      <c r="A770" s="11">
        <v>91</v>
      </c>
      <c r="B770" s="11">
        <v>4</v>
      </c>
      <c r="C770" s="12" t="s">
        <v>883</v>
      </c>
      <c r="D770" s="12" t="s">
        <v>882</v>
      </c>
      <c r="E770" s="11">
        <v>5</v>
      </c>
      <c r="F770" s="11">
        <v>0</v>
      </c>
      <c r="G770" s="12" t="s">
        <v>14</v>
      </c>
      <c r="H770" s="11" t="b">
        <v>0</v>
      </c>
    </row>
    <row r="771" spans="1:8" ht="14.4" x14ac:dyDescent="0.25">
      <c r="A771" s="11">
        <v>91</v>
      </c>
      <c r="B771" s="11">
        <v>5</v>
      </c>
      <c r="C771" s="12" t="s">
        <v>881</v>
      </c>
      <c r="D771" s="12" t="s">
        <v>926</v>
      </c>
      <c r="E771" s="11">
        <v>7</v>
      </c>
      <c r="F771" s="11">
        <v>3</v>
      </c>
      <c r="G771" s="12" t="s">
        <v>14</v>
      </c>
      <c r="H771" s="11" t="b">
        <v>0</v>
      </c>
    </row>
    <row r="772" spans="1:8" ht="14.4" x14ac:dyDescent="0.25">
      <c r="A772" s="11">
        <v>91</v>
      </c>
      <c r="B772" s="11">
        <v>6</v>
      </c>
      <c r="C772" s="12" t="s">
        <v>880</v>
      </c>
      <c r="D772" s="12" t="s">
        <v>926</v>
      </c>
      <c r="E772" s="11">
        <v>7</v>
      </c>
      <c r="F772" s="11">
        <v>3</v>
      </c>
      <c r="G772" s="12" t="s">
        <v>14</v>
      </c>
      <c r="H772" s="11" t="b">
        <v>0</v>
      </c>
    </row>
    <row r="773" spans="1:8" ht="14.4" x14ac:dyDescent="0.25">
      <c r="A773" s="11">
        <v>91</v>
      </c>
      <c r="B773" s="11">
        <v>7</v>
      </c>
      <c r="C773" s="12" t="s">
        <v>879</v>
      </c>
      <c r="D773" s="12" t="s">
        <v>878</v>
      </c>
      <c r="E773" s="11">
        <v>7</v>
      </c>
      <c r="F773" s="11">
        <v>0</v>
      </c>
      <c r="G773" s="12" t="s">
        <v>14</v>
      </c>
      <c r="H773" s="11" t="b">
        <v>0</v>
      </c>
    </row>
    <row r="774" spans="1:8" ht="28.8" x14ac:dyDescent="0.25">
      <c r="A774" s="11">
        <v>91</v>
      </c>
      <c r="B774" s="11">
        <v>8</v>
      </c>
      <c r="C774" s="12" t="s">
        <v>877</v>
      </c>
      <c r="D774" s="12" t="s">
        <v>876</v>
      </c>
      <c r="E774" s="11">
        <v>7</v>
      </c>
      <c r="F774" s="11">
        <v>0</v>
      </c>
      <c r="G774" s="12" t="s">
        <v>14</v>
      </c>
      <c r="H774" s="11" t="b">
        <v>0</v>
      </c>
    </row>
    <row r="775" spans="1:8" ht="14.4" x14ac:dyDescent="0.25">
      <c r="A775" s="11">
        <v>91</v>
      </c>
      <c r="B775" s="11">
        <v>9</v>
      </c>
      <c r="C775" s="12" t="s">
        <v>875</v>
      </c>
      <c r="D775" s="12" t="s">
        <v>924</v>
      </c>
      <c r="E775" s="11">
        <v>0</v>
      </c>
      <c r="F775" s="11">
        <v>2</v>
      </c>
      <c r="G775" s="12" t="s">
        <v>917</v>
      </c>
      <c r="H775" s="11" t="b">
        <v>0</v>
      </c>
    </row>
    <row r="776" spans="1:8" ht="14.4" x14ac:dyDescent="0.25">
      <c r="A776" s="11">
        <v>92</v>
      </c>
      <c r="B776" s="11">
        <v>1</v>
      </c>
      <c r="C776" s="12" t="s">
        <v>887</v>
      </c>
      <c r="D776" s="12" t="s">
        <v>926</v>
      </c>
      <c r="E776" s="11">
        <v>0</v>
      </c>
      <c r="F776" s="11">
        <v>3</v>
      </c>
      <c r="G776" s="12" t="s">
        <v>14</v>
      </c>
      <c r="H776" s="11" t="b">
        <v>0</v>
      </c>
    </row>
    <row r="777" spans="1:8" ht="28.8" x14ac:dyDescent="0.25">
      <c r="A777" s="11">
        <v>92</v>
      </c>
      <c r="B777" s="11">
        <v>2</v>
      </c>
      <c r="C777" s="12" t="s">
        <v>886</v>
      </c>
      <c r="D777" s="12" t="s">
        <v>885</v>
      </c>
      <c r="E777" s="11">
        <v>3</v>
      </c>
      <c r="F777" s="11">
        <v>0</v>
      </c>
      <c r="G777" s="12" t="s">
        <v>873</v>
      </c>
      <c r="H777" s="11" t="b">
        <v>0</v>
      </c>
    </row>
    <row r="778" spans="1:8" ht="14.4" x14ac:dyDescent="0.25">
      <c r="A778" s="11">
        <v>92</v>
      </c>
      <c r="B778" s="11">
        <v>3</v>
      </c>
      <c r="C778" s="12" t="s">
        <v>884</v>
      </c>
      <c r="D778" s="12" t="s">
        <v>891</v>
      </c>
      <c r="E778" s="11">
        <v>8</v>
      </c>
      <c r="F778" s="11">
        <v>0</v>
      </c>
      <c r="G778" s="12" t="s">
        <v>873</v>
      </c>
      <c r="H778" s="11" t="b">
        <v>0</v>
      </c>
    </row>
    <row r="779" spans="1:8" ht="14.4" x14ac:dyDescent="0.25">
      <c r="A779" s="11">
        <v>92</v>
      </c>
      <c r="B779" s="11">
        <v>4</v>
      </c>
      <c r="C779" s="12" t="s">
        <v>883</v>
      </c>
      <c r="D779" s="12" t="s">
        <v>882</v>
      </c>
      <c r="E779" s="11">
        <v>5</v>
      </c>
      <c r="F779" s="11">
        <v>0</v>
      </c>
      <c r="G779" s="12" t="s">
        <v>14</v>
      </c>
      <c r="H779" s="11" t="b">
        <v>0</v>
      </c>
    </row>
    <row r="780" spans="1:8" ht="14.4" x14ac:dyDescent="0.25">
      <c r="A780" s="11">
        <v>92</v>
      </c>
      <c r="B780" s="11">
        <v>5</v>
      </c>
      <c r="C780" s="12" t="s">
        <v>881</v>
      </c>
      <c r="D780" s="12" t="s">
        <v>926</v>
      </c>
      <c r="E780" s="11">
        <v>7</v>
      </c>
      <c r="F780" s="11">
        <v>3</v>
      </c>
      <c r="G780" s="12" t="s">
        <v>14</v>
      </c>
      <c r="H780" s="11" t="b">
        <v>0</v>
      </c>
    </row>
    <row r="781" spans="1:8" ht="14.4" x14ac:dyDescent="0.25">
      <c r="A781" s="11">
        <v>92</v>
      </c>
      <c r="B781" s="11">
        <v>6</v>
      </c>
      <c r="C781" s="12" t="s">
        <v>880</v>
      </c>
      <c r="D781" s="12" t="s">
        <v>926</v>
      </c>
      <c r="E781" s="11">
        <v>7</v>
      </c>
      <c r="F781" s="11">
        <v>3</v>
      </c>
      <c r="G781" s="12" t="s">
        <v>14</v>
      </c>
      <c r="H781" s="11" t="b">
        <v>0</v>
      </c>
    </row>
    <row r="782" spans="1:8" ht="14.4" x14ac:dyDescent="0.25">
      <c r="A782" s="11">
        <v>92</v>
      </c>
      <c r="B782" s="11">
        <v>7</v>
      </c>
      <c r="C782" s="12" t="s">
        <v>879</v>
      </c>
      <c r="D782" s="12" t="s">
        <v>878</v>
      </c>
      <c r="E782" s="11">
        <v>7</v>
      </c>
      <c r="F782" s="11">
        <v>0</v>
      </c>
      <c r="G782" s="12" t="s">
        <v>14</v>
      </c>
      <c r="H782" s="11" t="b">
        <v>0</v>
      </c>
    </row>
    <row r="783" spans="1:8" ht="28.8" x14ac:dyDescent="0.25">
      <c r="A783" s="11">
        <v>92</v>
      </c>
      <c r="B783" s="11">
        <v>8</v>
      </c>
      <c r="C783" s="12" t="s">
        <v>877</v>
      </c>
      <c r="D783" s="12" t="s">
        <v>876</v>
      </c>
      <c r="E783" s="11">
        <v>7</v>
      </c>
      <c r="F783" s="11">
        <v>0</v>
      </c>
      <c r="G783" s="12" t="s">
        <v>14</v>
      </c>
      <c r="H783" s="11" t="b">
        <v>0</v>
      </c>
    </row>
    <row r="784" spans="1:8" ht="14.4" x14ac:dyDescent="0.25">
      <c r="A784" s="11">
        <v>92</v>
      </c>
      <c r="B784" s="11">
        <v>9</v>
      </c>
      <c r="C784" s="12" t="s">
        <v>875</v>
      </c>
      <c r="D784" s="12" t="s">
        <v>924</v>
      </c>
      <c r="E784" s="11">
        <v>0</v>
      </c>
      <c r="F784" s="11">
        <v>2</v>
      </c>
      <c r="G784" s="12" t="s">
        <v>917</v>
      </c>
      <c r="H784" s="11" t="b">
        <v>0</v>
      </c>
    </row>
    <row r="785" spans="1:8" ht="14.4" x14ac:dyDescent="0.25">
      <c r="A785" s="11">
        <v>93</v>
      </c>
      <c r="B785" s="11">
        <v>1</v>
      </c>
      <c r="C785" s="12" t="s">
        <v>887</v>
      </c>
      <c r="D785" s="12" t="s">
        <v>926</v>
      </c>
      <c r="E785" s="11">
        <v>0</v>
      </c>
      <c r="F785" s="11">
        <v>3</v>
      </c>
      <c r="G785" s="12" t="s">
        <v>14</v>
      </c>
      <c r="H785" s="11" t="b">
        <v>0</v>
      </c>
    </row>
    <row r="786" spans="1:8" ht="28.8" x14ac:dyDescent="0.25">
      <c r="A786" s="11">
        <v>93</v>
      </c>
      <c r="B786" s="11">
        <v>2</v>
      </c>
      <c r="C786" s="12" t="s">
        <v>886</v>
      </c>
      <c r="D786" s="12" t="s">
        <v>885</v>
      </c>
      <c r="E786" s="11">
        <v>3</v>
      </c>
      <c r="F786" s="11">
        <v>0</v>
      </c>
      <c r="G786" s="12" t="s">
        <v>873</v>
      </c>
      <c r="H786" s="11" t="b">
        <v>0</v>
      </c>
    </row>
    <row r="787" spans="1:8" ht="14.4" x14ac:dyDescent="0.25">
      <c r="A787" s="11">
        <v>93</v>
      </c>
      <c r="B787" s="11">
        <v>3</v>
      </c>
      <c r="C787" s="12" t="s">
        <v>884</v>
      </c>
      <c r="D787" s="12" t="s">
        <v>891</v>
      </c>
      <c r="E787" s="11">
        <v>8</v>
      </c>
      <c r="F787" s="11">
        <v>0</v>
      </c>
      <c r="G787" s="12" t="s">
        <v>873</v>
      </c>
      <c r="H787" s="11" t="b">
        <v>0</v>
      </c>
    </row>
    <row r="788" spans="1:8" ht="14.4" x14ac:dyDescent="0.25">
      <c r="A788" s="11">
        <v>93</v>
      </c>
      <c r="B788" s="11">
        <v>4</v>
      </c>
      <c r="C788" s="12" t="s">
        <v>883</v>
      </c>
      <c r="D788" s="12" t="s">
        <v>882</v>
      </c>
      <c r="E788" s="11">
        <v>5</v>
      </c>
      <c r="F788" s="11">
        <v>0</v>
      </c>
      <c r="G788" s="12" t="s">
        <v>14</v>
      </c>
      <c r="H788" s="11" t="b">
        <v>0</v>
      </c>
    </row>
    <row r="789" spans="1:8" ht="14.4" x14ac:dyDescent="0.25">
      <c r="A789" s="11">
        <v>93</v>
      </c>
      <c r="B789" s="11">
        <v>5</v>
      </c>
      <c r="C789" s="12" t="s">
        <v>881</v>
      </c>
      <c r="D789" s="12" t="s">
        <v>926</v>
      </c>
      <c r="E789" s="11">
        <v>7</v>
      </c>
      <c r="F789" s="11">
        <v>3</v>
      </c>
      <c r="G789" s="12" t="s">
        <v>14</v>
      </c>
      <c r="H789" s="11" t="b">
        <v>0</v>
      </c>
    </row>
    <row r="790" spans="1:8" ht="14.4" x14ac:dyDescent="0.25">
      <c r="A790" s="11">
        <v>93</v>
      </c>
      <c r="B790" s="11">
        <v>6</v>
      </c>
      <c r="C790" s="12" t="s">
        <v>880</v>
      </c>
      <c r="D790" s="12" t="s">
        <v>926</v>
      </c>
      <c r="E790" s="11">
        <v>7</v>
      </c>
      <c r="F790" s="11">
        <v>3</v>
      </c>
      <c r="G790" s="12" t="s">
        <v>14</v>
      </c>
      <c r="H790" s="11" t="b">
        <v>0</v>
      </c>
    </row>
    <row r="791" spans="1:8" ht="14.4" x14ac:dyDescent="0.25">
      <c r="A791" s="11">
        <v>93</v>
      </c>
      <c r="B791" s="11">
        <v>7</v>
      </c>
      <c r="C791" s="12" t="s">
        <v>879</v>
      </c>
      <c r="D791" s="12" t="s">
        <v>878</v>
      </c>
      <c r="E791" s="11">
        <v>7</v>
      </c>
      <c r="F791" s="11">
        <v>0</v>
      </c>
      <c r="G791" s="12" t="s">
        <v>14</v>
      </c>
      <c r="H791" s="11" t="b">
        <v>0</v>
      </c>
    </row>
    <row r="792" spans="1:8" ht="28.8" x14ac:dyDescent="0.25">
      <c r="A792" s="11">
        <v>93</v>
      </c>
      <c r="B792" s="11">
        <v>8</v>
      </c>
      <c r="C792" s="12" t="s">
        <v>877</v>
      </c>
      <c r="D792" s="12" t="s">
        <v>876</v>
      </c>
      <c r="E792" s="11">
        <v>7</v>
      </c>
      <c r="F792" s="11">
        <v>0</v>
      </c>
      <c r="G792" s="12" t="s">
        <v>14</v>
      </c>
      <c r="H792" s="11" t="b">
        <v>0</v>
      </c>
    </row>
    <row r="793" spans="1:8" ht="14.4" x14ac:dyDescent="0.25">
      <c r="A793" s="11">
        <v>93</v>
      </c>
      <c r="B793" s="11">
        <v>9</v>
      </c>
      <c r="C793" s="12" t="s">
        <v>875</v>
      </c>
      <c r="D793" s="12" t="s">
        <v>924</v>
      </c>
      <c r="E793" s="11">
        <v>0</v>
      </c>
      <c r="F793" s="11">
        <v>1</v>
      </c>
      <c r="G793" s="12" t="s">
        <v>873</v>
      </c>
      <c r="H793" s="11" t="b">
        <v>0</v>
      </c>
    </row>
    <row r="794" spans="1:8" ht="14.4" x14ac:dyDescent="0.25">
      <c r="A794" s="11">
        <v>94</v>
      </c>
      <c r="B794" s="11">
        <v>1</v>
      </c>
      <c r="C794" s="12" t="s">
        <v>887</v>
      </c>
      <c r="D794" s="12" t="s">
        <v>926</v>
      </c>
      <c r="E794" s="11">
        <v>0</v>
      </c>
      <c r="F794" s="11">
        <v>3</v>
      </c>
      <c r="G794" s="12" t="s">
        <v>14</v>
      </c>
      <c r="H794" s="11" t="b">
        <v>0</v>
      </c>
    </row>
    <row r="795" spans="1:8" ht="28.8" x14ac:dyDescent="0.25">
      <c r="A795" s="11">
        <v>94</v>
      </c>
      <c r="B795" s="11">
        <v>2</v>
      </c>
      <c r="C795" s="12" t="s">
        <v>886</v>
      </c>
      <c r="D795" s="12" t="s">
        <v>885</v>
      </c>
      <c r="E795" s="11">
        <v>3</v>
      </c>
      <c r="F795" s="11">
        <v>0</v>
      </c>
      <c r="G795" s="12" t="s">
        <v>873</v>
      </c>
      <c r="H795" s="11" t="b">
        <v>0</v>
      </c>
    </row>
    <row r="796" spans="1:8" ht="14.4" x14ac:dyDescent="0.25">
      <c r="A796" s="11">
        <v>94</v>
      </c>
      <c r="B796" s="11">
        <v>3</v>
      </c>
      <c r="C796" s="12" t="s">
        <v>884</v>
      </c>
      <c r="D796" s="12" t="s">
        <v>891</v>
      </c>
      <c r="E796" s="11">
        <v>8</v>
      </c>
      <c r="F796" s="11">
        <v>0</v>
      </c>
      <c r="G796" s="12" t="s">
        <v>873</v>
      </c>
      <c r="H796" s="11" t="b">
        <v>0</v>
      </c>
    </row>
    <row r="797" spans="1:8" ht="14.4" x14ac:dyDescent="0.25">
      <c r="A797" s="11">
        <v>94</v>
      </c>
      <c r="B797" s="11">
        <v>4</v>
      </c>
      <c r="C797" s="12" t="s">
        <v>883</v>
      </c>
      <c r="D797" s="12" t="s">
        <v>882</v>
      </c>
      <c r="E797" s="11">
        <v>5</v>
      </c>
      <c r="F797" s="11">
        <v>0</v>
      </c>
      <c r="G797" s="12" t="s">
        <v>14</v>
      </c>
      <c r="H797" s="11" t="b">
        <v>0</v>
      </c>
    </row>
    <row r="798" spans="1:8" ht="14.4" x14ac:dyDescent="0.25">
      <c r="A798" s="11">
        <v>94</v>
      </c>
      <c r="B798" s="11">
        <v>5</v>
      </c>
      <c r="C798" s="12" t="s">
        <v>881</v>
      </c>
      <c r="D798" s="12" t="s">
        <v>926</v>
      </c>
      <c r="E798" s="11">
        <v>7</v>
      </c>
      <c r="F798" s="11">
        <v>3</v>
      </c>
      <c r="G798" s="12" t="s">
        <v>14</v>
      </c>
      <c r="H798" s="11" t="b">
        <v>0</v>
      </c>
    </row>
    <row r="799" spans="1:8" ht="14.4" x14ac:dyDescent="0.25">
      <c r="A799" s="11">
        <v>94</v>
      </c>
      <c r="B799" s="11">
        <v>6</v>
      </c>
      <c r="C799" s="12" t="s">
        <v>880</v>
      </c>
      <c r="D799" s="12" t="s">
        <v>926</v>
      </c>
      <c r="E799" s="11">
        <v>7</v>
      </c>
      <c r="F799" s="11">
        <v>3</v>
      </c>
      <c r="G799" s="12" t="s">
        <v>14</v>
      </c>
      <c r="H799" s="11" t="b">
        <v>0</v>
      </c>
    </row>
    <row r="800" spans="1:8" ht="14.4" x14ac:dyDescent="0.25">
      <c r="A800" s="11">
        <v>94</v>
      </c>
      <c r="B800" s="11">
        <v>7</v>
      </c>
      <c r="C800" s="12" t="s">
        <v>879</v>
      </c>
      <c r="D800" s="12" t="s">
        <v>878</v>
      </c>
      <c r="E800" s="11">
        <v>7</v>
      </c>
      <c r="F800" s="11">
        <v>0</v>
      </c>
      <c r="G800" s="12" t="s">
        <v>14</v>
      </c>
      <c r="H800" s="11" t="b">
        <v>0</v>
      </c>
    </row>
    <row r="801" spans="1:8" ht="28.8" x14ac:dyDescent="0.25">
      <c r="A801" s="11">
        <v>94</v>
      </c>
      <c r="B801" s="11">
        <v>8</v>
      </c>
      <c r="C801" s="12" t="s">
        <v>877</v>
      </c>
      <c r="D801" s="12" t="s">
        <v>876</v>
      </c>
      <c r="E801" s="11">
        <v>7</v>
      </c>
      <c r="F801" s="11">
        <v>0</v>
      </c>
      <c r="G801" s="12" t="s">
        <v>14</v>
      </c>
      <c r="H801" s="11" t="b">
        <v>0</v>
      </c>
    </row>
    <row r="802" spans="1:8" ht="14.4" x14ac:dyDescent="0.25">
      <c r="A802" s="11">
        <v>94</v>
      </c>
      <c r="B802" s="11">
        <v>9</v>
      </c>
      <c r="C802" s="12" t="s">
        <v>875</v>
      </c>
      <c r="D802" s="12" t="s">
        <v>924</v>
      </c>
      <c r="E802" s="11">
        <v>0</v>
      </c>
      <c r="F802" s="11">
        <v>1</v>
      </c>
      <c r="G802" s="12" t="s">
        <v>933</v>
      </c>
      <c r="H802" s="11" t="b">
        <v>0</v>
      </c>
    </row>
    <row r="803" spans="1:8" ht="14.4" x14ac:dyDescent="0.25">
      <c r="A803" s="11">
        <v>95</v>
      </c>
      <c r="B803" s="11">
        <v>1</v>
      </c>
      <c r="C803" s="12" t="s">
        <v>887</v>
      </c>
      <c r="D803" s="12" t="s">
        <v>932</v>
      </c>
      <c r="E803" s="11">
        <v>0</v>
      </c>
      <c r="F803" s="11">
        <v>3</v>
      </c>
      <c r="G803" s="12" t="s">
        <v>14</v>
      </c>
      <c r="H803" s="11" t="b">
        <v>0</v>
      </c>
    </row>
    <row r="804" spans="1:8" ht="28.8" x14ac:dyDescent="0.25">
      <c r="A804" s="11">
        <v>95</v>
      </c>
      <c r="B804" s="11">
        <v>2</v>
      </c>
      <c r="C804" s="12" t="s">
        <v>886</v>
      </c>
      <c r="D804" s="12" t="s">
        <v>885</v>
      </c>
      <c r="E804" s="11">
        <v>3</v>
      </c>
      <c r="F804" s="11">
        <v>0</v>
      </c>
      <c r="G804" s="12" t="s">
        <v>873</v>
      </c>
      <c r="H804" s="11" t="b">
        <v>0</v>
      </c>
    </row>
    <row r="805" spans="1:8" ht="14.4" x14ac:dyDescent="0.25">
      <c r="A805" s="11">
        <v>95</v>
      </c>
      <c r="B805" s="11">
        <v>3</v>
      </c>
      <c r="C805" s="12" t="s">
        <v>884</v>
      </c>
      <c r="D805" s="12" t="s">
        <v>891</v>
      </c>
      <c r="E805" s="11">
        <v>8</v>
      </c>
      <c r="F805" s="11">
        <v>0</v>
      </c>
      <c r="G805" s="12" t="s">
        <v>873</v>
      </c>
      <c r="H805" s="11" t="b">
        <v>0</v>
      </c>
    </row>
    <row r="806" spans="1:8" ht="14.4" x14ac:dyDescent="0.25">
      <c r="A806" s="11">
        <v>95</v>
      </c>
      <c r="B806" s="11">
        <v>4</v>
      </c>
      <c r="C806" s="12" t="s">
        <v>883</v>
      </c>
      <c r="D806" s="12" t="s">
        <v>882</v>
      </c>
      <c r="E806" s="11">
        <v>5</v>
      </c>
      <c r="F806" s="11">
        <v>0</v>
      </c>
      <c r="G806" s="12" t="s">
        <v>14</v>
      </c>
      <c r="H806" s="11" t="b">
        <v>0</v>
      </c>
    </row>
    <row r="807" spans="1:8" ht="14.4" x14ac:dyDescent="0.25">
      <c r="A807" s="11">
        <v>95</v>
      </c>
      <c r="B807" s="11">
        <v>5</v>
      </c>
      <c r="C807" s="12" t="s">
        <v>881</v>
      </c>
      <c r="D807" s="12" t="s">
        <v>932</v>
      </c>
      <c r="E807" s="11">
        <v>7</v>
      </c>
      <c r="F807" s="11">
        <v>3</v>
      </c>
      <c r="G807" s="12" t="s">
        <v>14</v>
      </c>
      <c r="H807" s="11" t="b">
        <v>0</v>
      </c>
    </row>
    <row r="808" spans="1:8" ht="14.4" x14ac:dyDescent="0.25">
      <c r="A808" s="11">
        <v>95</v>
      </c>
      <c r="B808" s="11">
        <v>6</v>
      </c>
      <c r="C808" s="12" t="s">
        <v>880</v>
      </c>
      <c r="D808" s="12" t="s">
        <v>932</v>
      </c>
      <c r="E808" s="11">
        <v>7</v>
      </c>
      <c r="F808" s="11">
        <v>3</v>
      </c>
      <c r="G808" s="12" t="s">
        <v>14</v>
      </c>
      <c r="H808" s="11" t="b">
        <v>0</v>
      </c>
    </row>
    <row r="809" spans="1:8" ht="14.4" x14ac:dyDescent="0.25">
      <c r="A809" s="11">
        <v>95</v>
      </c>
      <c r="B809" s="11">
        <v>7</v>
      </c>
      <c r="C809" s="12" t="s">
        <v>879</v>
      </c>
      <c r="D809" s="12" t="s">
        <v>878</v>
      </c>
      <c r="E809" s="11">
        <v>7</v>
      </c>
      <c r="F809" s="11">
        <v>0</v>
      </c>
      <c r="G809" s="12" t="s">
        <v>14</v>
      </c>
      <c r="H809" s="11" t="b">
        <v>0</v>
      </c>
    </row>
    <row r="810" spans="1:8" ht="28.8" x14ac:dyDescent="0.25">
      <c r="A810" s="11">
        <v>95</v>
      </c>
      <c r="B810" s="11">
        <v>8</v>
      </c>
      <c r="C810" s="12" t="s">
        <v>877</v>
      </c>
      <c r="D810" s="12" t="s">
        <v>876</v>
      </c>
      <c r="E810" s="11">
        <v>7</v>
      </c>
      <c r="F810" s="11">
        <v>0</v>
      </c>
      <c r="G810" s="12" t="s">
        <v>14</v>
      </c>
      <c r="H810" s="11" t="b">
        <v>0</v>
      </c>
    </row>
    <row r="811" spans="1:8" ht="14.4" x14ac:dyDescent="0.25">
      <c r="A811" s="11">
        <v>95</v>
      </c>
      <c r="B811" s="11">
        <v>9</v>
      </c>
      <c r="C811" s="12" t="s">
        <v>875</v>
      </c>
      <c r="D811" s="12" t="s">
        <v>931</v>
      </c>
      <c r="E811" s="11">
        <v>0</v>
      </c>
      <c r="F811" s="11">
        <v>2</v>
      </c>
      <c r="G811" s="12" t="s">
        <v>933</v>
      </c>
      <c r="H811" s="11" t="b">
        <v>0</v>
      </c>
    </row>
    <row r="812" spans="1:8" ht="14.4" x14ac:dyDescent="0.25">
      <c r="A812" s="11">
        <v>96</v>
      </c>
      <c r="B812" s="11">
        <v>1</v>
      </c>
      <c r="C812" s="12" t="s">
        <v>887</v>
      </c>
      <c r="D812" s="12" t="s">
        <v>932</v>
      </c>
      <c r="E812" s="11">
        <v>0</v>
      </c>
      <c r="F812" s="11">
        <v>3</v>
      </c>
      <c r="G812" s="12" t="s">
        <v>14</v>
      </c>
      <c r="H812" s="11" t="b">
        <v>0</v>
      </c>
    </row>
    <row r="813" spans="1:8" ht="28.8" x14ac:dyDescent="0.25">
      <c r="A813" s="11">
        <v>96</v>
      </c>
      <c r="B813" s="11">
        <v>2</v>
      </c>
      <c r="C813" s="12" t="s">
        <v>886</v>
      </c>
      <c r="D813" s="12" t="s">
        <v>885</v>
      </c>
      <c r="E813" s="11">
        <v>3</v>
      </c>
      <c r="F813" s="11">
        <v>0</v>
      </c>
      <c r="G813" s="12" t="s">
        <v>873</v>
      </c>
      <c r="H813" s="11" t="b">
        <v>0</v>
      </c>
    </row>
    <row r="814" spans="1:8" ht="14.4" x14ac:dyDescent="0.25">
      <c r="A814" s="11">
        <v>96</v>
      </c>
      <c r="B814" s="11">
        <v>3</v>
      </c>
      <c r="C814" s="12" t="s">
        <v>884</v>
      </c>
      <c r="D814" s="12" t="s">
        <v>891</v>
      </c>
      <c r="E814" s="11">
        <v>8</v>
      </c>
      <c r="F814" s="11">
        <v>0</v>
      </c>
      <c r="G814" s="12" t="s">
        <v>873</v>
      </c>
      <c r="H814" s="11" t="b">
        <v>0</v>
      </c>
    </row>
    <row r="815" spans="1:8" ht="14.4" x14ac:dyDescent="0.25">
      <c r="A815" s="11">
        <v>96</v>
      </c>
      <c r="B815" s="11">
        <v>4</v>
      </c>
      <c r="C815" s="12" t="s">
        <v>883</v>
      </c>
      <c r="D815" s="12" t="s">
        <v>882</v>
      </c>
      <c r="E815" s="11">
        <v>5</v>
      </c>
      <c r="F815" s="11">
        <v>0</v>
      </c>
      <c r="G815" s="12" t="s">
        <v>14</v>
      </c>
      <c r="H815" s="11" t="b">
        <v>0</v>
      </c>
    </row>
    <row r="816" spans="1:8" ht="14.4" x14ac:dyDescent="0.25">
      <c r="A816" s="11">
        <v>96</v>
      </c>
      <c r="B816" s="11">
        <v>5</v>
      </c>
      <c r="C816" s="12" t="s">
        <v>881</v>
      </c>
      <c r="D816" s="12" t="s">
        <v>932</v>
      </c>
      <c r="E816" s="11">
        <v>7</v>
      </c>
      <c r="F816" s="11">
        <v>3</v>
      </c>
      <c r="G816" s="12" t="s">
        <v>14</v>
      </c>
      <c r="H816" s="11" t="b">
        <v>0</v>
      </c>
    </row>
    <row r="817" spans="1:8" ht="14.4" x14ac:dyDescent="0.25">
      <c r="A817" s="11">
        <v>96</v>
      </c>
      <c r="B817" s="11">
        <v>6</v>
      </c>
      <c r="C817" s="12" t="s">
        <v>880</v>
      </c>
      <c r="D817" s="12" t="s">
        <v>932</v>
      </c>
      <c r="E817" s="11">
        <v>7</v>
      </c>
      <c r="F817" s="11">
        <v>3</v>
      </c>
      <c r="G817" s="12" t="s">
        <v>14</v>
      </c>
      <c r="H817" s="11" t="b">
        <v>0</v>
      </c>
    </row>
    <row r="818" spans="1:8" ht="14.4" x14ac:dyDescent="0.25">
      <c r="A818" s="11">
        <v>96</v>
      </c>
      <c r="B818" s="11">
        <v>7</v>
      </c>
      <c r="C818" s="12" t="s">
        <v>879</v>
      </c>
      <c r="D818" s="12" t="s">
        <v>878</v>
      </c>
      <c r="E818" s="11">
        <v>7</v>
      </c>
      <c r="F818" s="11">
        <v>0</v>
      </c>
      <c r="G818" s="12" t="s">
        <v>14</v>
      </c>
      <c r="H818" s="11" t="b">
        <v>0</v>
      </c>
    </row>
    <row r="819" spans="1:8" ht="28.8" x14ac:dyDescent="0.25">
      <c r="A819" s="11">
        <v>96</v>
      </c>
      <c r="B819" s="11">
        <v>8</v>
      </c>
      <c r="C819" s="12" t="s">
        <v>877</v>
      </c>
      <c r="D819" s="12" t="s">
        <v>876</v>
      </c>
      <c r="E819" s="11">
        <v>7</v>
      </c>
      <c r="F819" s="11">
        <v>0</v>
      </c>
      <c r="G819" s="12" t="s">
        <v>14</v>
      </c>
      <c r="H819" s="11" t="b">
        <v>0</v>
      </c>
    </row>
    <row r="820" spans="1:8" ht="14.4" x14ac:dyDescent="0.25">
      <c r="A820" s="11">
        <v>96</v>
      </c>
      <c r="B820" s="11">
        <v>9</v>
      </c>
      <c r="C820" s="12" t="s">
        <v>875</v>
      </c>
      <c r="D820" s="12" t="s">
        <v>931</v>
      </c>
      <c r="E820" s="11">
        <v>0</v>
      </c>
      <c r="F820" s="11">
        <v>2</v>
      </c>
      <c r="G820" s="12" t="s">
        <v>873</v>
      </c>
      <c r="H820" s="11" t="b">
        <v>0</v>
      </c>
    </row>
    <row r="821" spans="1:8" ht="14.4" x14ac:dyDescent="0.25">
      <c r="A821" s="11">
        <v>97</v>
      </c>
      <c r="B821" s="11">
        <v>1</v>
      </c>
      <c r="C821" s="12" t="s">
        <v>887</v>
      </c>
      <c r="D821" s="12" t="s">
        <v>932</v>
      </c>
      <c r="E821" s="11">
        <v>0</v>
      </c>
      <c r="F821" s="11">
        <v>3</v>
      </c>
      <c r="G821" s="12" t="s">
        <v>14</v>
      </c>
      <c r="H821" s="11" t="b">
        <v>0</v>
      </c>
    </row>
    <row r="822" spans="1:8" ht="28.8" x14ac:dyDescent="0.25">
      <c r="A822" s="11">
        <v>97</v>
      </c>
      <c r="B822" s="11">
        <v>2</v>
      </c>
      <c r="C822" s="12" t="s">
        <v>886</v>
      </c>
      <c r="D822" s="12" t="s">
        <v>885</v>
      </c>
      <c r="E822" s="11">
        <v>3</v>
      </c>
      <c r="F822" s="11">
        <v>0</v>
      </c>
      <c r="G822" s="12" t="s">
        <v>873</v>
      </c>
      <c r="H822" s="11" t="b">
        <v>0</v>
      </c>
    </row>
    <row r="823" spans="1:8" ht="14.4" x14ac:dyDescent="0.25">
      <c r="A823" s="11">
        <v>97</v>
      </c>
      <c r="B823" s="11">
        <v>3</v>
      </c>
      <c r="C823" s="12" t="s">
        <v>884</v>
      </c>
      <c r="D823" s="12" t="s">
        <v>891</v>
      </c>
      <c r="E823" s="11">
        <v>8</v>
      </c>
      <c r="F823" s="11">
        <v>0</v>
      </c>
      <c r="G823" s="12" t="s">
        <v>873</v>
      </c>
      <c r="H823" s="11" t="b">
        <v>0</v>
      </c>
    </row>
    <row r="824" spans="1:8" ht="14.4" x14ac:dyDescent="0.25">
      <c r="A824" s="11">
        <v>97</v>
      </c>
      <c r="B824" s="11">
        <v>4</v>
      </c>
      <c r="C824" s="12" t="s">
        <v>883</v>
      </c>
      <c r="D824" s="12" t="s">
        <v>882</v>
      </c>
      <c r="E824" s="11">
        <v>5</v>
      </c>
      <c r="F824" s="11">
        <v>0</v>
      </c>
      <c r="G824" s="12" t="s">
        <v>14</v>
      </c>
      <c r="H824" s="11" t="b">
        <v>0</v>
      </c>
    </row>
    <row r="825" spans="1:8" ht="14.4" x14ac:dyDescent="0.25">
      <c r="A825" s="11">
        <v>97</v>
      </c>
      <c r="B825" s="11">
        <v>5</v>
      </c>
      <c r="C825" s="12" t="s">
        <v>881</v>
      </c>
      <c r="D825" s="12" t="s">
        <v>932</v>
      </c>
      <c r="E825" s="11">
        <v>7</v>
      </c>
      <c r="F825" s="11">
        <v>3</v>
      </c>
      <c r="G825" s="12" t="s">
        <v>14</v>
      </c>
      <c r="H825" s="11" t="b">
        <v>0</v>
      </c>
    </row>
    <row r="826" spans="1:8" ht="14.4" x14ac:dyDescent="0.25">
      <c r="A826" s="11">
        <v>97</v>
      </c>
      <c r="B826" s="11">
        <v>6</v>
      </c>
      <c r="C826" s="12" t="s">
        <v>880</v>
      </c>
      <c r="D826" s="12" t="s">
        <v>932</v>
      </c>
      <c r="E826" s="11">
        <v>7</v>
      </c>
      <c r="F826" s="11">
        <v>3</v>
      </c>
      <c r="G826" s="12" t="s">
        <v>14</v>
      </c>
      <c r="H826" s="11" t="b">
        <v>0</v>
      </c>
    </row>
    <row r="827" spans="1:8" ht="14.4" x14ac:dyDescent="0.25">
      <c r="A827" s="11">
        <v>97</v>
      </c>
      <c r="B827" s="11">
        <v>7</v>
      </c>
      <c r="C827" s="12" t="s">
        <v>879</v>
      </c>
      <c r="D827" s="12" t="s">
        <v>878</v>
      </c>
      <c r="E827" s="11">
        <v>7</v>
      </c>
      <c r="F827" s="11">
        <v>0</v>
      </c>
      <c r="G827" s="12" t="s">
        <v>14</v>
      </c>
      <c r="H827" s="11" t="b">
        <v>0</v>
      </c>
    </row>
    <row r="828" spans="1:8" ht="28.8" x14ac:dyDescent="0.25">
      <c r="A828" s="11">
        <v>97</v>
      </c>
      <c r="B828" s="11">
        <v>8</v>
      </c>
      <c r="C828" s="12" t="s">
        <v>877</v>
      </c>
      <c r="D828" s="12" t="s">
        <v>876</v>
      </c>
      <c r="E828" s="11">
        <v>7</v>
      </c>
      <c r="F828" s="11">
        <v>0</v>
      </c>
      <c r="G828" s="12" t="s">
        <v>14</v>
      </c>
      <c r="H828" s="11" t="b">
        <v>0</v>
      </c>
    </row>
    <row r="829" spans="1:8" ht="14.4" x14ac:dyDescent="0.25">
      <c r="A829" s="11">
        <v>97</v>
      </c>
      <c r="B829" s="11">
        <v>9</v>
      </c>
      <c r="C829" s="12" t="s">
        <v>875</v>
      </c>
      <c r="D829" s="12" t="s">
        <v>931</v>
      </c>
      <c r="E829" s="11">
        <v>0</v>
      </c>
      <c r="F829" s="11">
        <v>2</v>
      </c>
      <c r="G829" s="12" t="s">
        <v>873</v>
      </c>
      <c r="H829" s="11" t="b">
        <v>0</v>
      </c>
    </row>
    <row r="830" spans="1:8" ht="14.4" x14ac:dyDescent="0.25">
      <c r="A830" s="11">
        <v>98</v>
      </c>
      <c r="B830" s="11">
        <v>1</v>
      </c>
      <c r="C830" s="12" t="s">
        <v>887</v>
      </c>
      <c r="D830" s="12" t="s">
        <v>932</v>
      </c>
      <c r="E830" s="11">
        <v>0</v>
      </c>
      <c r="F830" s="11">
        <v>3</v>
      </c>
      <c r="G830" s="12" t="s">
        <v>14</v>
      </c>
      <c r="H830" s="11" t="b">
        <v>0</v>
      </c>
    </row>
    <row r="831" spans="1:8" ht="28.8" x14ac:dyDescent="0.25">
      <c r="A831" s="11">
        <v>98</v>
      </c>
      <c r="B831" s="11">
        <v>2</v>
      </c>
      <c r="C831" s="12" t="s">
        <v>886</v>
      </c>
      <c r="D831" s="12" t="s">
        <v>885</v>
      </c>
      <c r="E831" s="11">
        <v>3</v>
      </c>
      <c r="F831" s="11">
        <v>0</v>
      </c>
      <c r="G831" s="12" t="s">
        <v>873</v>
      </c>
      <c r="H831" s="11" t="b">
        <v>0</v>
      </c>
    </row>
    <row r="832" spans="1:8" ht="14.4" x14ac:dyDescent="0.25">
      <c r="A832" s="11">
        <v>98</v>
      </c>
      <c r="B832" s="11">
        <v>3</v>
      </c>
      <c r="C832" s="12" t="s">
        <v>884</v>
      </c>
      <c r="D832" s="12" t="s">
        <v>891</v>
      </c>
      <c r="E832" s="11">
        <v>8</v>
      </c>
      <c r="F832" s="11">
        <v>0</v>
      </c>
      <c r="G832" s="12" t="s">
        <v>873</v>
      </c>
      <c r="H832" s="11" t="b">
        <v>0</v>
      </c>
    </row>
    <row r="833" spans="1:8" ht="14.4" x14ac:dyDescent="0.25">
      <c r="A833" s="11">
        <v>98</v>
      </c>
      <c r="B833" s="11">
        <v>4</v>
      </c>
      <c r="C833" s="12" t="s">
        <v>883</v>
      </c>
      <c r="D833" s="12" t="s">
        <v>882</v>
      </c>
      <c r="E833" s="11">
        <v>5</v>
      </c>
      <c r="F833" s="11">
        <v>0</v>
      </c>
      <c r="G833" s="12" t="s">
        <v>14</v>
      </c>
      <c r="H833" s="11" t="b">
        <v>0</v>
      </c>
    </row>
    <row r="834" spans="1:8" ht="14.4" x14ac:dyDescent="0.25">
      <c r="A834" s="11">
        <v>98</v>
      </c>
      <c r="B834" s="11">
        <v>5</v>
      </c>
      <c r="C834" s="12" t="s">
        <v>881</v>
      </c>
      <c r="D834" s="12" t="s">
        <v>932</v>
      </c>
      <c r="E834" s="11">
        <v>7</v>
      </c>
      <c r="F834" s="11">
        <v>3</v>
      </c>
      <c r="G834" s="12" t="s">
        <v>14</v>
      </c>
      <c r="H834" s="11" t="b">
        <v>0</v>
      </c>
    </row>
    <row r="835" spans="1:8" ht="14.4" x14ac:dyDescent="0.25">
      <c r="A835" s="11">
        <v>98</v>
      </c>
      <c r="B835" s="11">
        <v>6</v>
      </c>
      <c r="C835" s="12" t="s">
        <v>880</v>
      </c>
      <c r="D835" s="12" t="s">
        <v>932</v>
      </c>
      <c r="E835" s="11">
        <v>7</v>
      </c>
      <c r="F835" s="11">
        <v>3</v>
      </c>
      <c r="G835" s="12" t="s">
        <v>14</v>
      </c>
      <c r="H835" s="11" t="b">
        <v>0</v>
      </c>
    </row>
    <row r="836" spans="1:8" ht="14.4" x14ac:dyDescent="0.25">
      <c r="A836" s="11">
        <v>98</v>
      </c>
      <c r="B836" s="11">
        <v>7</v>
      </c>
      <c r="C836" s="12" t="s">
        <v>879</v>
      </c>
      <c r="D836" s="12" t="s">
        <v>878</v>
      </c>
      <c r="E836" s="11">
        <v>7</v>
      </c>
      <c r="F836" s="11">
        <v>0</v>
      </c>
      <c r="G836" s="12" t="s">
        <v>14</v>
      </c>
      <c r="H836" s="11" t="b">
        <v>0</v>
      </c>
    </row>
    <row r="837" spans="1:8" ht="28.8" x14ac:dyDescent="0.25">
      <c r="A837" s="11">
        <v>98</v>
      </c>
      <c r="B837" s="11">
        <v>8</v>
      </c>
      <c r="C837" s="12" t="s">
        <v>877</v>
      </c>
      <c r="D837" s="12" t="s">
        <v>876</v>
      </c>
      <c r="E837" s="11">
        <v>7</v>
      </c>
      <c r="F837" s="11">
        <v>0</v>
      </c>
      <c r="G837" s="12" t="s">
        <v>14</v>
      </c>
      <c r="H837" s="11" t="b">
        <v>0</v>
      </c>
    </row>
    <row r="838" spans="1:8" ht="14.4" x14ac:dyDescent="0.25">
      <c r="A838" s="11">
        <v>98</v>
      </c>
      <c r="B838" s="11">
        <v>9</v>
      </c>
      <c r="C838" s="12" t="s">
        <v>875</v>
      </c>
      <c r="D838" s="12" t="s">
        <v>931</v>
      </c>
      <c r="E838" s="11">
        <v>0</v>
      </c>
      <c r="F838" s="11">
        <v>2</v>
      </c>
      <c r="G838" s="12" t="s">
        <v>933</v>
      </c>
      <c r="H838" s="11" t="b">
        <v>0</v>
      </c>
    </row>
    <row r="839" spans="1:8" ht="14.4" x14ac:dyDescent="0.25">
      <c r="A839" s="11">
        <v>99</v>
      </c>
      <c r="B839" s="11">
        <v>1</v>
      </c>
      <c r="C839" s="12" t="s">
        <v>887</v>
      </c>
      <c r="D839" s="12" t="s">
        <v>932</v>
      </c>
      <c r="E839" s="11">
        <v>0</v>
      </c>
      <c r="F839" s="11">
        <v>3</v>
      </c>
      <c r="G839" s="12" t="s">
        <v>14</v>
      </c>
      <c r="H839" s="11" t="b">
        <v>0</v>
      </c>
    </row>
    <row r="840" spans="1:8" ht="28.8" x14ac:dyDescent="0.25">
      <c r="A840" s="11">
        <v>99</v>
      </c>
      <c r="B840" s="11">
        <v>2</v>
      </c>
      <c r="C840" s="12" t="s">
        <v>886</v>
      </c>
      <c r="D840" s="12" t="s">
        <v>885</v>
      </c>
      <c r="E840" s="11">
        <v>3</v>
      </c>
      <c r="F840" s="11">
        <v>0</v>
      </c>
      <c r="G840" s="12" t="s">
        <v>873</v>
      </c>
      <c r="H840" s="11" t="b">
        <v>0</v>
      </c>
    </row>
    <row r="841" spans="1:8" ht="14.4" x14ac:dyDescent="0.25">
      <c r="A841" s="11">
        <v>99</v>
      </c>
      <c r="B841" s="11">
        <v>3</v>
      </c>
      <c r="C841" s="12" t="s">
        <v>884</v>
      </c>
      <c r="D841" s="12" t="s">
        <v>891</v>
      </c>
      <c r="E841" s="11">
        <v>8</v>
      </c>
      <c r="F841" s="11">
        <v>0</v>
      </c>
      <c r="G841" s="12" t="s">
        <v>873</v>
      </c>
      <c r="H841" s="11" t="b">
        <v>0</v>
      </c>
    </row>
    <row r="842" spans="1:8" ht="14.4" x14ac:dyDescent="0.25">
      <c r="A842" s="11">
        <v>99</v>
      </c>
      <c r="B842" s="11">
        <v>4</v>
      </c>
      <c r="C842" s="12" t="s">
        <v>883</v>
      </c>
      <c r="D842" s="12" t="s">
        <v>882</v>
      </c>
      <c r="E842" s="11">
        <v>5</v>
      </c>
      <c r="F842" s="11">
        <v>0</v>
      </c>
      <c r="G842" s="12" t="s">
        <v>14</v>
      </c>
      <c r="H842" s="11" t="b">
        <v>0</v>
      </c>
    </row>
    <row r="843" spans="1:8" ht="14.4" x14ac:dyDescent="0.25">
      <c r="A843" s="11">
        <v>99</v>
      </c>
      <c r="B843" s="11">
        <v>5</v>
      </c>
      <c r="C843" s="12" t="s">
        <v>881</v>
      </c>
      <c r="D843" s="12" t="s">
        <v>932</v>
      </c>
      <c r="E843" s="11">
        <v>7</v>
      </c>
      <c r="F843" s="11">
        <v>3</v>
      </c>
      <c r="G843" s="12" t="s">
        <v>14</v>
      </c>
      <c r="H843" s="11" t="b">
        <v>0</v>
      </c>
    </row>
    <row r="844" spans="1:8" ht="14.4" x14ac:dyDescent="0.25">
      <c r="A844" s="11">
        <v>99</v>
      </c>
      <c r="B844" s="11">
        <v>6</v>
      </c>
      <c r="C844" s="12" t="s">
        <v>880</v>
      </c>
      <c r="D844" s="12" t="s">
        <v>932</v>
      </c>
      <c r="E844" s="11">
        <v>7</v>
      </c>
      <c r="F844" s="11">
        <v>3</v>
      </c>
      <c r="G844" s="12" t="s">
        <v>14</v>
      </c>
      <c r="H844" s="11" t="b">
        <v>0</v>
      </c>
    </row>
    <row r="845" spans="1:8" ht="14.4" x14ac:dyDescent="0.25">
      <c r="A845" s="11">
        <v>99</v>
      </c>
      <c r="B845" s="11">
        <v>7</v>
      </c>
      <c r="C845" s="12" t="s">
        <v>879</v>
      </c>
      <c r="D845" s="12" t="s">
        <v>878</v>
      </c>
      <c r="E845" s="11">
        <v>7</v>
      </c>
      <c r="F845" s="11">
        <v>0</v>
      </c>
      <c r="G845" s="12" t="s">
        <v>14</v>
      </c>
      <c r="H845" s="11" t="b">
        <v>0</v>
      </c>
    </row>
    <row r="846" spans="1:8" ht="28.8" x14ac:dyDescent="0.25">
      <c r="A846" s="11">
        <v>99</v>
      </c>
      <c r="B846" s="11">
        <v>8</v>
      </c>
      <c r="C846" s="12" t="s">
        <v>877</v>
      </c>
      <c r="D846" s="12" t="s">
        <v>876</v>
      </c>
      <c r="E846" s="11">
        <v>7</v>
      </c>
      <c r="F846" s="11">
        <v>0</v>
      </c>
      <c r="G846" s="12" t="s">
        <v>14</v>
      </c>
      <c r="H846" s="11" t="b">
        <v>0</v>
      </c>
    </row>
    <row r="847" spans="1:8" ht="14.4" x14ac:dyDescent="0.25">
      <c r="A847" s="11">
        <v>99</v>
      </c>
      <c r="B847" s="11">
        <v>9</v>
      </c>
      <c r="C847" s="12" t="s">
        <v>875</v>
      </c>
      <c r="D847" s="12" t="s">
        <v>931</v>
      </c>
      <c r="E847" s="11">
        <v>0</v>
      </c>
      <c r="F847" s="11">
        <v>2</v>
      </c>
      <c r="G847" s="12" t="s">
        <v>873</v>
      </c>
      <c r="H847" s="11" t="b">
        <v>0</v>
      </c>
    </row>
    <row r="848" spans="1:8" ht="14.4" x14ac:dyDescent="0.25">
      <c r="A848" s="11">
        <v>100</v>
      </c>
      <c r="B848" s="11">
        <v>1</v>
      </c>
      <c r="C848" s="12" t="s">
        <v>887</v>
      </c>
      <c r="D848" s="12" t="s">
        <v>932</v>
      </c>
      <c r="E848" s="11">
        <v>0</v>
      </c>
      <c r="F848" s="11">
        <v>3</v>
      </c>
      <c r="G848" s="12" t="s">
        <v>14</v>
      </c>
      <c r="H848" s="11" t="b">
        <v>0</v>
      </c>
    </row>
    <row r="849" spans="1:8" ht="28.8" x14ac:dyDescent="0.25">
      <c r="A849" s="11">
        <v>100</v>
      </c>
      <c r="B849" s="11">
        <v>2</v>
      </c>
      <c r="C849" s="12" t="s">
        <v>886</v>
      </c>
      <c r="D849" s="12" t="s">
        <v>885</v>
      </c>
      <c r="E849" s="11">
        <v>3</v>
      </c>
      <c r="F849" s="11">
        <v>0</v>
      </c>
      <c r="G849" s="12" t="s">
        <v>873</v>
      </c>
      <c r="H849" s="11" t="b">
        <v>0</v>
      </c>
    </row>
    <row r="850" spans="1:8" ht="14.4" x14ac:dyDescent="0.25">
      <c r="A850" s="11">
        <v>100</v>
      </c>
      <c r="B850" s="11">
        <v>3</v>
      </c>
      <c r="C850" s="12" t="s">
        <v>884</v>
      </c>
      <c r="D850" s="12" t="s">
        <v>891</v>
      </c>
      <c r="E850" s="11">
        <v>8</v>
      </c>
      <c r="F850" s="11">
        <v>0</v>
      </c>
      <c r="G850" s="12" t="s">
        <v>873</v>
      </c>
      <c r="H850" s="11" t="b">
        <v>0</v>
      </c>
    </row>
    <row r="851" spans="1:8" ht="14.4" x14ac:dyDescent="0.25">
      <c r="A851" s="11">
        <v>100</v>
      </c>
      <c r="B851" s="11">
        <v>4</v>
      </c>
      <c r="C851" s="12" t="s">
        <v>883</v>
      </c>
      <c r="D851" s="12" t="s">
        <v>882</v>
      </c>
      <c r="E851" s="11">
        <v>5</v>
      </c>
      <c r="F851" s="11">
        <v>0</v>
      </c>
      <c r="G851" s="12" t="s">
        <v>14</v>
      </c>
      <c r="H851" s="11" t="b">
        <v>0</v>
      </c>
    </row>
    <row r="852" spans="1:8" ht="14.4" x14ac:dyDescent="0.25">
      <c r="A852" s="11">
        <v>100</v>
      </c>
      <c r="B852" s="11">
        <v>5</v>
      </c>
      <c r="C852" s="12" t="s">
        <v>881</v>
      </c>
      <c r="D852" s="12" t="s">
        <v>932</v>
      </c>
      <c r="E852" s="11">
        <v>7</v>
      </c>
      <c r="F852" s="11">
        <v>3</v>
      </c>
      <c r="G852" s="12" t="s">
        <v>14</v>
      </c>
      <c r="H852" s="11" t="b">
        <v>0</v>
      </c>
    </row>
    <row r="853" spans="1:8" ht="14.4" x14ac:dyDescent="0.25">
      <c r="A853" s="11">
        <v>100</v>
      </c>
      <c r="B853" s="11">
        <v>6</v>
      </c>
      <c r="C853" s="12" t="s">
        <v>880</v>
      </c>
      <c r="D853" s="12" t="s">
        <v>932</v>
      </c>
      <c r="E853" s="11">
        <v>7</v>
      </c>
      <c r="F853" s="11">
        <v>3</v>
      </c>
      <c r="G853" s="12" t="s">
        <v>14</v>
      </c>
      <c r="H853" s="11" t="b">
        <v>0</v>
      </c>
    </row>
    <row r="854" spans="1:8" ht="14.4" x14ac:dyDescent="0.25">
      <c r="A854" s="11">
        <v>100</v>
      </c>
      <c r="B854" s="11">
        <v>7</v>
      </c>
      <c r="C854" s="12" t="s">
        <v>879</v>
      </c>
      <c r="D854" s="12" t="s">
        <v>878</v>
      </c>
      <c r="E854" s="11">
        <v>7</v>
      </c>
      <c r="F854" s="11">
        <v>0</v>
      </c>
      <c r="G854" s="12" t="s">
        <v>14</v>
      </c>
      <c r="H854" s="11" t="b">
        <v>0</v>
      </c>
    </row>
    <row r="855" spans="1:8" ht="28.8" x14ac:dyDescent="0.25">
      <c r="A855" s="11">
        <v>100</v>
      </c>
      <c r="B855" s="11">
        <v>8</v>
      </c>
      <c r="C855" s="12" t="s">
        <v>877</v>
      </c>
      <c r="D855" s="12" t="s">
        <v>876</v>
      </c>
      <c r="E855" s="11">
        <v>7</v>
      </c>
      <c r="F855" s="11">
        <v>0</v>
      </c>
      <c r="G855" s="12" t="s">
        <v>14</v>
      </c>
      <c r="H855" s="11" t="b">
        <v>0</v>
      </c>
    </row>
    <row r="856" spans="1:8" ht="14.4" x14ac:dyDescent="0.25">
      <c r="A856" s="11">
        <v>100</v>
      </c>
      <c r="B856" s="11">
        <v>9</v>
      </c>
      <c r="C856" s="12" t="s">
        <v>875</v>
      </c>
      <c r="D856" s="12" t="s">
        <v>931</v>
      </c>
      <c r="E856" s="11">
        <v>0</v>
      </c>
      <c r="F856" s="11">
        <v>2</v>
      </c>
      <c r="G856" s="12" t="s">
        <v>873</v>
      </c>
      <c r="H856" s="11" t="b">
        <v>0</v>
      </c>
    </row>
    <row r="857" spans="1:8" ht="14.4" x14ac:dyDescent="0.25">
      <c r="A857" s="11">
        <v>101</v>
      </c>
      <c r="B857" s="11">
        <v>1</v>
      </c>
      <c r="C857" s="12" t="s">
        <v>887</v>
      </c>
      <c r="D857" s="12" t="s">
        <v>926</v>
      </c>
      <c r="E857" s="11">
        <v>0</v>
      </c>
      <c r="F857" s="11">
        <v>3</v>
      </c>
      <c r="G857" s="12" t="s">
        <v>14</v>
      </c>
      <c r="H857" s="11" t="b">
        <v>0</v>
      </c>
    </row>
    <row r="858" spans="1:8" ht="28.8" x14ac:dyDescent="0.25">
      <c r="A858" s="11">
        <v>101</v>
      </c>
      <c r="B858" s="11">
        <v>2</v>
      </c>
      <c r="C858" s="12" t="s">
        <v>886</v>
      </c>
      <c r="D858" s="12" t="s">
        <v>885</v>
      </c>
      <c r="E858" s="11">
        <v>3</v>
      </c>
      <c r="F858" s="11">
        <v>0</v>
      </c>
      <c r="G858" s="12" t="s">
        <v>873</v>
      </c>
      <c r="H858" s="11" t="b">
        <v>0</v>
      </c>
    </row>
    <row r="859" spans="1:8" ht="14.4" x14ac:dyDescent="0.25">
      <c r="A859" s="11">
        <v>101</v>
      </c>
      <c r="B859" s="11">
        <v>3</v>
      </c>
      <c r="C859" s="12" t="s">
        <v>884</v>
      </c>
      <c r="D859" s="12" t="s">
        <v>891</v>
      </c>
      <c r="E859" s="11">
        <v>8</v>
      </c>
      <c r="F859" s="11">
        <v>0</v>
      </c>
      <c r="G859" s="12" t="s">
        <v>873</v>
      </c>
      <c r="H859" s="11" t="b">
        <v>0</v>
      </c>
    </row>
    <row r="860" spans="1:8" ht="14.4" x14ac:dyDescent="0.25">
      <c r="A860" s="11">
        <v>101</v>
      </c>
      <c r="B860" s="11">
        <v>4</v>
      </c>
      <c r="C860" s="12" t="s">
        <v>883</v>
      </c>
      <c r="D860" s="12" t="s">
        <v>882</v>
      </c>
      <c r="E860" s="11">
        <v>5</v>
      </c>
      <c r="F860" s="11">
        <v>0</v>
      </c>
      <c r="G860" s="12" t="s">
        <v>14</v>
      </c>
      <c r="H860" s="11" t="b">
        <v>0</v>
      </c>
    </row>
    <row r="861" spans="1:8" ht="14.4" x14ac:dyDescent="0.25">
      <c r="A861" s="11">
        <v>101</v>
      </c>
      <c r="B861" s="11">
        <v>5</v>
      </c>
      <c r="C861" s="12" t="s">
        <v>881</v>
      </c>
      <c r="D861" s="12" t="s">
        <v>926</v>
      </c>
      <c r="E861" s="11">
        <v>7</v>
      </c>
      <c r="F861" s="11">
        <v>3</v>
      </c>
      <c r="G861" s="12" t="s">
        <v>14</v>
      </c>
      <c r="H861" s="11" t="b">
        <v>0</v>
      </c>
    </row>
    <row r="862" spans="1:8" ht="14.4" x14ac:dyDescent="0.25">
      <c r="A862" s="11">
        <v>101</v>
      </c>
      <c r="B862" s="11">
        <v>6</v>
      </c>
      <c r="C862" s="12" t="s">
        <v>880</v>
      </c>
      <c r="D862" s="12" t="s">
        <v>926</v>
      </c>
      <c r="E862" s="11">
        <v>7</v>
      </c>
      <c r="F862" s="11">
        <v>3</v>
      </c>
      <c r="G862" s="12" t="s">
        <v>14</v>
      </c>
      <c r="H862" s="11" t="b">
        <v>0</v>
      </c>
    </row>
    <row r="863" spans="1:8" ht="14.4" x14ac:dyDescent="0.25">
      <c r="A863" s="11">
        <v>101</v>
      </c>
      <c r="B863" s="11">
        <v>7</v>
      </c>
      <c r="C863" s="12" t="s">
        <v>879</v>
      </c>
      <c r="D863" s="12" t="s">
        <v>878</v>
      </c>
      <c r="E863" s="11">
        <v>7</v>
      </c>
      <c r="F863" s="11">
        <v>0</v>
      </c>
      <c r="G863" s="12" t="s">
        <v>14</v>
      </c>
      <c r="H863" s="11" t="b">
        <v>0</v>
      </c>
    </row>
    <row r="864" spans="1:8" ht="28.8" x14ac:dyDescent="0.25">
      <c r="A864" s="11">
        <v>101</v>
      </c>
      <c r="B864" s="11">
        <v>8</v>
      </c>
      <c r="C864" s="12" t="s">
        <v>877</v>
      </c>
      <c r="D864" s="12" t="s">
        <v>876</v>
      </c>
      <c r="E864" s="11">
        <v>7</v>
      </c>
      <c r="F864" s="11">
        <v>0</v>
      </c>
      <c r="G864" s="12" t="s">
        <v>14</v>
      </c>
      <c r="H864" s="11" t="b">
        <v>0</v>
      </c>
    </row>
    <row r="865" spans="1:8" ht="14.4" x14ac:dyDescent="0.25">
      <c r="A865" s="11">
        <v>101</v>
      </c>
      <c r="B865" s="11">
        <v>9</v>
      </c>
      <c r="C865" s="12" t="s">
        <v>875</v>
      </c>
      <c r="D865" s="12" t="s">
        <v>924</v>
      </c>
      <c r="E865" s="11">
        <v>0</v>
      </c>
      <c r="F865" s="11">
        <v>0</v>
      </c>
      <c r="G865" s="12" t="s">
        <v>873</v>
      </c>
      <c r="H865" s="11" t="b">
        <v>0</v>
      </c>
    </row>
    <row r="866" spans="1:8" ht="14.4" x14ac:dyDescent="0.25">
      <c r="A866" s="11">
        <v>102</v>
      </c>
      <c r="B866" s="11">
        <v>1</v>
      </c>
      <c r="C866" s="12" t="s">
        <v>887</v>
      </c>
      <c r="D866" s="12" t="s">
        <v>926</v>
      </c>
      <c r="E866" s="11">
        <v>0</v>
      </c>
      <c r="F866" s="11">
        <v>3</v>
      </c>
      <c r="G866" s="12" t="s">
        <v>14</v>
      </c>
      <c r="H866" s="11" t="b">
        <v>0</v>
      </c>
    </row>
    <row r="867" spans="1:8" ht="28.8" x14ac:dyDescent="0.25">
      <c r="A867" s="11">
        <v>102</v>
      </c>
      <c r="B867" s="11">
        <v>2</v>
      </c>
      <c r="C867" s="12" t="s">
        <v>886</v>
      </c>
      <c r="D867" s="12" t="s">
        <v>885</v>
      </c>
      <c r="E867" s="11">
        <v>3</v>
      </c>
      <c r="F867" s="11">
        <v>0</v>
      </c>
      <c r="G867" s="12" t="s">
        <v>873</v>
      </c>
      <c r="H867" s="11" t="b">
        <v>0</v>
      </c>
    </row>
    <row r="868" spans="1:8" ht="14.4" x14ac:dyDescent="0.25">
      <c r="A868" s="11">
        <v>102</v>
      </c>
      <c r="B868" s="11">
        <v>3</v>
      </c>
      <c r="C868" s="12" t="s">
        <v>884</v>
      </c>
      <c r="D868" s="12" t="s">
        <v>891</v>
      </c>
      <c r="E868" s="11">
        <v>8</v>
      </c>
      <c r="F868" s="11">
        <v>0</v>
      </c>
      <c r="G868" s="12" t="s">
        <v>873</v>
      </c>
      <c r="H868" s="11" t="b">
        <v>0</v>
      </c>
    </row>
    <row r="869" spans="1:8" ht="14.4" x14ac:dyDescent="0.25">
      <c r="A869" s="11">
        <v>102</v>
      </c>
      <c r="B869" s="11">
        <v>4</v>
      </c>
      <c r="C869" s="12" t="s">
        <v>883</v>
      </c>
      <c r="D869" s="12" t="s">
        <v>882</v>
      </c>
      <c r="E869" s="11">
        <v>5</v>
      </c>
      <c r="F869" s="11">
        <v>0</v>
      </c>
      <c r="G869" s="12" t="s">
        <v>14</v>
      </c>
      <c r="H869" s="11" t="b">
        <v>0</v>
      </c>
    </row>
    <row r="870" spans="1:8" ht="14.4" x14ac:dyDescent="0.25">
      <c r="A870" s="11">
        <v>102</v>
      </c>
      <c r="B870" s="11">
        <v>5</v>
      </c>
      <c r="C870" s="12" t="s">
        <v>881</v>
      </c>
      <c r="D870" s="12" t="s">
        <v>926</v>
      </c>
      <c r="E870" s="11">
        <v>7</v>
      </c>
      <c r="F870" s="11">
        <v>3</v>
      </c>
      <c r="G870" s="12" t="s">
        <v>14</v>
      </c>
      <c r="H870" s="11" t="b">
        <v>0</v>
      </c>
    </row>
    <row r="871" spans="1:8" ht="14.4" x14ac:dyDescent="0.25">
      <c r="A871" s="11">
        <v>102</v>
      </c>
      <c r="B871" s="11">
        <v>6</v>
      </c>
      <c r="C871" s="12" t="s">
        <v>880</v>
      </c>
      <c r="D871" s="12" t="s">
        <v>926</v>
      </c>
      <c r="E871" s="11">
        <v>7</v>
      </c>
      <c r="F871" s="11">
        <v>3</v>
      </c>
      <c r="G871" s="12" t="s">
        <v>14</v>
      </c>
      <c r="H871" s="11" t="b">
        <v>0</v>
      </c>
    </row>
    <row r="872" spans="1:8" ht="14.4" x14ac:dyDescent="0.25">
      <c r="A872" s="11">
        <v>102</v>
      </c>
      <c r="B872" s="11">
        <v>7</v>
      </c>
      <c r="C872" s="12" t="s">
        <v>879</v>
      </c>
      <c r="D872" s="12" t="s">
        <v>878</v>
      </c>
      <c r="E872" s="11">
        <v>7</v>
      </c>
      <c r="F872" s="11">
        <v>0</v>
      </c>
      <c r="G872" s="12" t="s">
        <v>14</v>
      </c>
      <c r="H872" s="11" t="b">
        <v>0</v>
      </c>
    </row>
    <row r="873" spans="1:8" ht="28.8" x14ac:dyDescent="0.25">
      <c r="A873" s="11">
        <v>102</v>
      </c>
      <c r="B873" s="11">
        <v>8</v>
      </c>
      <c r="C873" s="12" t="s">
        <v>877</v>
      </c>
      <c r="D873" s="12" t="s">
        <v>876</v>
      </c>
      <c r="E873" s="11">
        <v>7</v>
      </c>
      <c r="F873" s="11">
        <v>0</v>
      </c>
      <c r="G873" s="12" t="s">
        <v>14</v>
      </c>
      <c r="H873" s="11" t="b">
        <v>0</v>
      </c>
    </row>
    <row r="874" spans="1:8" ht="14.4" x14ac:dyDescent="0.25">
      <c r="A874" s="11">
        <v>102</v>
      </c>
      <c r="B874" s="11">
        <v>9</v>
      </c>
      <c r="C874" s="12" t="s">
        <v>875</v>
      </c>
      <c r="D874" s="12" t="s">
        <v>924</v>
      </c>
      <c r="E874" s="11">
        <v>0</v>
      </c>
      <c r="F874" s="11">
        <v>0</v>
      </c>
      <c r="G874" s="12" t="s">
        <v>873</v>
      </c>
      <c r="H874" s="11" t="b">
        <v>0</v>
      </c>
    </row>
    <row r="875" spans="1:8" ht="14.4" x14ac:dyDescent="0.25">
      <c r="A875" s="11">
        <v>103</v>
      </c>
      <c r="B875" s="11">
        <v>1</v>
      </c>
      <c r="C875" s="12" t="s">
        <v>887</v>
      </c>
      <c r="D875" s="12" t="s">
        <v>926</v>
      </c>
      <c r="E875" s="11">
        <v>0</v>
      </c>
      <c r="F875" s="11">
        <v>3</v>
      </c>
      <c r="G875" s="12" t="s">
        <v>14</v>
      </c>
      <c r="H875" s="11" t="b">
        <v>0</v>
      </c>
    </row>
    <row r="876" spans="1:8" ht="28.8" x14ac:dyDescent="0.25">
      <c r="A876" s="11">
        <v>103</v>
      </c>
      <c r="B876" s="11">
        <v>2</v>
      </c>
      <c r="C876" s="12" t="s">
        <v>886</v>
      </c>
      <c r="D876" s="12" t="s">
        <v>885</v>
      </c>
      <c r="E876" s="11">
        <v>3</v>
      </c>
      <c r="F876" s="11">
        <v>0</v>
      </c>
      <c r="G876" s="12" t="s">
        <v>873</v>
      </c>
      <c r="H876" s="11" t="b">
        <v>0</v>
      </c>
    </row>
    <row r="877" spans="1:8" ht="14.4" x14ac:dyDescent="0.25">
      <c r="A877" s="11">
        <v>103</v>
      </c>
      <c r="B877" s="11">
        <v>3</v>
      </c>
      <c r="C877" s="12" t="s">
        <v>884</v>
      </c>
      <c r="D877" s="12" t="s">
        <v>891</v>
      </c>
      <c r="E877" s="11">
        <v>8</v>
      </c>
      <c r="F877" s="11">
        <v>0</v>
      </c>
      <c r="G877" s="12" t="s">
        <v>873</v>
      </c>
      <c r="H877" s="11" t="b">
        <v>0</v>
      </c>
    </row>
    <row r="878" spans="1:8" ht="14.4" x14ac:dyDescent="0.25">
      <c r="A878" s="11">
        <v>103</v>
      </c>
      <c r="B878" s="11">
        <v>4</v>
      </c>
      <c r="C878" s="12" t="s">
        <v>883</v>
      </c>
      <c r="D878" s="12" t="s">
        <v>882</v>
      </c>
      <c r="E878" s="11">
        <v>5</v>
      </c>
      <c r="F878" s="11">
        <v>0</v>
      </c>
      <c r="G878" s="12" t="s">
        <v>14</v>
      </c>
      <c r="H878" s="11" t="b">
        <v>0</v>
      </c>
    </row>
    <row r="879" spans="1:8" ht="14.4" x14ac:dyDescent="0.25">
      <c r="A879" s="11">
        <v>103</v>
      </c>
      <c r="B879" s="11">
        <v>5</v>
      </c>
      <c r="C879" s="12" t="s">
        <v>881</v>
      </c>
      <c r="D879" s="12" t="s">
        <v>926</v>
      </c>
      <c r="E879" s="11">
        <v>7</v>
      </c>
      <c r="F879" s="11">
        <v>3</v>
      </c>
      <c r="G879" s="12" t="s">
        <v>14</v>
      </c>
      <c r="H879" s="11" t="b">
        <v>0</v>
      </c>
    </row>
    <row r="880" spans="1:8" ht="14.4" x14ac:dyDescent="0.25">
      <c r="A880" s="11">
        <v>103</v>
      </c>
      <c r="B880" s="11">
        <v>6</v>
      </c>
      <c r="C880" s="12" t="s">
        <v>880</v>
      </c>
      <c r="D880" s="12" t="s">
        <v>926</v>
      </c>
      <c r="E880" s="11">
        <v>7</v>
      </c>
      <c r="F880" s="11">
        <v>3</v>
      </c>
      <c r="G880" s="12" t="s">
        <v>14</v>
      </c>
      <c r="H880" s="11" t="b">
        <v>0</v>
      </c>
    </row>
    <row r="881" spans="1:8" ht="14.4" x14ac:dyDescent="0.25">
      <c r="A881" s="11">
        <v>103</v>
      </c>
      <c r="B881" s="11">
        <v>7</v>
      </c>
      <c r="C881" s="12" t="s">
        <v>879</v>
      </c>
      <c r="D881" s="12" t="s">
        <v>878</v>
      </c>
      <c r="E881" s="11">
        <v>7</v>
      </c>
      <c r="F881" s="11">
        <v>0</v>
      </c>
      <c r="G881" s="12" t="s">
        <v>14</v>
      </c>
      <c r="H881" s="11" t="b">
        <v>0</v>
      </c>
    </row>
    <row r="882" spans="1:8" ht="28.8" x14ac:dyDescent="0.25">
      <c r="A882" s="11">
        <v>103</v>
      </c>
      <c r="B882" s="11">
        <v>8</v>
      </c>
      <c r="C882" s="12" t="s">
        <v>877</v>
      </c>
      <c r="D882" s="12" t="s">
        <v>876</v>
      </c>
      <c r="E882" s="11">
        <v>7</v>
      </c>
      <c r="F882" s="11">
        <v>0</v>
      </c>
      <c r="G882" s="12" t="s">
        <v>14</v>
      </c>
      <c r="H882" s="11" t="b">
        <v>0</v>
      </c>
    </row>
    <row r="883" spans="1:8" ht="14.4" x14ac:dyDescent="0.25">
      <c r="A883" s="11">
        <v>103</v>
      </c>
      <c r="B883" s="11">
        <v>9</v>
      </c>
      <c r="C883" s="12" t="s">
        <v>875</v>
      </c>
      <c r="D883" s="12" t="s">
        <v>924</v>
      </c>
      <c r="E883" s="11">
        <v>0</v>
      </c>
      <c r="F883" s="11">
        <v>0</v>
      </c>
      <c r="G883" s="12" t="s">
        <v>873</v>
      </c>
      <c r="H883" s="11" t="b">
        <v>0</v>
      </c>
    </row>
    <row r="884" spans="1:8" ht="14.4" x14ac:dyDescent="0.25">
      <c r="A884" s="11">
        <v>104</v>
      </c>
      <c r="B884" s="11">
        <v>1</v>
      </c>
      <c r="C884" s="12" t="s">
        <v>887</v>
      </c>
      <c r="D884" s="12" t="s">
        <v>926</v>
      </c>
      <c r="E884" s="11">
        <v>0</v>
      </c>
      <c r="F884" s="11">
        <v>3</v>
      </c>
      <c r="G884" s="12" t="s">
        <v>14</v>
      </c>
      <c r="H884" s="11" t="b">
        <v>0</v>
      </c>
    </row>
    <row r="885" spans="1:8" ht="28.8" x14ac:dyDescent="0.25">
      <c r="A885" s="11">
        <v>104</v>
      </c>
      <c r="B885" s="11">
        <v>2</v>
      </c>
      <c r="C885" s="12" t="s">
        <v>886</v>
      </c>
      <c r="D885" s="12" t="s">
        <v>885</v>
      </c>
      <c r="E885" s="11">
        <v>3</v>
      </c>
      <c r="F885" s="11">
        <v>0</v>
      </c>
      <c r="G885" s="12" t="s">
        <v>873</v>
      </c>
      <c r="H885" s="11" t="b">
        <v>0</v>
      </c>
    </row>
    <row r="886" spans="1:8" ht="14.4" x14ac:dyDescent="0.25">
      <c r="A886" s="11">
        <v>104</v>
      </c>
      <c r="B886" s="11">
        <v>3</v>
      </c>
      <c r="C886" s="12" t="s">
        <v>884</v>
      </c>
      <c r="D886" s="12" t="s">
        <v>891</v>
      </c>
      <c r="E886" s="11">
        <v>8</v>
      </c>
      <c r="F886" s="11">
        <v>0</v>
      </c>
      <c r="G886" s="12" t="s">
        <v>873</v>
      </c>
      <c r="H886" s="11" t="b">
        <v>0</v>
      </c>
    </row>
    <row r="887" spans="1:8" ht="14.4" x14ac:dyDescent="0.25">
      <c r="A887" s="11">
        <v>104</v>
      </c>
      <c r="B887" s="11">
        <v>4</v>
      </c>
      <c r="C887" s="12" t="s">
        <v>883</v>
      </c>
      <c r="D887" s="12" t="s">
        <v>882</v>
      </c>
      <c r="E887" s="11">
        <v>5</v>
      </c>
      <c r="F887" s="11">
        <v>0</v>
      </c>
      <c r="G887" s="12" t="s">
        <v>14</v>
      </c>
      <c r="H887" s="11" t="b">
        <v>0</v>
      </c>
    </row>
    <row r="888" spans="1:8" ht="14.4" x14ac:dyDescent="0.25">
      <c r="A888" s="11">
        <v>104</v>
      </c>
      <c r="B888" s="11">
        <v>5</v>
      </c>
      <c r="C888" s="12" t="s">
        <v>881</v>
      </c>
      <c r="D888" s="12" t="s">
        <v>926</v>
      </c>
      <c r="E888" s="11">
        <v>7</v>
      </c>
      <c r="F888" s="11">
        <v>3</v>
      </c>
      <c r="G888" s="12" t="s">
        <v>14</v>
      </c>
      <c r="H888" s="11" t="b">
        <v>0</v>
      </c>
    </row>
    <row r="889" spans="1:8" ht="14.4" x14ac:dyDescent="0.25">
      <c r="A889" s="11">
        <v>104</v>
      </c>
      <c r="B889" s="11">
        <v>6</v>
      </c>
      <c r="C889" s="12" t="s">
        <v>880</v>
      </c>
      <c r="D889" s="12" t="s">
        <v>926</v>
      </c>
      <c r="E889" s="11">
        <v>7</v>
      </c>
      <c r="F889" s="11">
        <v>3</v>
      </c>
      <c r="G889" s="12" t="s">
        <v>14</v>
      </c>
      <c r="H889" s="11" t="b">
        <v>0</v>
      </c>
    </row>
    <row r="890" spans="1:8" ht="14.4" x14ac:dyDescent="0.25">
      <c r="A890" s="11">
        <v>104</v>
      </c>
      <c r="B890" s="11">
        <v>7</v>
      </c>
      <c r="C890" s="12" t="s">
        <v>879</v>
      </c>
      <c r="D890" s="12" t="s">
        <v>878</v>
      </c>
      <c r="E890" s="11">
        <v>7</v>
      </c>
      <c r="F890" s="11">
        <v>0</v>
      </c>
      <c r="G890" s="12" t="s">
        <v>14</v>
      </c>
      <c r="H890" s="11" t="b">
        <v>0</v>
      </c>
    </row>
    <row r="891" spans="1:8" ht="28.8" x14ac:dyDescent="0.25">
      <c r="A891" s="11">
        <v>104</v>
      </c>
      <c r="B891" s="11">
        <v>8</v>
      </c>
      <c r="C891" s="12" t="s">
        <v>877</v>
      </c>
      <c r="D891" s="12" t="s">
        <v>876</v>
      </c>
      <c r="E891" s="11">
        <v>7</v>
      </c>
      <c r="F891" s="11">
        <v>0</v>
      </c>
      <c r="G891" s="12" t="s">
        <v>14</v>
      </c>
      <c r="H891" s="11" t="b">
        <v>0</v>
      </c>
    </row>
    <row r="892" spans="1:8" ht="14.4" x14ac:dyDescent="0.25">
      <c r="A892" s="11">
        <v>104</v>
      </c>
      <c r="B892" s="11">
        <v>9</v>
      </c>
      <c r="C892" s="12" t="s">
        <v>875</v>
      </c>
      <c r="D892" s="12" t="s">
        <v>924</v>
      </c>
      <c r="E892" s="11">
        <v>0</v>
      </c>
      <c r="F892" s="11">
        <v>0</v>
      </c>
      <c r="G892" s="12" t="s">
        <v>873</v>
      </c>
      <c r="H892" s="11" t="b">
        <v>0</v>
      </c>
    </row>
    <row r="893" spans="1:8" ht="14.4" x14ac:dyDescent="0.25">
      <c r="A893" s="11">
        <v>105</v>
      </c>
      <c r="B893" s="11">
        <v>1</v>
      </c>
      <c r="C893" s="12" t="s">
        <v>887</v>
      </c>
      <c r="D893" s="12" t="s">
        <v>926</v>
      </c>
      <c r="E893" s="11">
        <v>0</v>
      </c>
      <c r="F893" s="11">
        <v>3</v>
      </c>
      <c r="G893" s="12" t="s">
        <v>14</v>
      </c>
      <c r="H893" s="11" t="b">
        <v>0</v>
      </c>
    </row>
    <row r="894" spans="1:8" ht="28.8" x14ac:dyDescent="0.25">
      <c r="A894" s="11">
        <v>105</v>
      </c>
      <c r="B894" s="11">
        <v>2</v>
      </c>
      <c r="C894" s="12" t="s">
        <v>886</v>
      </c>
      <c r="D894" s="12" t="s">
        <v>885</v>
      </c>
      <c r="E894" s="11">
        <v>3</v>
      </c>
      <c r="F894" s="11">
        <v>0</v>
      </c>
      <c r="G894" s="12" t="s">
        <v>873</v>
      </c>
      <c r="H894" s="11" t="b">
        <v>0</v>
      </c>
    </row>
    <row r="895" spans="1:8" ht="14.4" x14ac:dyDescent="0.25">
      <c r="A895" s="11">
        <v>105</v>
      </c>
      <c r="B895" s="11">
        <v>3</v>
      </c>
      <c r="C895" s="12" t="s">
        <v>884</v>
      </c>
      <c r="D895" s="12" t="s">
        <v>891</v>
      </c>
      <c r="E895" s="11">
        <v>8</v>
      </c>
      <c r="F895" s="11">
        <v>0</v>
      </c>
      <c r="G895" s="12" t="s">
        <v>873</v>
      </c>
      <c r="H895" s="11" t="b">
        <v>0</v>
      </c>
    </row>
    <row r="896" spans="1:8" ht="14.4" x14ac:dyDescent="0.25">
      <c r="A896" s="11">
        <v>105</v>
      </c>
      <c r="B896" s="11">
        <v>4</v>
      </c>
      <c r="C896" s="12" t="s">
        <v>883</v>
      </c>
      <c r="D896" s="12" t="s">
        <v>882</v>
      </c>
      <c r="E896" s="11">
        <v>5</v>
      </c>
      <c r="F896" s="11">
        <v>0</v>
      </c>
      <c r="G896" s="12" t="s">
        <v>14</v>
      </c>
      <c r="H896" s="11" t="b">
        <v>0</v>
      </c>
    </row>
    <row r="897" spans="1:8" ht="14.4" x14ac:dyDescent="0.25">
      <c r="A897" s="11">
        <v>105</v>
      </c>
      <c r="B897" s="11">
        <v>5</v>
      </c>
      <c r="C897" s="12" t="s">
        <v>881</v>
      </c>
      <c r="D897" s="12" t="s">
        <v>926</v>
      </c>
      <c r="E897" s="11">
        <v>7</v>
      </c>
      <c r="F897" s="11">
        <v>3</v>
      </c>
      <c r="G897" s="12" t="s">
        <v>14</v>
      </c>
      <c r="H897" s="11" t="b">
        <v>0</v>
      </c>
    </row>
    <row r="898" spans="1:8" ht="14.4" x14ac:dyDescent="0.25">
      <c r="A898" s="11">
        <v>105</v>
      </c>
      <c r="B898" s="11">
        <v>6</v>
      </c>
      <c r="C898" s="12" t="s">
        <v>880</v>
      </c>
      <c r="D898" s="12" t="s">
        <v>926</v>
      </c>
      <c r="E898" s="11">
        <v>7</v>
      </c>
      <c r="F898" s="11">
        <v>3</v>
      </c>
      <c r="G898" s="12" t="s">
        <v>14</v>
      </c>
      <c r="H898" s="11" t="b">
        <v>0</v>
      </c>
    </row>
    <row r="899" spans="1:8" ht="14.4" x14ac:dyDescent="0.25">
      <c r="A899" s="11">
        <v>105</v>
      </c>
      <c r="B899" s="11">
        <v>7</v>
      </c>
      <c r="C899" s="12" t="s">
        <v>879</v>
      </c>
      <c r="D899" s="12" t="s">
        <v>878</v>
      </c>
      <c r="E899" s="11">
        <v>7</v>
      </c>
      <c r="F899" s="11">
        <v>0</v>
      </c>
      <c r="G899" s="12" t="s">
        <v>14</v>
      </c>
      <c r="H899" s="11" t="b">
        <v>0</v>
      </c>
    </row>
    <row r="900" spans="1:8" ht="28.8" x14ac:dyDescent="0.25">
      <c r="A900" s="11">
        <v>105</v>
      </c>
      <c r="B900" s="11">
        <v>8</v>
      </c>
      <c r="C900" s="12" t="s">
        <v>877</v>
      </c>
      <c r="D900" s="12" t="s">
        <v>876</v>
      </c>
      <c r="E900" s="11">
        <v>7</v>
      </c>
      <c r="F900" s="11">
        <v>0</v>
      </c>
      <c r="G900" s="12" t="s">
        <v>14</v>
      </c>
      <c r="H900" s="11" t="b">
        <v>0</v>
      </c>
    </row>
    <row r="901" spans="1:8" ht="14.4" x14ac:dyDescent="0.25">
      <c r="A901" s="11">
        <v>105</v>
      </c>
      <c r="B901" s="11">
        <v>9</v>
      </c>
      <c r="C901" s="12" t="s">
        <v>875</v>
      </c>
      <c r="D901" s="12" t="s">
        <v>924</v>
      </c>
      <c r="E901" s="11">
        <v>0</v>
      </c>
      <c r="F901" s="11">
        <v>0</v>
      </c>
      <c r="G901" s="12" t="s">
        <v>873</v>
      </c>
      <c r="H901" s="11" t="b">
        <v>0</v>
      </c>
    </row>
    <row r="902" spans="1:8" ht="14.4" x14ac:dyDescent="0.25">
      <c r="A902" s="11">
        <v>106</v>
      </c>
      <c r="B902" s="11">
        <v>1</v>
      </c>
      <c r="C902" s="12" t="s">
        <v>887</v>
      </c>
      <c r="D902" s="12" t="s">
        <v>926</v>
      </c>
      <c r="E902" s="11">
        <v>0</v>
      </c>
      <c r="F902" s="11">
        <v>3</v>
      </c>
      <c r="G902" s="12" t="s">
        <v>14</v>
      </c>
      <c r="H902" s="11" t="b">
        <v>0</v>
      </c>
    </row>
    <row r="903" spans="1:8" ht="28.8" x14ac:dyDescent="0.25">
      <c r="A903" s="11">
        <v>106</v>
      </c>
      <c r="B903" s="11">
        <v>2</v>
      </c>
      <c r="C903" s="12" t="s">
        <v>886</v>
      </c>
      <c r="D903" s="12" t="s">
        <v>885</v>
      </c>
      <c r="E903" s="11">
        <v>3</v>
      </c>
      <c r="F903" s="11">
        <v>0</v>
      </c>
      <c r="G903" s="12" t="s">
        <v>873</v>
      </c>
      <c r="H903" s="11" t="b">
        <v>0</v>
      </c>
    </row>
    <row r="904" spans="1:8" ht="14.4" x14ac:dyDescent="0.25">
      <c r="A904" s="11">
        <v>106</v>
      </c>
      <c r="B904" s="11">
        <v>3</v>
      </c>
      <c r="C904" s="12" t="s">
        <v>884</v>
      </c>
      <c r="D904" s="12" t="s">
        <v>891</v>
      </c>
      <c r="E904" s="11">
        <v>8</v>
      </c>
      <c r="F904" s="11">
        <v>0</v>
      </c>
      <c r="G904" s="12" t="s">
        <v>873</v>
      </c>
      <c r="H904" s="11" t="b">
        <v>0</v>
      </c>
    </row>
    <row r="905" spans="1:8" ht="14.4" x14ac:dyDescent="0.25">
      <c r="A905" s="11">
        <v>106</v>
      </c>
      <c r="B905" s="11">
        <v>4</v>
      </c>
      <c r="C905" s="12" t="s">
        <v>883</v>
      </c>
      <c r="D905" s="12" t="s">
        <v>882</v>
      </c>
      <c r="E905" s="11">
        <v>5</v>
      </c>
      <c r="F905" s="11">
        <v>0</v>
      </c>
      <c r="G905" s="12" t="s">
        <v>14</v>
      </c>
      <c r="H905" s="11" t="b">
        <v>0</v>
      </c>
    </row>
    <row r="906" spans="1:8" ht="14.4" x14ac:dyDescent="0.25">
      <c r="A906" s="11">
        <v>106</v>
      </c>
      <c r="B906" s="11">
        <v>5</v>
      </c>
      <c r="C906" s="12" t="s">
        <v>881</v>
      </c>
      <c r="D906" s="12" t="s">
        <v>926</v>
      </c>
      <c r="E906" s="11">
        <v>7</v>
      </c>
      <c r="F906" s="11">
        <v>3</v>
      </c>
      <c r="G906" s="12" t="s">
        <v>14</v>
      </c>
      <c r="H906" s="11" t="b">
        <v>0</v>
      </c>
    </row>
    <row r="907" spans="1:8" ht="14.4" x14ac:dyDescent="0.25">
      <c r="A907" s="11">
        <v>106</v>
      </c>
      <c r="B907" s="11">
        <v>6</v>
      </c>
      <c r="C907" s="12" t="s">
        <v>880</v>
      </c>
      <c r="D907" s="12" t="s">
        <v>926</v>
      </c>
      <c r="E907" s="11">
        <v>7</v>
      </c>
      <c r="F907" s="11">
        <v>3</v>
      </c>
      <c r="G907" s="12" t="s">
        <v>14</v>
      </c>
      <c r="H907" s="11" t="b">
        <v>0</v>
      </c>
    </row>
    <row r="908" spans="1:8" ht="14.4" x14ac:dyDescent="0.25">
      <c r="A908" s="11">
        <v>106</v>
      </c>
      <c r="B908" s="11">
        <v>7</v>
      </c>
      <c r="C908" s="12" t="s">
        <v>879</v>
      </c>
      <c r="D908" s="12" t="s">
        <v>878</v>
      </c>
      <c r="E908" s="11">
        <v>7</v>
      </c>
      <c r="F908" s="11">
        <v>0</v>
      </c>
      <c r="G908" s="12" t="s">
        <v>14</v>
      </c>
      <c r="H908" s="11" t="b">
        <v>0</v>
      </c>
    </row>
    <row r="909" spans="1:8" ht="28.8" x14ac:dyDescent="0.25">
      <c r="A909" s="11">
        <v>106</v>
      </c>
      <c r="B909" s="11">
        <v>8</v>
      </c>
      <c r="C909" s="12" t="s">
        <v>877</v>
      </c>
      <c r="D909" s="12" t="s">
        <v>876</v>
      </c>
      <c r="E909" s="11">
        <v>7</v>
      </c>
      <c r="F909" s="11">
        <v>0</v>
      </c>
      <c r="G909" s="12" t="s">
        <v>14</v>
      </c>
      <c r="H909" s="11" t="b">
        <v>0</v>
      </c>
    </row>
    <row r="910" spans="1:8" ht="14.4" x14ac:dyDescent="0.25">
      <c r="A910" s="11">
        <v>106</v>
      </c>
      <c r="B910" s="11">
        <v>9</v>
      </c>
      <c r="C910" s="12" t="s">
        <v>875</v>
      </c>
      <c r="D910" s="12" t="s">
        <v>924</v>
      </c>
      <c r="E910" s="11">
        <v>0</v>
      </c>
      <c r="F910" s="11">
        <v>0</v>
      </c>
      <c r="G910" s="12" t="s">
        <v>873</v>
      </c>
      <c r="H910" s="11" t="b">
        <v>0</v>
      </c>
    </row>
    <row r="911" spans="1:8" ht="14.4" x14ac:dyDescent="0.25">
      <c r="A911" s="11">
        <v>107</v>
      </c>
      <c r="B911" s="11">
        <v>1</v>
      </c>
      <c r="C911" s="12" t="s">
        <v>887</v>
      </c>
      <c r="D911" s="12" t="s">
        <v>926</v>
      </c>
      <c r="E911" s="11">
        <v>0</v>
      </c>
      <c r="F911" s="11">
        <v>3</v>
      </c>
      <c r="G911" s="12" t="s">
        <v>14</v>
      </c>
      <c r="H911" s="11" t="b">
        <v>0</v>
      </c>
    </row>
    <row r="912" spans="1:8" ht="28.8" x14ac:dyDescent="0.25">
      <c r="A912" s="11">
        <v>107</v>
      </c>
      <c r="B912" s="11">
        <v>2</v>
      </c>
      <c r="C912" s="12" t="s">
        <v>886</v>
      </c>
      <c r="D912" s="12" t="s">
        <v>885</v>
      </c>
      <c r="E912" s="11">
        <v>3</v>
      </c>
      <c r="F912" s="11">
        <v>0</v>
      </c>
      <c r="G912" s="12" t="s">
        <v>873</v>
      </c>
      <c r="H912" s="11" t="b">
        <v>0</v>
      </c>
    </row>
    <row r="913" spans="1:8" ht="14.4" x14ac:dyDescent="0.25">
      <c r="A913" s="11">
        <v>107</v>
      </c>
      <c r="B913" s="11">
        <v>3</v>
      </c>
      <c r="C913" s="12" t="s">
        <v>884</v>
      </c>
      <c r="D913" s="12" t="s">
        <v>891</v>
      </c>
      <c r="E913" s="11">
        <v>8</v>
      </c>
      <c r="F913" s="11">
        <v>0</v>
      </c>
      <c r="G913" s="12" t="s">
        <v>873</v>
      </c>
      <c r="H913" s="11" t="b">
        <v>0</v>
      </c>
    </row>
    <row r="914" spans="1:8" ht="14.4" x14ac:dyDescent="0.25">
      <c r="A914" s="11">
        <v>107</v>
      </c>
      <c r="B914" s="11">
        <v>4</v>
      </c>
      <c r="C914" s="12" t="s">
        <v>883</v>
      </c>
      <c r="D914" s="12" t="s">
        <v>882</v>
      </c>
      <c r="E914" s="11">
        <v>5</v>
      </c>
      <c r="F914" s="11">
        <v>0</v>
      </c>
      <c r="G914" s="12" t="s">
        <v>14</v>
      </c>
      <c r="H914" s="11" t="b">
        <v>0</v>
      </c>
    </row>
    <row r="915" spans="1:8" ht="14.4" x14ac:dyDescent="0.25">
      <c r="A915" s="11">
        <v>107</v>
      </c>
      <c r="B915" s="11">
        <v>5</v>
      </c>
      <c r="C915" s="12" t="s">
        <v>881</v>
      </c>
      <c r="D915" s="12" t="s">
        <v>926</v>
      </c>
      <c r="E915" s="11">
        <v>7</v>
      </c>
      <c r="F915" s="11">
        <v>3</v>
      </c>
      <c r="G915" s="12" t="s">
        <v>14</v>
      </c>
      <c r="H915" s="11" t="b">
        <v>0</v>
      </c>
    </row>
    <row r="916" spans="1:8" ht="14.4" x14ac:dyDescent="0.25">
      <c r="A916" s="11">
        <v>107</v>
      </c>
      <c r="B916" s="11">
        <v>6</v>
      </c>
      <c r="C916" s="12" t="s">
        <v>880</v>
      </c>
      <c r="D916" s="12" t="s">
        <v>926</v>
      </c>
      <c r="E916" s="11">
        <v>7</v>
      </c>
      <c r="F916" s="11">
        <v>3</v>
      </c>
      <c r="G916" s="12" t="s">
        <v>14</v>
      </c>
      <c r="H916" s="11" t="b">
        <v>0</v>
      </c>
    </row>
    <row r="917" spans="1:8" ht="14.4" x14ac:dyDescent="0.25">
      <c r="A917" s="11">
        <v>107</v>
      </c>
      <c r="B917" s="11">
        <v>7</v>
      </c>
      <c r="C917" s="12" t="s">
        <v>879</v>
      </c>
      <c r="D917" s="12" t="s">
        <v>878</v>
      </c>
      <c r="E917" s="11">
        <v>7</v>
      </c>
      <c r="F917" s="11">
        <v>0</v>
      </c>
      <c r="G917" s="12" t="s">
        <v>14</v>
      </c>
      <c r="H917" s="11" t="b">
        <v>0</v>
      </c>
    </row>
    <row r="918" spans="1:8" ht="28.8" x14ac:dyDescent="0.25">
      <c r="A918" s="11">
        <v>107</v>
      </c>
      <c r="B918" s="11">
        <v>8</v>
      </c>
      <c r="C918" s="12" t="s">
        <v>877</v>
      </c>
      <c r="D918" s="12" t="s">
        <v>876</v>
      </c>
      <c r="E918" s="11">
        <v>7</v>
      </c>
      <c r="F918" s="11">
        <v>0</v>
      </c>
      <c r="G918" s="12" t="s">
        <v>14</v>
      </c>
      <c r="H918" s="11" t="b">
        <v>0</v>
      </c>
    </row>
    <row r="919" spans="1:8" ht="14.4" x14ac:dyDescent="0.25">
      <c r="A919" s="11">
        <v>107</v>
      </c>
      <c r="B919" s="11">
        <v>9</v>
      </c>
      <c r="C919" s="12" t="s">
        <v>875</v>
      </c>
      <c r="D919" s="12" t="s">
        <v>924</v>
      </c>
      <c r="E919" s="11">
        <v>0</v>
      </c>
      <c r="F919" s="11">
        <v>0</v>
      </c>
      <c r="G919" s="12" t="s">
        <v>873</v>
      </c>
      <c r="H919" s="11" t="b">
        <v>0</v>
      </c>
    </row>
    <row r="920" spans="1:8" ht="14.4" x14ac:dyDescent="0.25">
      <c r="A920" s="11">
        <v>108</v>
      </c>
      <c r="B920" s="11">
        <v>1</v>
      </c>
      <c r="C920" s="12" t="s">
        <v>887</v>
      </c>
      <c r="D920" s="12" t="s">
        <v>926</v>
      </c>
      <c r="E920" s="11">
        <v>0</v>
      </c>
      <c r="F920" s="11">
        <v>3</v>
      </c>
      <c r="G920" s="12" t="s">
        <v>14</v>
      </c>
      <c r="H920" s="11" t="b">
        <v>0</v>
      </c>
    </row>
    <row r="921" spans="1:8" ht="28.8" x14ac:dyDescent="0.25">
      <c r="A921" s="11">
        <v>108</v>
      </c>
      <c r="B921" s="11">
        <v>2</v>
      </c>
      <c r="C921" s="12" t="s">
        <v>886</v>
      </c>
      <c r="D921" s="12" t="s">
        <v>885</v>
      </c>
      <c r="E921" s="11">
        <v>3</v>
      </c>
      <c r="F921" s="11">
        <v>0</v>
      </c>
      <c r="G921" s="12" t="s">
        <v>873</v>
      </c>
      <c r="H921" s="11" t="b">
        <v>0</v>
      </c>
    </row>
    <row r="922" spans="1:8" ht="14.4" x14ac:dyDescent="0.25">
      <c r="A922" s="11">
        <v>108</v>
      </c>
      <c r="B922" s="11">
        <v>3</v>
      </c>
      <c r="C922" s="12" t="s">
        <v>884</v>
      </c>
      <c r="D922" s="12" t="s">
        <v>891</v>
      </c>
      <c r="E922" s="11">
        <v>8</v>
      </c>
      <c r="F922" s="11">
        <v>0</v>
      </c>
      <c r="G922" s="12" t="s">
        <v>873</v>
      </c>
      <c r="H922" s="11" t="b">
        <v>0</v>
      </c>
    </row>
    <row r="923" spans="1:8" ht="14.4" x14ac:dyDescent="0.25">
      <c r="A923" s="11">
        <v>108</v>
      </c>
      <c r="B923" s="11">
        <v>4</v>
      </c>
      <c r="C923" s="12" t="s">
        <v>883</v>
      </c>
      <c r="D923" s="12" t="s">
        <v>882</v>
      </c>
      <c r="E923" s="11">
        <v>5</v>
      </c>
      <c r="F923" s="11">
        <v>0</v>
      </c>
      <c r="G923" s="12" t="s">
        <v>14</v>
      </c>
      <c r="H923" s="11" t="b">
        <v>0</v>
      </c>
    </row>
    <row r="924" spans="1:8" ht="14.4" x14ac:dyDescent="0.25">
      <c r="A924" s="11">
        <v>108</v>
      </c>
      <c r="B924" s="11">
        <v>5</v>
      </c>
      <c r="C924" s="12" t="s">
        <v>881</v>
      </c>
      <c r="D924" s="12" t="s">
        <v>926</v>
      </c>
      <c r="E924" s="11">
        <v>7</v>
      </c>
      <c r="F924" s="11">
        <v>3</v>
      </c>
      <c r="G924" s="12" t="s">
        <v>14</v>
      </c>
      <c r="H924" s="11" t="b">
        <v>0</v>
      </c>
    </row>
    <row r="925" spans="1:8" ht="14.4" x14ac:dyDescent="0.25">
      <c r="A925" s="11">
        <v>108</v>
      </c>
      <c r="B925" s="11">
        <v>6</v>
      </c>
      <c r="C925" s="12" t="s">
        <v>880</v>
      </c>
      <c r="D925" s="12" t="s">
        <v>926</v>
      </c>
      <c r="E925" s="11">
        <v>7</v>
      </c>
      <c r="F925" s="11">
        <v>3</v>
      </c>
      <c r="G925" s="12" t="s">
        <v>14</v>
      </c>
      <c r="H925" s="11" t="b">
        <v>0</v>
      </c>
    </row>
    <row r="926" spans="1:8" ht="14.4" x14ac:dyDescent="0.25">
      <c r="A926" s="11">
        <v>108</v>
      </c>
      <c r="B926" s="11">
        <v>7</v>
      </c>
      <c r="C926" s="12" t="s">
        <v>879</v>
      </c>
      <c r="D926" s="12" t="s">
        <v>878</v>
      </c>
      <c r="E926" s="11">
        <v>7</v>
      </c>
      <c r="F926" s="11">
        <v>0</v>
      </c>
      <c r="G926" s="12" t="s">
        <v>14</v>
      </c>
      <c r="H926" s="11" t="b">
        <v>0</v>
      </c>
    </row>
    <row r="927" spans="1:8" ht="28.8" x14ac:dyDescent="0.25">
      <c r="A927" s="11">
        <v>108</v>
      </c>
      <c r="B927" s="11">
        <v>8</v>
      </c>
      <c r="C927" s="12" t="s">
        <v>877</v>
      </c>
      <c r="D927" s="12" t="s">
        <v>876</v>
      </c>
      <c r="E927" s="11">
        <v>7</v>
      </c>
      <c r="F927" s="11">
        <v>0</v>
      </c>
      <c r="G927" s="12" t="s">
        <v>14</v>
      </c>
      <c r="H927" s="11" t="b">
        <v>0</v>
      </c>
    </row>
    <row r="928" spans="1:8" ht="14.4" x14ac:dyDescent="0.25">
      <c r="A928" s="11">
        <v>108</v>
      </c>
      <c r="B928" s="11">
        <v>9</v>
      </c>
      <c r="C928" s="12" t="s">
        <v>875</v>
      </c>
      <c r="D928" s="12" t="s">
        <v>924</v>
      </c>
      <c r="E928" s="11">
        <v>0</v>
      </c>
      <c r="F928" s="11">
        <v>0</v>
      </c>
      <c r="G928" s="12" t="s">
        <v>873</v>
      </c>
      <c r="H928" s="11" t="b">
        <v>0</v>
      </c>
    </row>
    <row r="929" spans="1:8" ht="14.4" x14ac:dyDescent="0.25">
      <c r="A929" s="11">
        <v>109</v>
      </c>
      <c r="B929" s="11">
        <v>1</v>
      </c>
      <c r="C929" s="12" t="s">
        <v>887</v>
      </c>
      <c r="D929" s="12" t="s">
        <v>926</v>
      </c>
      <c r="E929" s="11">
        <v>0</v>
      </c>
      <c r="F929" s="11">
        <v>3</v>
      </c>
      <c r="G929" s="12" t="s">
        <v>14</v>
      </c>
      <c r="H929" s="11" t="b">
        <v>0</v>
      </c>
    </row>
    <row r="930" spans="1:8" ht="28.8" x14ac:dyDescent="0.25">
      <c r="A930" s="11">
        <v>109</v>
      </c>
      <c r="B930" s="11">
        <v>2</v>
      </c>
      <c r="C930" s="12" t="s">
        <v>886</v>
      </c>
      <c r="D930" s="12" t="s">
        <v>885</v>
      </c>
      <c r="E930" s="11">
        <v>3</v>
      </c>
      <c r="F930" s="11">
        <v>0</v>
      </c>
      <c r="G930" s="12" t="s">
        <v>873</v>
      </c>
      <c r="H930" s="11" t="b">
        <v>0</v>
      </c>
    </row>
    <row r="931" spans="1:8" ht="14.4" x14ac:dyDescent="0.25">
      <c r="A931" s="11">
        <v>109</v>
      </c>
      <c r="B931" s="11">
        <v>3</v>
      </c>
      <c r="C931" s="12" t="s">
        <v>884</v>
      </c>
      <c r="D931" s="12" t="s">
        <v>891</v>
      </c>
      <c r="E931" s="11">
        <v>8</v>
      </c>
      <c r="F931" s="11">
        <v>0</v>
      </c>
      <c r="G931" s="12" t="s">
        <v>873</v>
      </c>
      <c r="H931" s="11" t="b">
        <v>0</v>
      </c>
    </row>
    <row r="932" spans="1:8" ht="14.4" x14ac:dyDescent="0.25">
      <c r="A932" s="11">
        <v>109</v>
      </c>
      <c r="B932" s="11">
        <v>4</v>
      </c>
      <c r="C932" s="12" t="s">
        <v>883</v>
      </c>
      <c r="D932" s="12" t="s">
        <v>882</v>
      </c>
      <c r="E932" s="11">
        <v>5</v>
      </c>
      <c r="F932" s="11">
        <v>0</v>
      </c>
      <c r="G932" s="12" t="s">
        <v>14</v>
      </c>
      <c r="H932" s="11" t="b">
        <v>0</v>
      </c>
    </row>
    <row r="933" spans="1:8" ht="14.4" x14ac:dyDescent="0.25">
      <c r="A933" s="11">
        <v>109</v>
      </c>
      <c r="B933" s="11">
        <v>5</v>
      </c>
      <c r="C933" s="12" t="s">
        <v>881</v>
      </c>
      <c r="D933" s="12" t="s">
        <v>926</v>
      </c>
      <c r="E933" s="11">
        <v>7</v>
      </c>
      <c r="F933" s="11">
        <v>3</v>
      </c>
      <c r="G933" s="12" t="s">
        <v>14</v>
      </c>
      <c r="H933" s="11" t="b">
        <v>0</v>
      </c>
    </row>
    <row r="934" spans="1:8" ht="14.4" x14ac:dyDescent="0.25">
      <c r="A934" s="11">
        <v>109</v>
      </c>
      <c r="B934" s="11">
        <v>6</v>
      </c>
      <c r="C934" s="12" t="s">
        <v>880</v>
      </c>
      <c r="D934" s="12" t="s">
        <v>926</v>
      </c>
      <c r="E934" s="11">
        <v>7</v>
      </c>
      <c r="F934" s="11">
        <v>3</v>
      </c>
      <c r="G934" s="12" t="s">
        <v>14</v>
      </c>
      <c r="H934" s="11" t="b">
        <v>0</v>
      </c>
    </row>
    <row r="935" spans="1:8" ht="14.4" x14ac:dyDescent="0.25">
      <c r="A935" s="11">
        <v>109</v>
      </c>
      <c r="B935" s="11">
        <v>7</v>
      </c>
      <c r="C935" s="12" t="s">
        <v>879</v>
      </c>
      <c r="D935" s="12" t="s">
        <v>878</v>
      </c>
      <c r="E935" s="11">
        <v>7</v>
      </c>
      <c r="F935" s="11">
        <v>0</v>
      </c>
      <c r="G935" s="12" t="s">
        <v>14</v>
      </c>
      <c r="H935" s="11" t="b">
        <v>0</v>
      </c>
    </row>
    <row r="936" spans="1:8" ht="28.8" x14ac:dyDescent="0.25">
      <c r="A936" s="11">
        <v>109</v>
      </c>
      <c r="B936" s="11">
        <v>8</v>
      </c>
      <c r="C936" s="12" t="s">
        <v>877</v>
      </c>
      <c r="D936" s="12" t="s">
        <v>876</v>
      </c>
      <c r="E936" s="11">
        <v>7</v>
      </c>
      <c r="F936" s="11">
        <v>0</v>
      </c>
      <c r="G936" s="12" t="s">
        <v>14</v>
      </c>
      <c r="H936" s="11" t="b">
        <v>0</v>
      </c>
    </row>
    <row r="937" spans="1:8" ht="14.4" x14ac:dyDescent="0.25">
      <c r="A937" s="11">
        <v>109</v>
      </c>
      <c r="B937" s="11">
        <v>9</v>
      </c>
      <c r="C937" s="12" t="s">
        <v>875</v>
      </c>
      <c r="D937" s="12" t="s">
        <v>924</v>
      </c>
      <c r="E937" s="11">
        <v>0</v>
      </c>
      <c r="F937" s="11">
        <v>0</v>
      </c>
      <c r="G937" s="12" t="s">
        <v>873</v>
      </c>
      <c r="H937" s="11" t="b">
        <v>0</v>
      </c>
    </row>
    <row r="938" spans="1:8" ht="14.4" x14ac:dyDescent="0.25">
      <c r="A938" s="11">
        <v>110</v>
      </c>
      <c r="B938" s="11">
        <v>1</v>
      </c>
      <c r="C938" s="12" t="s">
        <v>887</v>
      </c>
      <c r="D938" s="12" t="s">
        <v>926</v>
      </c>
      <c r="E938" s="11">
        <v>0</v>
      </c>
      <c r="F938" s="11">
        <v>3</v>
      </c>
      <c r="G938" s="12" t="s">
        <v>14</v>
      </c>
      <c r="H938" s="11" t="b">
        <v>0</v>
      </c>
    </row>
    <row r="939" spans="1:8" ht="28.8" x14ac:dyDescent="0.25">
      <c r="A939" s="11">
        <v>110</v>
      </c>
      <c r="B939" s="11">
        <v>2</v>
      </c>
      <c r="C939" s="12" t="s">
        <v>886</v>
      </c>
      <c r="D939" s="12" t="s">
        <v>885</v>
      </c>
      <c r="E939" s="11">
        <v>3</v>
      </c>
      <c r="F939" s="11">
        <v>0</v>
      </c>
      <c r="G939" s="12" t="s">
        <v>873</v>
      </c>
      <c r="H939" s="11" t="b">
        <v>0</v>
      </c>
    </row>
    <row r="940" spans="1:8" ht="14.4" x14ac:dyDescent="0.25">
      <c r="A940" s="11">
        <v>110</v>
      </c>
      <c r="B940" s="11">
        <v>3</v>
      </c>
      <c r="C940" s="12" t="s">
        <v>884</v>
      </c>
      <c r="D940" s="12" t="s">
        <v>891</v>
      </c>
      <c r="E940" s="11">
        <v>8</v>
      </c>
      <c r="F940" s="11">
        <v>0</v>
      </c>
      <c r="G940" s="12" t="s">
        <v>873</v>
      </c>
      <c r="H940" s="11" t="b">
        <v>0</v>
      </c>
    </row>
    <row r="941" spans="1:8" ht="14.4" x14ac:dyDescent="0.25">
      <c r="A941" s="11">
        <v>110</v>
      </c>
      <c r="B941" s="11">
        <v>4</v>
      </c>
      <c r="C941" s="12" t="s">
        <v>883</v>
      </c>
      <c r="D941" s="12" t="s">
        <v>882</v>
      </c>
      <c r="E941" s="11">
        <v>5</v>
      </c>
      <c r="F941" s="11">
        <v>0</v>
      </c>
      <c r="G941" s="12" t="s">
        <v>14</v>
      </c>
      <c r="H941" s="11" t="b">
        <v>0</v>
      </c>
    </row>
    <row r="942" spans="1:8" ht="14.4" x14ac:dyDescent="0.25">
      <c r="A942" s="11">
        <v>110</v>
      </c>
      <c r="B942" s="11">
        <v>5</v>
      </c>
      <c r="C942" s="12" t="s">
        <v>881</v>
      </c>
      <c r="D942" s="12" t="s">
        <v>926</v>
      </c>
      <c r="E942" s="11">
        <v>7</v>
      </c>
      <c r="F942" s="11">
        <v>3</v>
      </c>
      <c r="G942" s="12" t="s">
        <v>14</v>
      </c>
      <c r="H942" s="11" t="b">
        <v>0</v>
      </c>
    </row>
    <row r="943" spans="1:8" ht="14.4" x14ac:dyDescent="0.25">
      <c r="A943" s="11">
        <v>110</v>
      </c>
      <c r="B943" s="11">
        <v>6</v>
      </c>
      <c r="C943" s="12" t="s">
        <v>880</v>
      </c>
      <c r="D943" s="12" t="s">
        <v>926</v>
      </c>
      <c r="E943" s="11">
        <v>7</v>
      </c>
      <c r="F943" s="11">
        <v>3</v>
      </c>
      <c r="G943" s="12" t="s">
        <v>14</v>
      </c>
      <c r="H943" s="11" t="b">
        <v>0</v>
      </c>
    </row>
    <row r="944" spans="1:8" ht="14.4" x14ac:dyDescent="0.25">
      <c r="A944" s="11">
        <v>110</v>
      </c>
      <c r="B944" s="11">
        <v>7</v>
      </c>
      <c r="C944" s="12" t="s">
        <v>879</v>
      </c>
      <c r="D944" s="12" t="s">
        <v>878</v>
      </c>
      <c r="E944" s="11">
        <v>7</v>
      </c>
      <c r="F944" s="11">
        <v>0</v>
      </c>
      <c r="G944" s="12" t="s">
        <v>14</v>
      </c>
      <c r="H944" s="11" t="b">
        <v>0</v>
      </c>
    </row>
    <row r="945" spans="1:8" ht="28.8" x14ac:dyDescent="0.25">
      <c r="A945" s="11">
        <v>110</v>
      </c>
      <c r="B945" s="11">
        <v>8</v>
      </c>
      <c r="C945" s="12" t="s">
        <v>877</v>
      </c>
      <c r="D945" s="12" t="s">
        <v>876</v>
      </c>
      <c r="E945" s="11">
        <v>7</v>
      </c>
      <c r="F945" s="11">
        <v>0</v>
      </c>
      <c r="G945" s="12" t="s">
        <v>14</v>
      </c>
      <c r="H945" s="11" t="b">
        <v>0</v>
      </c>
    </row>
    <row r="946" spans="1:8" ht="14.4" x14ac:dyDescent="0.25">
      <c r="A946" s="11">
        <v>110</v>
      </c>
      <c r="B946" s="11">
        <v>9</v>
      </c>
      <c r="C946" s="12" t="s">
        <v>875</v>
      </c>
      <c r="D946" s="12" t="s">
        <v>924</v>
      </c>
      <c r="E946" s="11">
        <v>0</v>
      </c>
      <c r="F946" s="11">
        <v>0</v>
      </c>
      <c r="G946" s="12" t="s">
        <v>873</v>
      </c>
      <c r="H946" s="11" t="b">
        <v>0</v>
      </c>
    </row>
    <row r="947" spans="1:8" ht="14.4" x14ac:dyDescent="0.25">
      <c r="A947" s="11">
        <v>111</v>
      </c>
      <c r="B947" s="11">
        <v>1</v>
      </c>
      <c r="C947" s="12" t="s">
        <v>887</v>
      </c>
      <c r="D947" s="12" t="s">
        <v>926</v>
      </c>
      <c r="E947" s="11">
        <v>0</v>
      </c>
      <c r="F947" s="11">
        <v>3</v>
      </c>
      <c r="G947" s="12" t="s">
        <v>14</v>
      </c>
      <c r="H947" s="11" t="b">
        <v>0</v>
      </c>
    </row>
    <row r="948" spans="1:8" ht="28.8" x14ac:dyDescent="0.25">
      <c r="A948" s="11">
        <v>111</v>
      </c>
      <c r="B948" s="11">
        <v>2</v>
      </c>
      <c r="C948" s="12" t="s">
        <v>886</v>
      </c>
      <c r="D948" s="12" t="s">
        <v>885</v>
      </c>
      <c r="E948" s="11">
        <v>3</v>
      </c>
      <c r="F948" s="11">
        <v>0</v>
      </c>
      <c r="G948" s="12" t="s">
        <v>873</v>
      </c>
      <c r="H948" s="11" t="b">
        <v>0</v>
      </c>
    </row>
    <row r="949" spans="1:8" ht="14.4" x14ac:dyDescent="0.25">
      <c r="A949" s="11">
        <v>111</v>
      </c>
      <c r="B949" s="11">
        <v>3</v>
      </c>
      <c r="C949" s="12" t="s">
        <v>884</v>
      </c>
      <c r="D949" s="12" t="s">
        <v>891</v>
      </c>
      <c r="E949" s="11">
        <v>8</v>
      </c>
      <c r="F949" s="11">
        <v>0</v>
      </c>
      <c r="G949" s="12" t="s">
        <v>873</v>
      </c>
      <c r="H949" s="11" t="b">
        <v>0</v>
      </c>
    </row>
    <row r="950" spans="1:8" ht="14.4" x14ac:dyDescent="0.25">
      <c r="A950" s="11">
        <v>111</v>
      </c>
      <c r="B950" s="11">
        <v>4</v>
      </c>
      <c r="C950" s="12" t="s">
        <v>883</v>
      </c>
      <c r="D950" s="12" t="s">
        <v>882</v>
      </c>
      <c r="E950" s="11">
        <v>5</v>
      </c>
      <c r="F950" s="11">
        <v>0</v>
      </c>
      <c r="G950" s="12" t="s">
        <v>14</v>
      </c>
      <c r="H950" s="11" t="b">
        <v>0</v>
      </c>
    </row>
    <row r="951" spans="1:8" ht="14.4" x14ac:dyDescent="0.25">
      <c r="A951" s="11">
        <v>111</v>
      </c>
      <c r="B951" s="11">
        <v>5</v>
      </c>
      <c r="C951" s="12" t="s">
        <v>881</v>
      </c>
      <c r="D951" s="12" t="s">
        <v>926</v>
      </c>
      <c r="E951" s="11">
        <v>7</v>
      </c>
      <c r="F951" s="11">
        <v>3</v>
      </c>
      <c r="G951" s="12" t="s">
        <v>14</v>
      </c>
      <c r="H951" s="11" t="b">
        <v>0</v>
      </c>
    </row>
    <row r="952" spans="1:8" ht="14.4" x14ac:dyDescent="0.25">
      <c r="A952" s="11">
        <v>111</v>
      </c>
      <c r="B952" s="11">
        <v>6</v>
      </c>
      <c r="C952" s="12" t="s">
        <v>880</v>
      </c>
      <c r="D952" s="12" t="s">
        <v>926</v>
      </c>
      <c r="E952" s="11">
        <v>7</v>
      </c>
      <c r="F952" s="11">
        <v>3</v>
      </c>
      <c r="G952" s="12" t="s">
        <v>14</v>
      </c>
      <c r="H952" s="11" t="b">
        <v>0</v>
      </c>
    </row>
    <row r="953" spans="1:8" ht="14.4" x14ac:dyDescent="0.25">
      <c r="A953" s="11">
        <v>111</v>
      </c>
      <c r="B953" s="11">
        <v>7</v>
      </c>
      <c r="C953" s="12" t="s">
        <v>879</v>
      </c>
      <c r="D953" s="12" t="s">
        <v>878</v>
      </c>
      <c r="E953" s="11">
        <v>7</v>
      </c>
      <c r="F953" s="11">
        <v>0</v>
      </c>
      <c r="G953" s="12" t="s">
        <v>14</v>
      </c>
      <c r="H953" s="11" t="b">
        <v>0</v>
      </c>
    </row>
    <row r="954" spans="1:8" ht="28.8" x14ac:dyDescent="0.25">
      <c r="A954" s="11">
        <v>111</v>
      </c>
      <c r="B954" s="11">
        <v>8</v>
      </c>
      <c r="C954" s="12" t="s">
        <v>877</v>
      </c>
      <c r="D954" s="12" t="s">
        <v>876</v>
      </c>
      <c r="E954" s="11">
        <v>7</v>
      </c>
      <c r="F954" s="11">
        <v>0</v>
      </c>
      <c r="G954" s="12" t="s">
        <v>14</v>
      </c>
      <c r="H954" s="11" t="b">
        <v>0</v>
      </c>
    </row>
    <row r="955" spans="1:8" ht="14.4" x14ac:dyDescent="0.25">
      <c r="A955" s="11">
        <v>111</v>
      </c>
      <c r="B955" s="11">
        <v>9</v>
      </c>
      <c r="C955" s="12" t="s">
        <v>875</v>
      </c>
      <c r="D955" s="12" t="s">
        <v>924</v>
      </c>
      <c r="E955" s="11">
        <v>0</v>
      </c>
      <c r="F955" s="11">
        <v>0</v>
      </c>
      <c r="G955" s="12" t="s">
        <v>873</v>
      </c>
      <c r="H955" s="11" t="b">
        <v>0</v>
      </c>
    </row>
    <row r="956" spans="1:8" ht="14.4" x14ac:dyDescent="0.25">
      <c r="A956" s="11">
        <v>112</v>
      </c>
      <c r="B956" s="11">
        <v>1</v>
      </c>
      <c r="C956" s="12" t="s">
        <v>887</v>
      </c>
      <c r="D956" s="12" t="s">
        <v>926</v>
      </c>
      <c r="E956" s="11">
        <v>0</v>
      </c>
      <c r="F956" s="11">
        <v>3</v>
      </c>
      <c r="G956" s="12" t="s">
        <v>14</v>
      </c>
      <c r="H956" s="11" t="b">
        <v>0</v>
      </c>
    </row>
    <row r="957" spans="1:8" ht="28.8" x14ac:dyDescent="0.25">
      <c r="A957" s="11">
        <v>112</v>
      </c>
      <c r="B957" s="11">
        <v>2</v>
      </c>
      <c r="C957" s="12" t="s">
        <v>886</v>
      </c>
      <c r="D957" s="12" t="s">
        <v>885</v>
      </c>
      <c r="E957" s="11">
        <v>3</v>
      </c>
      <c r="F957" s="11">
        <v>0</v>
      </c>
      <c r="G957" s="12" t="s">
        <v>873</v>
      </c>
      <c r="H957" s="11" t="b">
        <v>0</v>
      </c>
    </row>
    <row r="958" spans="1:8" ht="14.4" x14ac:dyDescent="0.25">
      <c r="A958" s="11">
        <v>112</v>
      </c>
      <c r="B958" s="11">
        <v>3</v>
      </c>
      <c r="C958" s="12" t="s">
        <v>884</v>
      </c>
      <c r="D958" s="12" t="s">
        <v>891</v>
      </c>
      <c r="E958" s="11">
        <v>8</v>
      </c>
      <c r="F958" s="11">
        <v>0</v>
      </c>
      <c r="G958" s="12" t="s">
        <v>873</v>
      </c>
      <c r="H958" s="11" t="b">
        <v>0</v>
      </c>
    </row>
    <row r="959" spans="1:8" ht="14.4" x14ac:dyDescent="0.25">
      <c r="A959" s="11">
        <v>112</v>
      </c>
      <c r="B959" s="11">
        <v>4</v>
      </c>
      <c r="C959" s="12" t="s">
        <v>883</v>
      </c>
      <c r="D959" s="12" t="s">
        <v>882</v>
      </c>
      <c r="E959" s="11">
        <v>5</v>
      </c>
      <c r="F959" s="11">
        <v>0</v>
      </c>
      <c r="G959" s="12" t="s">
        <v>14</v>
      </c>
      <c r="H959" s="11" t="b">
        <v>0</v>
      </c>
    </row>
    <row r="960" spans="1:8" ht="14.4" x14ac:dyDescent="0.25">
      <c r="A960" s="11">
        <v>112</v>
      </c>
      <c r="B960" s="11">
        <v>5</v>
      </c>
      <c r="C960" s="12" t="s">
        <v>881</v>
      </c>
      <c r="D960" s="12" t="s">
        <v>926</v>
      </c>
      <c r="E960" s="11">
        <v>7</v>
      </c>
      <c r="F960" s="11">
        <v>3</v>
      </c>
      <c r="G960" s="12" t="s">
        <v>14</v>
      </c>
      <c r="H960" s="11" t="b">
        <v>0</v>
      </c>
    </row>
    <row r="961" spans="1:8" ht="14.4" x14ac:dyDescent="0.25">
      <c r="A961" s="11">
        <v>112</v>
      </c>
      <c r="B961" s="11">
        <v>6</v>
      </c>
      <c r="C961" s="12" t="s">
        <v>880</v>
      </c>
      <c r="D961" s="12" t="s">
        <v>926</v>
      </c>
      <c r="E961" s="11">
        <v>7</v>
      </c>
      <c r="F961" s="11">
        <v>3</v>
      </c>
      <c r="G961" s="12" t="s">
        <v>14</v>
      </c>
      <c r="H961" s="11" t="b">
        <v>0</v>
      </c>
    </row>
    <row r="962" spans="1:8" ht="14.4" x14ac:dyDescent="0.25">
      <c r="A962" s="11">
        <v>112</v>
      </c>
      <c r="B962" s="11">
        <v>7</v>
      </c>
      <c r="C962" s="12" t="s">
        <v>879</v>
      </c>
      <c r="D962" s="12" t="s">
        <v>878</v>
      </c>
      <c r="E962" s="11">
        <v>7</v>
      </c>
      <c r="F962" s="11">
        <v>0</v>
      </c>
      <c r="G962" s="12" t="s">
        <v>14</v>
      </c>
      <c r="H962" s="11" t="b">
        <v>0</v>
      </c>
    </row>
    <row r="963" spans="1:8" ht="28.8" x14ac:dyDescent="0.25">
      <c r="A963" s="11">
        <v>112</v>
      </c>
      <c r="B963" s="11">
        <v>8</v>
      </c>
      <c r="C963" s="12" t="s">
        <v>877</v>
      </c>
      <c r="D963" s="12" t="s">
        <v>876</v>
      </c>
      <c r="E963" s="11">
        <v>7</v>
      </c>
      <c r="F963" s="11">
        <v>0</v>
      </c>
      <c r="G963" s="12" t="s">
        <v>14</v>
      </c>
      <c r="H963" s="11" t="b">
        <v>0</v>
      </c>
    </row>
    <row r="964" spans="1:8" ht="14.4" x14ac:dyDescent="0.25">
      <c r="A964" s="11">
        <v>112</v>
      </c>
      <c r="B964" s="11">
        <v>9</v>
      </c>
      <c r="C964" s="12" t="s">
        <v>875</v>
      </c>
      <c r="D964" s="12" t="s">
        <v>924</v>
      </c>
      <c r="E964" s="11">
        <v>0</v>
      </c>
      <c r="F964" s="11">
        <v>0</v>
      </c>
      <c r="G964" s="12" t="s">
        <v>873</v>
      </c>
      <c r="H964" s="11" t="b">
        <v>0</v>
      </c>
    </row>
    <row r="965" spans="1:8" ht="14.4" x14ac:dyDescent="0.25">
      <c r="A965" s="11">
        <v>113</v>
      </c>
      <c r="B965" s="11">
        <v>1</v>
      </c>
      <c r="C965" s="12" t="s">
        <v>887</v>
      </c>
      <c r="D965" s="12" t="s">
        <v>926</v>
      </c>
      <c r="E965" s="11">
        <v>0</v>
      </c>
      <c r="F965" s="11">
        <v>3</v>
      </c>
      <c r="G965" s="12" t="s">
        <v>14</v>
      </c>
      <c r="H965" s="11" t="b">
        <v>0</v>
      </c>
    </row>
    <row r="966" spans="1:8" ht="28.8" x14ac:dyDescent="0.25">
      <c r="A966" s="11">
        <v>113</v>
      </c>
      <c r="B966" s="11">
        <v>2</v>
      </c>
      <c r="C966" s="12" t="s">
        <v>886</v>
      </c>
      <c r="D966" s="12" t="s">
        <v>885</v>
      </c>
      <c r="E966" s="11">
        <v>3</v>
      </c>
      <c r="F966" s="11">
        <v>0</v>
      </c>
      <c r="G966" s="12" t="s">
        <v>873</v>
      </c>
      <c r="H966" s="11" t="b">
        <v>0</v>
      </c>
    </row>
    <row r="967" spans="1:8" ht="14.4" x14ac:dyDescent="0.25">
      <c r="A967" s="11">
        <v>113</v>
      </c>
      <c r="B967" s="11">
        <v>3</v>
      </c>
      <c r="C967" s="12" t="s">
        <v>884</v>
      </c>
      <c r="D967" s="12" t="s">
        <v>891</v>
      </c>
      <c r="E967" s="11">
        <v>8</v>
      </c>
      <c r="F967" s="11">
        <v>0</v>
      </c>
      <c r="G967" s="12" t="s">
        <v>873</v>
      </c>
      <c r="H967" s="11" t="b">
        <v>0</v>
      </c>
    </row>
    <row r="968" spans="1:8" ht="14.4" x14ac:dyDescent="0.25">
      <c r="A968" s="11">
        <v>113</v>
      </c>
      <c r="B968" s="11">
        <v>4</v>
      </c>
      <c r="C968" s="12" t="s">
        <v>883</v>
      </c>
      <c r="D968" s="12" t="s">
        <v>882</v>
      </c>
      <c r="E968" s="11">
        <v>5</v>
      </c>
      <c r="F968" s="11">
        <v>0</v>
      </c>
      <c r="G968" s="12" t="s">
        <v>14</v>
      </c>
      <c r="H968" s="11" t="b">
        <v>0</v>
      </c>
    </row>
    <row r="969" spans="1:8" ht="14.4" x14ac:dyDescent="0.25">
      <c r="A969" s="11">
        <v>113</v>
      </c>
      <c r="B969" s="11">
        <v>5</v>
      </c>
      <c r="C969" s="12" t="s">
        <v>881</v>
      </c>
      <c r="D969" s="12" t="s">
        <v>926</v>
      </c>
      <c r="E969" s="11">
        <v>7</v>
      </c>
      <c r="F969" s="11">
        <v>3</v>
      </c>
      <c r="G969" s="12" t="s">
        <v>14</v>
      </c>
      <c r="H969" s="11" t="b">
        <v>0</v>
      </c>
    </row>
    <row r="970" spans="1:8" ht="14.4" x14ac:dyDescent="0.25">
      <c r="A970" s="11">
        <v>113</v>
      </c>
      <c r="B970" s="11">
        <v>6</v>
      </c>
      <c r="C970" s="12" t="s">
        <v>880</v>
      </c>
      <c r="D970" s="12" t="s">
        <v>926</v>
      </c>
      <c r="E970" s="11">
        <v>7</v>
      </c>
      <c r="F970" s="11">
        <v>3</v>
      </c>
      <c r="G970" s="12" t="s">
        <v>14</v>
      </c>
      <c r="H970" s="11" t="b">
        <v>0</v>
      </c>
    </row>
    <row r="971" spans="1:8" ht="14.4" x14ac:dyDescent="0.25">
      <c r="A971" s="11">
        <v>113</v>
      </c>
      <c r="B971" s="11">
        <v>7</v>
      </c>
      <c r="C971" s="12" t="s">
        <v>879</v>
      </c>
      <c r="D971" s="12" t="s">
        <v>878</v>
      </c>
      <c r="E971" s="11">
        <v>7</v>
      </c>
      <c r="F971" s="11">
        <v>0</v>
      </c>
      <c r="G971" s="12" t="s">
        <v>14</v>
      </c>
      <c r="H971" s="11" t="b">
        <v>0</v>
      </c>
    </row>
    <row r="972" spans="1:8" ht="28.8" x14ac:dyDescent="0.25">
      <c r="A972" s="11">
        <v>113</v>
      </c>
      <c r="B972" s="11">
        <v>8</v>
      </c>
      <c r="C972" s="12" t="s">
        <v>877</v>
      </c>
      <c r="D972" s="12" t="s">
        <v>876</v>
      </c>
      <c r="E972" s="11">
        <v>7</v>
      </c>
      <c r="F972" s="11">
        <v>0</v>
      </c>
      <c r="G972" s="12" t="s">
        <v>14</v>
      </c>
      <c r="H972" s="11" t="b">
        <v>0</v>
      </c>
    </row>
    <row r="973" spans="1:8" ht="14.4" x14ac:dyDescent="0.25">
      <c r="A973" s="11">
        <v>113</v>
      </c>
      <c r="B973" s="11">
        <v>9</v>
      </c>
      <c r="C973" s="12" t="s">
        <v>875</v>
      </c>
      <c r="D973" s="12" t="s">
        <v>924</v>
      </c>
      <c r="E973" s="11">
        <v>0</v>
      </c>
      <c r="F973" s="11">
        <v>0</v>
      </c>
      <c r="G973" s="12" t="s">
        <v>873</v>
      </c>
      <c r="H973" s="11" t="b">
        <v>0</v>
      </c>
    </row>
    <row r="974" spans="1:8" ht="14.4" x14ac:dyDescent="0.25">
      <c r="A974" s="11">
        <v>114</v>
      </c>
      <c r="B974" s="11">
        <v>1</v>
      </c>
      <c r="C974" s="12" t="s">
        <v>887</v>
      </c>
      <c r="D974" s="12" t="s">
        <v>926</v>
      </c>
      <c r="E974" s="11">
        <v>0</v>
      </c>
      <c r="F974" s="11">
        <v>3</v>
      </c>
      <c r="G974" s="12" t="s">
        <v>14</v>
      </c>
      <c r="H974" s="11" t="b">
        <v>0</v>
      </c>
    </row>
    <row r="975" spans="1:8" ht="28.8" x14ac:dyDescent="0.25">
      <c r="A975" s="11">
        <v>114</v>
      </c>
      <c r="B975" s="11">
        <v>2</v>
      </c>
      <c r="C975" s="12" t="s">
        <v>886</v>
      </c>
      <c r="D975" s="12" t="s">
        <v>885</v>
      </c>
      <c r="E975" s="11">
        <v>3</v>
      </c>
      <c r="F975" s="11">
        <v>0</v>
      </c>
      <c r="G975" s="12" t="s">
        <v>873</v>
      </c>
      <c r="H975" s="11" t="b">
        <v>0</v>
      </c>
    </row>
    <row r="976" spans="1:8" ht="14.4" x14ac:dyDescent="0.25">
      <c r="A976" s="11">
        <v>114</v>
      </c>
      <c r="B976" s="11">
        <v>3</v>
      </c>
      <c r="C976" s="12" t="s">
        <v>884</v>
      </c>
      <c r="D976" s="12" t="s">
        <v>891</v>
      </c>
      <c r="E976" s="11">
        <v>8</v>
      </c>
      <c r="F976" s="11">
        <v>0</v>
      </c>
      <c r="G976" s="12" t="s">
        <v>873</v>
      </c>
      <c r="H976" s="11" t="b">
        <v>0</v>
      </c>
    </row>
    <row r="977" spans="1:8" ht="14.4" x14ac:dyDescent="0.25">
      <c r="A977" s="11">
        <v>114</v>
      </c>
      <c r="B977" s="11">
        <v>4</v>
      </c>
      <c r="C977" s="12" t="s">
        <v>883</v>
      </c>
      <c r="D977" s="12" t="s">
        <v>882</v>
      </c>
      <c r="E977" s="11">
        <v>5</v>
      </c>
      <c r="F977" s="11">
        <v>0</v>
      </c>
      <c r="G977" s="12" t="s">
        <v>14</v>
      </c>
      <c r="H977" s="11" t="b">
        <v>0</v>
      </c>
    </row>
    <row r="978" spans="1:8" ht="14.4" x14ac:dyDescent="0.25">
      <c r="A978" s="11">
        <v>114</v>
      </c>
      <c r="B978" s="11">
        <v>5</v>
      </c>
      <c r="C978" s="12" t="s">
        <v>881</v>
      </c>
      <c r="D978" s="12" t="s">
        <v>926</v>
      </c>
      <c r="E978" s="11">
        <v>7</v>
      </c>
      <c r="F978" s="11">
        <v>3</v>
      </c>
      <c r="G978" s="12" t="s">
        <v>14</v>
      </c>
      <c r="H978" s="11" t="b">
        <v>0</v>
      </c>
    </row>
    <row r="979" spans="1:8" ht="14.4" x14ac:dyDescent="0.25">
      <c r="A979" s="11">
        <v>114</v>
      </c>
      <c r="B979" s="11">
        <v>6</v>
      </c>
      <c r="C979" s="12" t="s">
        <v>880</v>
      </c>
      <c r="D979" s="12" t="s">
        <v>926</v>
      </c>
      <c r="E979" s="11">
        <v>7</v>
      </c>
      <c r="F979" s="11">
        <v>3</v>
      </c>
      <c r="G979" s="12" t="s">
        <v>14</v>
      </c>
      <c r="H979" s="11" t="b">
        <v>0</v>
      </c>
    </row>
    <row r="980" spans="1:8" ht="14.4" x14ac:dyDescent="0.25">
      <c r="A980" s="11">
        <v>114</v>
      </c>
      <c r="B980" s="11">
        <v>7</v>
      </c>
      <c r="C980" s="12" t="s">
        <v>879</v>
      </c>
      <c r="D980" s="12" t="s">
        <v>878</v>
      </c>
      <c r="E980" s="11">
        <v>7</v>
      </c>
      <c r="F980" s="11">
        <v>0</v>
      </c>
      <c r="G980" s="12" t="s">
        <v>14</v>
      </c>
      <c r="H980" s="11" t="b">
        <v>0</v>
      </c>
    </row>
    <row r="981" spans="1:8" ht="28.8" x14ac:dyDescent="0.25">
      <c r="A981" s="11">
        <v>114</v>
      </c>
      <c r="B981" s="11">
        <v>8</v>
      </c>
      <c r="C981" s="12" t="s">
        <v>877</v>
      </c>
      <c r="D981" s="12" t="s">
        <v>876</v>
      </c>
      <c r="E981" s="11">
        <v>7</v>
      </c>
      <c r="F981" s="11">
        <v>0</v>
      </c>
      <c r="G981" s="12" t="s">
        <v>14</v>
      </c>
      <c r="H981" s="11" t="b">
        <v>0</v>
      </c>
    </row>
    <row r="982" spans="1:8" ht="14.4" x14ac:dyDescent="0.25">
      <c r="A982" s="11">
        <v>114</v>
      </c>
      <c r="B982" s="11">
        <v>9</v>
      </c>
      <c r="C982" s="12" t="s">
        <v>875</v>
      </c>
      <c r="D982" s="12" t="s">
        <v>924</v>
      </c>
      <c r="E982" s="11">
        <v>0</v>
      </c>
      <c r="F982" s="11">
        <v>0</v>
      </c>
      <c r="G982" s="12" t="s">
        <v>873</v>
      </c>
      <c r="H982" s="11" t="b">
        <v>0</v>
      </c>
    </row>
    <row r="983" spans="1:8" ht="14.4" x14ac:dyDescent="0.25">
      <c r="A983" s="11">
        <v>115</v>
      </c>
      <c r="B983" s="11">
        <v>1</v>
      </c>
      <c r="C983" s="12" t="s">
        <v>887</v>
      </c>
      <c r="D983" s="12" t="s">
        <v>926</v>
      </c>
      <c r="E983" s="11">
        <v>0</v>
      </c>
      <c r="F983" s="11">
        <v>3</v>
      </c>
      <c r="G983" s="12" t="s">
        <v>14</v>
      </c>
      <c r="H983" s="11" t="b">
        <v>0</v>
      </c>
    </row>
    <row r="984" spans="1:8" ht="28.8" x14ac:dyDescent="0.25">
      <c r="A984" s="11">
        <v>115</v>
      </c>
      <c r="B984" s="11">
        <v>2</v>
      </c>
      <c r="C984" s="12" t="s">
        <v>886</v>
      </c>
      <c r="D984" s="12" t="s">
        <v>885</v>
      </c>
      <c r="E984" s="11">
        <v>3</v>
      </c>
      <c r="F984" s="11">
        <v>0</v>
      </c>
      <c r="G984" s="12" t="s">
        <v>873</v>
      </c>
      <c r="H984" s="11" t="b">
        <v>0</v>
      </c>
    </row>
    <row r="985" spans="1:8" ht="14.4" x14ac:dyDescent="0.25">
      <c r="A985" s="11">
        <v>115</v>
      </c>
      <c r="B985" s="11">
        <v>3</v>
      </c>
      <c r="C985" s="12" t="s">
        <v>884</v>
      </c>
      <c r="D985" s="12" t="s">
        <v>891</v>
      </c>
      <c r="E985" s="11">
        <v>8</v>
      </c>
      <c r="F985" s="11">
        <v>0</v>
      </c>
      <c r="G985" s="12" t="s">
        <v>873</v>
      </c>
      <c r="H985" s="11" t="b">
        <v>0</v>
      </c>
    </row>
    <row r="986" spans="1:8" ht="14.4" x14ac:dyDescent="0.25">
      <c r="A986" s="11">
        <v>115</v>
      </c>
      <c r="B986" s="11">
        <v>4</v>
      </c>
      <c r="C986" s="12" t="s">
        <v>883</v>
      </c>
      <c r="D986" s="12" t="s">
        <v>882</v>
      </c>
      <c r="E986" s="11">
        <v>5</v>
      </c>
      <c r="F986" s="11">
        <v>0</v>
      </c>
      <c r="G986" s="12" t="s">
        <v>14</v>
      </c>
      <c r="H986" s="11" t="b">
        <v>0</v>
      </c>
    </row>
    <row r="987" spans="1:8" ht="14.4" x14ac:dyDescent="0.25">
      <c r="A987" s="11">
        <v>115</v>
      </c>
      <c r="B987" s="11">
        <v>5</v>
      </c>
      <c r="C987" s="12" t="s">
        <v>881</v>
      </c>
      <c r="D987" s="12" t="s">
        <v>926</v>
      </c>
      <c r="E987" s="11">
        <v>7</v>
      </c>
      <c r="F987" s="11">
        <v>3</v>
      </c>
      <c r="G987" s="12" t="s">
        <v>14</v>
      </c>
      <c r="H987" s="11" t="b">
        <v>0</v>
      </c>
    </row>
    <row r="988" spans="1:8" ht="14.4" x14ac:dyDescent="0.25">
      <c r="A988" s="11">
        <v>115</v>
      </c>
      <c r="B988" s="11">
        <v>6</v>
      </c>
      <c r="C988" s="12" t="s">
        <v>880</v>
      </c>
      <c r="D988" s="12" t="s">
        <v>926</v>
      </c>
      <c r="E988" s="11">
        <v>7</v>
      </c>
      <c r="F988" s="11">
        <v>3</v>
      </c>
      <c r="G988" s="12" t="s">
        <v>14</v>
      </c>
      <c r="H988" s="11" t="b">
        <v>0</v>
      </c>
    </row>
    <row r="989" spans="1:8" ht="14.4" x14ac:dyDescent="0.25">
      <c r="A989" s="11">
        <v>115</v>
      </c>
      <c r="B989" s="11">
        <v>7</v>
      </c>
      <c r="C989" s="12" t="s">
        <v>879</v>
      </c>
      <c r="D989" s="12" t="s">
        <v>878</v>
      </c>
      <c r="E989" s="11">
        <v>7</v>
      </c>
      <c r="F989" s="11">
        <v>0</v>
      </c>
      <c r="G989" s="12" t="s">
        <v>14</v>
      </c>
      <c r="H989" s="11" t="b">
        <v>0</v>
      </c>
    </row>
    <row r="990" spans="1:8" ht="28.8" x14ac:dyDescent="0.25">
      <c r="A990" s="11">
        <v>115</v>
      </c>
      <c r="B990" s="11">
        <v>8</v>
      </c>
      <c r="C990" s="12" t="s">
        <v>877</v>
      </c>
      <c r="D990" s="12" t="s">
        <v>876</v>
      </c>
      <c r="E990" s="11">
        <v>7</v>
      </c>
      <c r="F990" s="11">
        <v>0</v>
      </c>
      <c r="G990" s="12" t="s">
        <v>14</v>
      </c>
      <c r="H990" s="11" t="b">
        <v>0</v>
      </c>
    </row>
    <row r="991" spans="1:8" ht="14.4" x14ac:dyDescent="0.25">
      <c r="A991" s="11">
        <v>115</v>
      </c>
      <c r="B991" s="11">
        <v>9</v>
      </c>
      <c r="C991" s="12" t="s">
        <v>875</v>
      </c>
      <c r="D991" s="12" t="s">
        <v>924</v>
      </c>
      <c r="E991" s="11">
        <v>0</v>
      </c>
      <c r="F991" s="11">
        <v>0</v>
      </c>
      <c r="G991" s="12" t="s">
        <v>873</v>
      </c>
      <c r="H991" s="11" t="b">
        <v>0</v>
      </c>
    </row>
    <row r="992" spans="1:8" ht="14.4" x14ac:dyDescent="0.25">
      <c r="A992" s="11">
        <v>116</v>
      </c>
      <c r="B992" s="11">
        <v>1</v>
      </c>
      <c r="C992" s="12" t="s">
        <v>887</v>
      </c>
      <c r="D992" s="12" t="s">
        <v>926</v>
      </c>
      <c r="E992" s="11">
        <v>0</v>
      </c>
      <c r="F992" s="11">
        <v>3</v>
      </c>
      <c r="G992" s="12" t="s">
        <v>14</v>
      </c>
      <c r="H992" s="11" t="b">
        <v>0</v>
      </c>
    </row>
    <row r="993" spans="1:8" ht="28.8" x14ac:dyDescent="0.25">
      <c r="A993" s="11">
        <v>116</v>
      </c>
      <c r="B993" s="11">
        <v>2</v>
      </c>
      <c r="C993" s="12" t="s">
        <v>886</v>
      </c>
      <c r="D993" s="12" t="s">
        <v>885</v>
      </c>
      <c r="E993" s="11">
        <v>3</v>
      </c>
      <c r="F993" s="11">
        <v>0</v>
      </c>
      <c r="G993" s="12" t="s">
        <v>873</v>
      </c>
      <c r="H993" s="11" t="b">
        <v>0</v>
      </c>
    </row>
    <row r="994" spans="1:8" ht="14.4" x14ac:dyDescent="0.25">
      <c r="A994" s="11">
        <v>116</v>
      </c>
      <c r="B994" s="11">
        <v>3</v>
      </c>
      <c r="C994" s="12" t="s">
        <v>884</v>
      </c>
      <c r="D994" s="12" t="s">
        <v>891</v>
      </c>
      <c r="E994" s="11">
        <v>8</v>
      </c>
      <c r="F994" s="11">
        <v>0</v>
      </c>
      <c r="G994" s="12" t="s">
        <v>873</v>
      </c>
      <c r="H994" s="11" t="b">
        <v>0</v>
      </c>
    </row>
    <row r="995" spans="1:8" ht="14.4" x14ac:dyDescent="0.25">
      <c r="A995" s="11">
        <v>116</v>
      </c>
      <c r="B995" s="11">
        <v>4</v>
      </c>
      <c r="C995" s="12" t="s">
        <v>883</v>
      </c>
      <c r="D995" s="12" t="s">
        <v>882</v>
      </c>
      <c r="E995" s="11">
        <v>5</v>
      </c>
      <c r="F995" s="11">
        <v>0</v>
      </c>
      <c r="G995" s="12" t="s">
        <v>14</v>
      </c>
      <c r="H995" s="11" t="b">
        <v>0</v>
      </c>
    </row>
    <row r="996" spans="1:8" ht="14.4" x14ac:dyDescent="0.25">
      <c r="A996" s="11">
        <v>116</v>
      </c>
      <c r="B996" s="11">
        <v>5</v>
      </c>
      <c r="C996" s="12" t="s">
        <v>881</v>
      </c>
      <c r="D996" s="12" t="s">
        <v>926</v>
      </c>
      <c r="E996" s="11">
        <v>7</v>
      </c>
      <c r="F996" s="11">
        <v>3</v>
      </c>
      <c r="G996" s="12" t="s">
        <v>14</v>
      </c>
      <c r="H996" s="11" t="b">
        <v>0</v>
      </c>
    </row>
    <row r="997" spans="1:8" ht="14.4" x14ac:dyDescent="0.25">
      <c r="A997" s="11">
        <v>116</v>
      </c>
      <c r="B997" s="11">
        <v>6</v>
      </c>
      <c r="C997" s="12" t="s">
        <v>880</v>
      </c>
      <c r="D997" s="12" t="s">
        <v>926</v>
      </c>
      <c r="E997" s="11">
        <v>7</v>
      </c>
      <c r="F997" s="11">
        <v>3</v>
      </c>
      <c r="G997" s="12" t="s">
        <v>14</v>
      </c>
      <c r="H997" s="11" t="b">
        <v>0</v>
      </c>
    </row>
    <row r="998" spans="1:8" ht="14.4" x14ac:dyDescent="0.25">
      <c r="A998" s="11">
        <v>116</v>
      </c>
      <c r="B998" s="11">
        <v>7</v>
      </c>
      <c r="C998" s="12" t="s">
        <v>879</v>
      </c>
      <c r="D998" s="12" t="s">
        <v>878</v>
      </c>
      <c r="E998" s="11">
        <v>7</v>
      </c>
      <c r="F998" s="11">
        <v>0</v>
      </c>
      <c r="G998" s="12" t="s">
        <v>14</v>
      </c>
      <c r="H998" s="11" t="b">
        <v>0</v>
      </c>
    </row>
    <row r="999" spans="1:8" ht="28.8" x14ac:dyDescent="0.25">
      <c r="A999" s="11">
        <v>116</v>
      </c>
      <c r="B999" s="11">
        <v>8</v>
      </c>
      <c r="C999" s="12" t="s">
        <v>877</v>
      </c>
      <c r="D999" s="12" t="s">
        <v>876</v>
      </c>
      <c r="E999" s="11">
        <v>7</v>
      </c>
      <c r="F999" s="11">
        <v>0</v>
      </c>
      <c r="G999" s="12" t="s">
        <v>14</v>
      </c>
      <c r="H999" s="11" t="b">
        <v>0</v>
      </c>
    </row>
    <row r="1000" spans="1:8" ht="14.4" x14ac:dyDescent="0.25">
      <c r="A1000" s="11">
        <v>116</v>
      </c>
      <c r="B1000" s="11">
        <v>9</v>
      </c>
      <c r="C1000" s="12" t="s">
        <v>875</v>
      </c>
      <c r="D1000" s="12" t="s">
        <v>924</v>
      </c>
      <c r="E1000" s="11">
        <v>0</v>
      </c>
      <c r="F1000" s="11">
        <v>0</v>
      </c>
      <c r="G1000" s="12" t="s">
        <v>873</v>
      </c>
      <c r="H1000" s="11" t="b">
        <v>0</v>
      </c>
    </row>
    <row r="1001" spans="1:8" ht="14.4" x14ac:dyDescent="0.25">
      <c r="A1001" s="11">
        <v>117</v>
      </c>
      <c r="B1001" s="11">
        <v>1</v>
      </c>
      <c r="C1001" s="12" t="s">
        <v>887</v>
      </c>
      <c r="D1001" s="12" t="s">
        <v>926</v>
      </c>
      <c r="E1001" s="11">
        <v>0</v>
      </c>
      <c r="F1001" s="11">
        <v>3</v>
      </c>
      <c r="G1001" s="12" t="s">
        <v>14</v>
      </c>
      <c r="H1001" s="11" t="b">
        <v>0</v>
      </c>
    </row>
    <row r="1002" spans="1:8" ht="28.8" x14ac:dyDescent="0.25">
      <c r="A1002" s="11">
        <v>117</v>
      </c>
      <c r="B1002" s="11">
        <v>2</v>
      </c>
      <c r="C1002" s="12" t="s">
        <v>886</v>
      </c>
      <c r="D1002" s="12" t="s">
        <v>885</v>
      </c>
      <c r="E1002" s="11">
        <v>3</v>
      </c>
      <c r="F1002" s="11">
        <v>0</v>
      </c>
      <c r="G1002" s="12" t="s">
        <v>873</v>
      </c>
      <c r="H1002" s="11" t="b">
        <v>0</v>
      </c>
    </row>
    <row r="1003" spans="1:8" ht="14.4" x14ac:dyDescent="0.25">
      <c r="A1003" s="11">
        <v>117</v>
      </c>
      <c r="B1003" s="11">
        <v>3</v>
      </c>
      <c r="C1003" s="12" t="s">
        <v>884</v>
      </c>
      <c r="D1003" s="12" t="s">
        <v>891</v>
      </c>
      <c r="E1003" s="11">
        <v>8</v>
      </c>
      <c r="F1003" s="11">
        <v>0</v>
      </c>
      <c r="G1003" s="12" t="s">
        <v>873</v>
      </c>
      <c r="H1003" s="11" t="b">
        <v>0</v>
      </c>
    </row>
    <row r="1004" spans="1:8" ht="14.4" x14ac:dyDescent="0.25">
      <c r="A1004" s="11">
        <v>117</v>
      </c>
      <c r="B1004" s="11">
        <v>4</v>
      </c>
      <c r="C1004" s="12" t="s">
        <v>883</v>
      </c>
      <c r="D1004" s="12" t="s">
        <v>882</v>
      </c>
      <c r="E1004" s="11">
        <v>5</v>
      </c>
      <c r="F1004" s="11">
        <v>0</v>
      </c>
      <c r="G1004" s="12" t="s">
        <v>14</v>
      </c>
      <c r="H1004" s="11" t="b">
        <v>0</v>
      </c>
    </row>
    <row r="1005" spans="1:8" ht="14.4" x14ac:dyDescent="0.25">
      <c r="A1005" s="11">
        <v>117</v>
      </c>
      <c r="B1005" s="11">
        <v>5</v>
      </c>
      <c r="C1005" s="12" t="s">
        <v>881</v>
      </c>
      <c r="D1005" s="12" t="s">
        <v>926</v>
      </c>
      <c r="E1005" s="11">
        <v>7</v>
      </c>
      <c r="F1005" s="11">
        <v>3</v>
      </c>
      <c r="G1005" s="12" t="s">
        <v>14</v>
      </c>
      <c r="H1005" s="11" t="b">
        <v>0</v>
      </c>
    </row>
    <row r="1006" spans="1:8" ht="14.4" x14ac:dyDescent="0.25">
      <c r="A1006" s="11">
        <v>117</v>
      </c>
      <c r="B1006" s="11">
        <v>6</v>
      </c>
      <c r="C1006" s="12" t="s">
        <v>880</v>
      </c>
      <c r="D1006" s="12" t="s">
        <v>926</v>
      </c>
      <c r="E1006" s="11">
        <v>7</v>
      </c>
      <c r="F1006" s="11">
        <v>3</v>
      </c>
      <c r="G1006" s="12" t="s">
        <v>14</v>
      </c>
      <c r="H1006" s="11" t="b">
        <v>0</v>
      </c>
    </row>
    <row r="1007" spans="1:8" ht="14.4" x14ac:dyDescent="0.25">
      <c r="A1007" s="11">
        <v>117</v>
      </c>
      <c r="B1007" s="11">
        <v>7</v>
      </c>
      <c r="C1007" s="12" t="s">
        <v>879</v>
      </c>
      <c r="D1007" s="12" t="s">
        <v>878</v>
      </c>
      <c r="E1007" s="11">
        <v>7</v>
      </c>
      <c r="F1007" s="11">
        <v>0</v>
      </c>
      <c r="G1007" s="12" t="s">
        <v>14</v>
      </c>
      <c r="H1007" s="11" t="b">
        <v>0</v>
      </c>
    </row>
    <row r="1008" spans="1:8" ht="28.8" x14ac:dyDescent="0.25">
      <c r="A1008" s="11">
        <v>117</v>
      </c>
      <c r="B1008" s="11">
        <v>8</v>
      </c>
      <c r="C1008" s="12" t="s">
        <v>877</v>
      </c>
      <c r="D1008" s="12" t="s">
        <v>876</v>
      </c>
      <c r="E1008" s="11">
        <v>7</v>
      </c>
      <c r="F1008" s="11">
        <v>0</v>
      </c>
      <c r="G1008" s="12" t="s">
        <v>14</v>
      </c>
      <c r="H1008" s="11" t="b">
        <v>0</v>
      </c>
    </row>
    <row r="1009" spans="1:8" ht="14.4" x14ac:dyDescent="0.25">
      <c r="A1009" s="11">
        <v>117</v>
      </c>
      <c r="B1009" s="11">
        <v>9</v>
      </c>
      <c r="C1009" s="12" t="s">
        <v>875</v>
      </c>
      <c r="D1009" s="12" t="s">
        <v>924</v>
      </c>
      <c r="E1009" s="11">
        <v>0</v>
      </c>
      <c r="F1009" s="11">
        <v>0</v>
      </c>
      <c r="G1009" s="12" t="s">
        <v>873</v>
      </c>
      <c r="H1009" s="11" t="b">
        <v>0</v>
      </c>
    </row>
    <row r="1010" spans="1:8" ht="14.4" x14ac:dyDescent="0.25">
      <c r="A1010" s="11">
        <v>118</v>
      </c>
      <c r="B1010" s="11">
        <v>1</v>
      </c>
      <c r="C1010" s="12" t="s">
        <v>887</v>
      </c>
      <c r="D1010" s="12" t="s">
        <v>926</v>
      </c>
      <c r="E1010" s="11">
        <v>0</v>
      </c>
      <c r="F1010" s="11">
        <v>3</v>
      </c>
      <c r="G1010" s="12" t="s">
        <v>14</v>
      </c>
      <c r="H1010" s="11" t="b">
        <v>0</v>
      </c>
    </row>
    <row r="1011" spans="1:8" ht="28.8" x14ac:dyDescent="0.25">
      <c r="A1011" s="11">
        <v>118</v>
      </c>
      <c r="B1011" s="11">
        <v>2</v>
      </c>
      <c r="C1011" s="12" t="s">
        <v>886</v>
      </c>
      <c r="D1011" s="12" t="s">
        <v>885</v>
      </c>
      <c r="E1011" s="11">
        <v>3</v>
      </c>
      <c r="F1011" s="11">
        <v>0</v>
      </c>
      <c r="G1011" s="12" t="s">
        <v>873</v>
      </c>
      <c r="H1011" s="11" t="b">
        <v>0</v>
      </c>
    </row>
    <row r="1012" spans="1:8" ht="14.4" x14ac:dyDescent="0.25">
      <c r="A1012" s="11">
        <v>118</v>
      </c>
      <c r="B1012" s="11">
        <v>3</v>
      </c>
      <c r="C1012" s="12" t="s">
        <v>884</v>
      </c>
      <c r="D1012" s="12" t="s">
        <v>891</v>
      </c>
      <c r="E1012" s="11">
        <v>8</v>
      </c>
      <c r="F1012" s="11">
        <v>0</v>
      </c>
      <c r="G1012" s="12" t="s">
        <v>873</v>
      </c>
      <c r="H1012" s="11" t="b">
        <v>0</v>
      </c>
    </row>
    <row r="1013" spans="1:8" ht="14.4" x14ac:dyDescent="0.25">
      <c r="A1013" s="11">
        <v>118</v>
      </c>
      <c r="B1013" s="11">
        <v>4</v>
      </c>
      <c r="C1013" s="12" t="s">
        <v>883</v>
      </c>
      <c r="D1013" s="12" t="s">
        <v>882</v>
      </c>
      <c r="E1013" s="11">
        <v>5</v>
      </c>
      <c r="F1013" s="11">
        <v>0</v>
      </c>
      <c r="G1013" s="12" t="s">
        <v>14</v>
      </c>
      <c r="H1013" s="11" t="b">
        <v>0</v>
      </c>
    </row>
    <row r="1014" spans="1:8" ht="14.4" x14ac:dyDescent="0.25">
      <c r="A1014" s="11">
        <v>118</v>
      </c>
      <c r="B1014" s="11">
        <v>5</v>
      </c>
      <c r="C1014" s="12" t="s">
        <v>881</v>
      </c>
      <c r="D1014" s="12" t="s">
        <v>926</v>
      </c>
      <c r="E1014" s="11">
        <v>7</v>
      </c>
      <c r="F1014" s="11">
        <v>3</v>
      </c>
      <c r="G1014" s="12" t="s">
        <v>14</v>
      </c>
      <c r="H1014" s="11" t="b">
        <v>0</v>
      </c>
    </row>
    <row r="1015" spans="1:8" ht="14.4" x14ac:dyDescent="0.25">
      <c r="A1015" s="11">
        <v>118</v>
      </c>
      <c r="B1015" s="11">
        <v>6</v>
      </c>
      <c r="C1015" s="12" t="s">
        <v>880</v>
      </c>
      <c r="D1015" s="12" t="s">
        <v>926</v>
      </c>
      <c r="E1015" s="11">
        <v>7</v>
      </c>
      <c r="F1015" s="11">
        <v>3</v>
      </c>
      <c r="G1015" s="12" t="s">
        <v>14</v>
      </c>
      <c r="H1015" s="11" t="b">
        <v>0</v>
      </c>
    </row>
    <row r="1016" spans="1:8" ht="14.4" x14ac:dyDescent="0.25">
      <c r="A1016" s="11">
        <v>118</v>
      </c>
      <c r="B1016" s="11">
        <v>7</v>
      </c>
      <c r="C1016" s="12" t="s">
        <v>879</v>
      </c>
      <c r="D1016" s="12" t="s">
        <v>878</v>
      </c>
      <c r="E1016" s="11">
        <v>7</v>
      </c>
      <c r="F1016" s="11">
        <v>0</v>
      </c>
      <c r="G1016" s="12" t="s">
        <v>14</v>
      </c>
      <c r="H1016" s="11" t="b">
        <v>0</v>
      </c>
    </row>
    <row r="1017" spans="1:8" ht="28.8" x14ac:dyDescent="0.25">
      <c r="A1017" s="11">
        <v>118</v>
      </c>
      <c r="B1017" s="11">
        <v>8</v>
      </c>
      <c r="C1017" s="12" t="s">
        <v>877</v>
      </c>
      <c r="D1017" s="12" t="s">
        <v>876</v>
      </c>
      <c r="E1017" s="11">
        <v>7</v>
      </c>
      <c r="F1017" s="11">
        <v>0</v>
      </c>
      <c r="G1017" s="12" t="s">
        <v>14</v>
      </c>
      <c r="H1017" s="11" t="b">
        <v>0</v>
      </c>
    </row>
    <row r="1018" spans="1:8" ht="14.4" x14ac:dyDescent="0.25">
      <c r="A1018" s="11">
        <v>118</v>
      </c>
      <c r="B1018" s="11">
        <v>9</v>
      </c>
      <c r="C1018" s="12" t="s">
        <v>875</v>
      </c>
      <c r="D1018" s="12" t="s">
        <v>924</v>
      </c>
      <c r="E1018" s="11">
        <v>0</v>
      </c>
      <c r="F1018" s="11">
        <v>0</v>
      </c>
      <c r="G1018" s="12" t="s">
        <v>873</v>
      </c>
      <c r="H1018" s="11" t="b">
        <v>0</v>
      </c>
    </row>
    <row r="1019" spans="1:8" ht="14.4" x14ac:dyDescent="0.25">
      <c r="A1019" s="11">
        <v>119</v>
      </c>
      <c r="B1019" s="11">
        <v>1</v>
      </c>
      <c r="C1019" s="12" t="s">
        <v>887</v>
      </c>
      <c r="D1019" s="12" t="s">
        <v>926</v>
      </c>
      <c r="E1019" s="11">
        <v>0</v>
      </c>
      <c r="F1019" s="11">
        <v>3</v>
      </c>
      <c r="G1019" s="12" t="s">
        <v>14</v>
      </c>
      <c r="H1019" s="11" t="b">
        <v>0</v>
      </c>
    </row>
    <row r="1020" spans="1:8" ht="28.8" x14ac:dyDescent="0.25">
      <c r="A1020" s="11">
        <v>119</v>
      </c>
      <c r="B1020" s="11">
        <v>2</v>
      </c>
      <c r="C1020" s="12" t="s">
        <v>886</v>
      </c>
      <c r="D1020" s="12" t="s">
        <v>885</v>
      </c>
      <c r="E1020" s="11">
        <v>3</v>
      </c>
      <c r="F1020" s="11">
        <v>0</v>
      </c>
      <c r="G1020" s="12" t="s">
        <v>873</v>
      </c>
      <c r="H1020" s="11" t="b">
        <v>0</v>
      </c>
    </row>
    <row r="1021" spans="1:8" ht="14.4" x14ac:dyDescent="0.25">
      <c r="A1021" s="11">
        <v>119</v>
      </c>
      <c r="B1021" s="11">
        <v>3</v>
      </c>
      <c r="C1021" s="12" t="s">
        <v>884</v>
      </c>
      <c r="D1021" s="12" t="s">
        <v>891</v>
      </c>
      <c r="E1021" s="11">
        <v>8</v>
      </c>
      <c r="F1021" s="11">
        <v>0</v>
      </c>
      <c r="G1021" s="12" t="s">
        <v>873</v>
      </c>
      <c r="H1021" s="11" t="b">
        <v>0</v>
      </c>
    </row>
    <row r="1022" spans="1:8" ht="14.4" x14ac:dyDescent="0.25">
      <c r="A1022" s="11">
        <v>119</v>
      </c>
      <c r="B1022" s="11">
        <v>4</v>
      </c>
      <c r="C1022" s="12" t="s">
        <v>883</v>
      </c>
      <c r="D1022" s="12" t="s">
        <v>882</v>
      </c>
      <c r="E1022" s="11">
        <v>5</v>
      </c>
      <c r="F1022" s="11">
        <v>0</v>
      </c>
      <c r="G1022" s="12" t="s">
        <v>14</v>
      </c>
      <c r="H1022" s="11" t="b">
        <v>0</v>
      </c>
    </row>
    <row r="1023" spans="1:8" ht="14.4" x14ac:dyDescent="0.25">
      <c r="A1023" s="11">
        <v>119</v>
      </c>
      <c r="B1023" s="11">
        <v>5</v>
      </c>
      <c r="C1023" s="12" t="s">
        <v>881</v>
      </c>
      <c r="D1023" s="12" t="s">
        <v>926</v>
      </c>
      <c r="E1023" s="11">
        <v>7</v>
      </c>
      <c r="F1023" s="11">
        <v>3</v>
      </c>
      <c r="G1023" s="12" t="s">
        <v>14</v>
      </c>
      <c r="H1023" s="11" t="b">
        <v>0</v>
      </c>
    </row>
    <row r="1024" spans="1:8" ht="14.4" x14ac:dyDescent="0.25">
      <c r="A1024" s="11">
        <v>119</v>
      </c>
      <c r="B1024" s="11">
        <v>6</v>
      </c>
      <c r="C1024" s="12" t="s">
        <v>880</v>
      </c>
      <c r="D1024" s="12" t="s">
        <v>926</v>
      </c>
      <c r="E1024" s="11">
        <v>7</v>
      </c>
      <c r="F1024" s="11">
        <v>3</v>
      </c>
      <c r="G1024" s="12" t="s">
        <v>14</v>
      </c>
      <c r="H1024" s="11" t="b">
        <v>0</v>
      </c>
    </row>
    <row r="1025" spans="1:8" ht="14.4" x14ac:dyDescent="0.25">
      <c r="A1025" s="11">
        <v>119</v>
      </c>
      <c r="B1025" s="11">
        <v>7</v>
      </c>
      <c r="C1025" s="12" t="s">
        <v>879</v>
      </c>
      <c r="D1025" s="12" t="s">
        <v>878</v>
      </c>
      <c r="E1025" s="11">
        <v>7</v>
      </c>
      <c r="F1025" s="11">
        <v>0</v>
      </c>
      <c r="G1025" s="12" t="s">
        <v>14</v>
      </c>
      <c r="H1025" s="11" t="b">
        <v>0</v>
      </c>
    </row>
    <row r="1026" spans="1:8" ht="28.8" x14ac:dyDescent="0.25">
      <c r="A1026" s="11">
        <v>119</v>
      </c>
      <c r="B1026" s="11">
        <v>8</v>
      </c>
      <c r="C1026" s="12" t="s">
        <v>877</v>
      </c>
      <c r="D1026" s="12" t="s">
        <v>876</v>
      </c>
      <c r="E1026" s="11">
        <v>7</v>
      </c>
      <c r="F1026" s="11">
        <v>0</v>
      </c>
      <c r="G1026" s="12" t="s">
        <v>14</v>
      </c>
      <c r="H1026" s="11" t="b">
        <v>0</v>
      </c>
    </row>
    <row r="1027" spans="1:8" ht="14.4" x14ac:dyDescent="0.25">
      <c r="A1027" s="11">
        <v>119</v>
      </c>
      <c r="B1027" s="11">
        <v>9</v>
      </c>
      <c r="C1027" s="12" t="s">
        <v>875</v>
      </c>
      <c r="D1027" s="12" t="s">
        <v>924</v>
      </c>
      <c r="E1027" s="11">
        <v>0</v>
      </c>
      <c r="F1027" s="11">
        <v>0</v>
      </c>
      <c r="G1027" s="12" t="s">
        <v>873</v>
      </c>
      <c r="H1027" s="11" t="b">
        <v>0</v>
      </c>
    </row>
    <row r="1028" spans="1:8" ht="14.4" x14ac:dyDescent="0.25">
      <c r="A1028" s="11">
        <v>120</v>
      </c>
      <c r="B1028" s="11">
        <v>1</v>
      </c>
      <c r="C1028" s="12" t="s">
        <v>887</v>
      </c>
      <c r="D1028" s="12" t="s">
        <v>926</v>
      </c>
      <c r="E1028" s="11">
        <v>0</v>
      </c>
      <c r="F1028" s="11">
        <v>3</v>
      </c>
      <c r="G1028" s="12" t="s">
        <v>14</v>
      </c>
      <c r="H1028" s="11" t="b">
        <v>0</v>
      </c>
    </row>
    <row r="1029" spans="1:8" ht="28.8" x14ac:dyDescent="0.25">
      <c r="A1029" s="11">
        <v>120</v>
      </c>
      <c r="B1029" s="11">
        <v>2</v>
      </c>
      <c r="C1029" s="12" t="s">
        <v>886</v>
      </c>
      <c r="D1029" s="12" t="s">
        <v>885</v>
      </c>
      <c r="E1029" s="11">
        <v>3</v>
      </c>
      <c r="F1029" s="11">
        <v>0</v>
      </c>
      <c r="G1029" s="12" t="s">
        <v>873</v>
      </c>
      <c r="H1029" s="11" t="b">
        <v>0</v>
      </c>
    </row>
    <row r="1030" spans="1:8" ht="14.4" x14ac:dyDescent="0.25">
      <c r="A1030" s="11">
        <v>120</v>
      </c>
      <c r="B1030" s="11">
        <v>3</v>
      </c>
      <c r="C1030" s="12" t="s">
        <v>884</v>
      </c>
      <c r="D1030" s="12" t="s">
        <v>891</v>
      </c>
      <c r="E1030" s="11">
        <v>8</v>
      </c>
      <c r="F1030" s="11">
        <v>0</v>
      </c>
      <c r="G1030" s="12" t="s">
        <v>873</v>
      </c>
      <c r="H1030" s="11" t="b">
        <v>0</v>
      </c>
    </row>
    <row r="1031" spans="1:8" ht="14.4" x14ac:dyDescent="0.25">
      <c r="A1031" s="11">
        <v>120</v>
      </c>
      <c r="B1031" s="11">
        <v>4</v>
      </c>
      <c r="C1031" s="12" t="s">
        <v>883</v>
      </c>
      <c r="D1031" s="12" t="s">
        <v>882</v>
      </c>
      <c r="E1031" s="11">
        <v>5</v>
      </c>
      <c r="F1031" s="11">
        <v>0</v>
      </c>
      <c r="G1031" s="12" t="s">
        <v>14</v>
      </c>
      <c r="H1031" s="11" t="b">
        <v>0</v>
      </c>
    </row>
    <row r="1032" spans="1:8" ht="14.4" x14ac:dyDescent="0.25">
      <c r="A1032" s="11">
        <v>120</v>
      </c>
      <c r="B1032" s="11">
        <v>5</v>
      </c>
      <c r="C1032" s="12" t="s">
        <v>881</v>
      </c>
      <c r="D1032" s="12" t="s">
        <v>926</v>
      </c>
      <c r="E1032" s="11">
        <v>7</v>
      </c>
      <c r="F1032" s="11">
        <v>3</v>
      </c>
      <c r="G1032" s="12" t="s">
        <v>14</v>
      </c>
      <c r="H1032" s="11" t="b">
        <v>0</v>
      </c>
    </row>
    <row r="1033" spans="1:8" ht="14.4" x14ac:dyDescent="0.25">
      <c r="A1033" s="11">
        <v>120</v>
      </c>
      <c r="B1033" s="11">
        <v>6</v>
      </c>
      <c r="C1033" s="12" t="s">
        <v>880</v>
      </c>
      <c r="D1033" s="12" t="s">
        <v>926</v>
      </c>
      <c r="E1033" s="11">
        <v>7</v>
      </c>
      <c r="F1033" s="11">
        <v>3</v>
      </c>
      <c r="G1033" s="12" t="s">
        <v>14</v>
      </c>
      <c r="H1033" s="11" t="b">
        <v>0</v>
      </c>
    </row>
    <row r="1034" spans="1:8" ht="14.4" x14ac:dyDescent="0.25">
      <c r="A1034" s="11">
        <v>120</v>
      </c>
      <c r="B1034" s="11">
        <v>7</v>
      </c>
      <c r="C1034" s="12" t="s">
        <v>879</v>
      </c>
      <c r="D1034" s="12" t="s">
        <v>878</v>
      </c>
      <c r="E1034" s="11">
        <v>7</v>
      </c>
      <c r="F1034" s="11">
        <v>0</v>
      </c>
      <c r="G1034" s="12" t="s">
        <v>14</v>
      </c>
      <c r="H1034" s="11" t="b">
        <v>0</v>
      </c>
    </row>
    <row r="1035" spans="1:8" ht="28.8" x14ac:dyDescent="0.25">
      <c r="A1035" s="11">
        <v>120</v>
      </c>
      <c r="B1035" s="11">
        <v>8</v>
      </c>
      <c r="C1035" s="12" t="s">
        <v>877</v>
      </c>
      <c r="D1035" s="12" t="s">
        <v>876</v>
      </c>
      <c r="E1035" s="11">
        <v>7</v>
      </c>
      <c r="F1035" s="11">
        <v>0</v>
      </c>
      <c r="G1035" s="12" t="s">
        <v>14</v>
      </c>
      <c r="H1035" s="11" t="b">
        <v>0</v>
      </c>
    </row>
    <row r="1036" spans="1:8" ht="14.4" x14ac:dyDescent="0.25">
      <c r="A1036" s="11">
        <v>120</v>
      </c>
      <c r="B1036" s="11">
        <v>9</v>
      </c>
      <c r="C1036" s="12" t="s">
        <v>875</v>
      </c>
      <c r="D1036" s="12" t="s">
        <v>924</v>
      </c>
      <c r="E1036" s="11">
        <v>0</v>
      </c>
      <c r="F1036" s="11">
        <v>0</v>
      </c>
      <c r="G1036" s="12" t="s">
        <v>873</v>
      </c>
      <c r="H1036" s="11" t="b">
        <v>0</v>
      </c>
    </row>
    <row r="1037" spans="1:8" ht="14.4" x14ac:dyDescent="0.25">
      <c r="A1037" s="11">
        <v>121</v>
      </c>
      <c r="B1037" s="11">
        <v>1</v>
      </c>
      <c r="C1037" s="12" t="s">
        <v>887</v>
      </c>
      <c r="D1037" s="12" t="s">
        <v>926</v>
      </c>
      <c r="E1037" s="11">
        <v>0</v>
      </c>
      <c r="F1037" s="11">
        <v>3</v>
      </c>
      <c r="G1037" s="12" t="s">
        <v>14</v>
      </c>
      <c r="H1037" s="11" t="b">
        <v>0</v>
      </c>
    </row>
    <row r="1038" spans="1:8" ht="28.8" x14ac:dyDescent="0.25">
      <c r="A1038" s="11">
        <v>121</v>
      </c>
      <c r="B1038" s="11">
        <v>2</v>
      </c>
      <c r="C1038" s="12" t="s">
        <v>886</v>
      </c>
      <c r="D1038" s="12" t="s">
        <v>885</v>
      </c>
      <c r="E1038" s="11">
        <v>3</v>
      </c>
      <c r="F1038" s="11">
        <v>0</v>
      </c>
      <c r="G1038" s="12" t="s">
        <v>873</v>
      </c>
      <c r="H1038" s="11" t="b">
        <v>0</v>
      </c>
    </row>
    <row r="1039" spans="1:8" ht="14.4" x14ac:dyDescent="0.25">
      <c r="A1039" s="11">
        <v>121</v>
      </c>
      <c r="B1039" s="11">
        <v>3</v>
      </c>
      <c r="C1039" s="12" t="s">
        <v>884</v>
      </c>
      <c r="D1039" s="12" t="s">
        <v>891</v>
      </c>
      <c r="E1039" s="11">
        <v>8</v>
      </c>
      <c r="F1039" s="11">
        <v>0</v>
      </c>
      <c r="G1039" s="12" t="s">
        <v>873</v>
      </c>
      <c r="H1039" s="11" t="b">
        <v>0</v>
      </c>
    </row>
    <row r="1040" spans="1:8" ht="14.4" x14ac:dyDescent="0.25">
      <c r="A1040" s="11">
        <v>121</v>
      </c>
      <c r="B1040" s="11">
        <v>4</v>
      </c>
      <c r="C1040" s="12" t="s">
        <v>883</v>
      </c>
      <c r="D1040" s="12" t="s">
        <v>882</v>
      </c>
      <c r="E1040" s="11">
        <v>5</v>
      </c>
      <c r="F1040" s="11">
        <v>0</v>
      </c>
      <c r="G1040" s="12" t="s">
        <v>14</v>
      </c>
      <c r="H1040" s="11" t="b">
        <v>0</v>
      </c>
    </row>
    <row r="1041" spans="1:8" ht="14.4" x14ac:dyDescent="0.25">
      <c r="A1041" s="11">
        <v>121</v>
      </c>
      <c r="B1041" s="11">
        <v>5</v>
      </c>
      <c r="C1041" s="12" t="s">
        <v>881</v>
      </c>
      <c r="D1041" s="12" t="s">
        <v>926</v>
      </c>
      <c r="E1041" s="11">
        <v>7</v>
      </c>
      <c r="F1041" s="11">
        <v>3</v>
      </c>
      <c r="G1041" s="12" t="s">
        <v>14</v>
      </c>
      <c r="H1041" s="11" t="b">
        <v>0</v>
      </c>
    </row>
    <row r="1042" spans="1:8" ht="14.4" x14ac:dyDescent="0.25">
      <c r="A1042" s="11">
        <v>121</v>
      </c>
      <c r="B1042" s="11">
        <v>6</v>
      </c>
      <c r="C1042" s="12" t="s">
        <v>880</v>
      </c>
      <c r="D1042" s="12" t="s">
        <v>926</v>
      </c>
      <c r="E1042" s="11">
        <v>7</v>
      </c>
      <c r="F1042" s="11">
        <v>3</v>
      </c>
      <c r="G1042" s="12" t="s">
        <v>14</v>
      </c>
      <c r="H1042" s="11" t="b">
        <v>0</v>
      </c>
    </row>
    <row r="1043" spans="1:8" ht="14.4" x14ac:dyDescent="0.25">
      <c r="A1043" s="11">
        <v>121</v>
      </c>
      <c r="B1043" s="11">
        <v>7</v>
      </c>
      <c r="C1043" s="12" t="s">
        <v>879</v>
      </c>
      <c r="D1043" s="12" t="s">
        <v>878</v>
      </c>
      <c r="E1043" s="11">
        <v>7</v>
      </c>
      <c r="F1043" s="11">
        <v>0</v>
      </c>
      <c r="G1043" s="12" t="s">
        <v>14</v>
      </c>
      <c r="H1043" s="11" t="b">
        <v>0</v>
      </c>
    </row>
    <row r="1044" spans="1:8" ht="28.8" x14ac:dyDescent="0.25">
      <c r="A1044" s="11">
        <v>121</v>
      </c>
      <c r="B1044" s="11">
        <v>8</v>
      </c>
      <c r="C1044" s="12" t="s">
        <v>877</v>
      </c>
      <c r="D1044" s="12" t="s">
        <v>876</v>
      </c>
      <c r="E1044" s="11">
        <v>7</v>
      </c>
      <c r="F1044" s="11">
        <v>0</v>
      </c>
      <c r="G1044" s="12" t="s">
        <v>14</v>
      </c>
      <c r="H1044" s="11" t="b">
        <v>0</v>
      </c>
    </row>
    <row r="1045" spans="1:8" ht="14.4" x14ac:dyDescent="0.25">
      <c r="A1045" s="11">
        <v>121</v>
      </c>
      <c r="B1045" s="11">
        <v>9</v>
      </c>
      <c r="C1045" s="12" t="s">
        <v>875</v>
      </c>
      <c r="D1045" s="12" t="s">
        <v>924</v>
      </c>
      <c r="E1045" s="11">
        <v>0</v>
      </c>
      <c r="F1045" s="11">
        <v>0</v>
      </c>
      <c r="G1045" s="12" t="s">
        <v>873</v>
      </c>
      <c r="H1045" s="11" t="b">
        <v>0</v>
      </c>
    </row>
    <row r="1046" spans="1:8" ht="14.4" x14ac:dyDescent="0.25">
      <c r="A1046" s="11">
        <v>122</v>
      </c>
      <c r="B1046" s="11">
        <v>1</v>
      </c>
      <c r="C1046" s="12" t="s">
        <v>887</v>
      </c>
      <c r="D1046" s="12" t="s">
        <v>926</v>
      </c>
      <c r="E1046" s="11">
        <v>0</v>
      </c>
      <c r="F1046" s="11">
        <v>3</v>
      </c>
      <c r="G1046" s="12" t="s">
        <v>14</v>
      </c>
      <c r="H1046" s="11" t="b">
        <v>0</v>
      </c>
    </row>
    <row r="1047" spans="1:8" ht="28.8" x14ac:dyDescent="0.25">
      <c r="A1047" s="11">
        <v>122</v>
      </c>
      <c r="B1047" s="11">
        <v>2</v>
      </c>
      <c r="C1047" s="12" t="s">
        <v>886</v>
      </c>
      <c r="D1047" s="12" t="s">
        <v>885</v>
      </c>
      <c r="E1047" s="11">
        <v>3</v>
      </c>
      <c r="F1047" s="11">
        <v>0</v>
      </c>
      <c r="G1047" s="12" t="s">
        <v>873</v>
      </c>
      <c r="H1047" s="11" t="b">
        <v>0</v>
      </c>
    </row>
    <row r="1048" spans="1:8" ht="14.4" x14ac:dyDescent="0.25">
      <c r="A1048" s="11">
        <v>122</v>
      </c>
      <c r="B1048" s="11">
        <v>3</v>
      </c>
      <c r="C1048" s="12" t="s">
        <v>884</v>
      </c>
      <c r="D1048" s="12" t="s">
        <v>891</v>
      </c>
      <c r="E1048" s="11">
        <v>8</v>
      </c>
      <c r="F1048" s="11">
        <v>0</v>
      </c>
      <c r="G1048" s="12" t="s">
        <v>873</v>
      </c>
      <c r="H1048" s="11" t="b">
        <v>0</v>
      </c>
    </row>
    <row r="1049" spans="1:8" ht="14.4" x14ac:dyDescent="0.25">
      <c r="A1049" s="11">
        <v>122</v>
      </c>
      <c r="B1049" s="11">
        <v>4</v>
      </c>
      <c r="C1049" s="12" t="s">
        <v>883</v>
      </c>
      <c r="D1049" s="12" t="s">
        <v>882</v>
      </c>
      <c r="E1049" s="11">
        <v>5</v>
      </c>
      <c r="F1049" s="11">
        <v>0</v>
      </c>
      <c r="G1049" s="12" t="s">
        <v>14</v>
      </c>
      <c r="H1049" s="11" t="b">
        <v>0</v>
      </c>
    </row>
    <row r="1050" spans="1:8" ht="14.4" x14ac:dyDescent="0.25">
      <c r="A1050" s="11">
        <v>122</v>
      </c>
      <c r="B1050" s="11">
        <v>5</v>
      </c>
      <c r="C1050" s="12" t="s">
        <v>881</v>
      </c>
      <c r="D1050" s="12" t="s">
        <v>926</v>
      </c>
      <c r="E1050" s="11">
        <v>7</v>
      </c>
      <c r="F1050" s="11">
        <v>3</v>
      </c>
      <c r="G1050" s="12" t="s">
        <v>14</v>
      </c>
      <c r="H1050" s="11" t="b">
        <v>0</v>
      </c>
    </row>
    <row r="1051" spans="1:8" ht="14.4" x14ac:dyDescent="0.25">
      <c r="A1051" s="11">
        <v>122</v>
      </c>
      <c r="B1051" s="11">
        <v>6</v>
      </c>
      <c r="C1051" s="12" t="s">
        <v>880</v>
      </c>
      <c r="D1051" s="12" t="s">
        <v>926</v>
      </c>
      <c r="E1051" s="11">
        <v>7</v>
      </c>
      <c r="F1051" s="11">
        <v>3</v>
      </c>
      <c r="G1051" s="12" t="s">
        <v>14</v>
      </c>
      <c r="H1051" s="11" t="b">
        <v>0</v>
      </c>
    </row>
    <row r="1052" spans="1:8" ht="14.4" x14ac:dyDescent="0.25">
      <c r="A1052" s="11">
        <v>122</v>
      </c>
      <c r="B1052" s="11">
        <v>7</v>
      </c>
      <c r="C1052" s="12" t="s">
        <v>879</v>
      </c>
      <c r="D1052" s="12" t="s">
        <v>878</v>
      </c>
      <c r="E1052" s="11">
        <v>7</v>
      </c>
      <c r="F1052" s="11">
        <v>0</v>
      </c>
      <c r="G1052" s="12" t="s">
        <v>14</v>
      </c>
      <c r="H1052" s="11" t="b">
        <v>0</v>
      </c>
    </row>
    <row r="1053" spans="1:8" ht="28.8" x14ac:dyDescent="0.25">
      <c r="A1053" s="11">
        <v>122</v>
      </c>
      <c r="B1053" s="11">
        <v>8</v>
      </c>
      <c r="C1053" s="12" t="s">
        <v>877</v>
      </c>
      <c r="D1053" s="12" t="s">
        <v>876</v>
      </c>
      <c r="E1053" s="11">
        <v>7</v>
      </c>
      <c r="F1053" s="11">
        <v>0</v>
      </c>
      <c r="G1053" s="12" t="s">
        <v>14</v>
      </c>
      <c r="H1053" s="11" t="b">
        <v>0</v>
      </c>
    </row>
    <row r="1054" spans="1:8" ht="14.4" x14ac:dyDescent="0.25">
      <c r="A1054" s="11">
        <v>122</v>
      </c>
      <c r="B1054" s="11">
        <v>9</v>
      </c>
      <c r="C1054" s="12" t="s">
        <v>875</v>
      </c>
      <c r="D1054" s="12" t="s">
        <v>924</v>
      </c>
      <c r="E1054" s="11">
        <v>0</v>
      </c>
      <c r="F1054" s="11">
        <v>0</v>
      </c>
      <c r="G1054" s="12" t="s">
        <v>873</v>
      </c>
      <c r="H1054" s="11" t="b">
        <v>0</v>
      </c>
    </row>
    <row r="1055" spans="1:8" ht="14.4" x14ac:dyDescent="0.25">
      <c r="A1055" s="11">
        <v>123</v>
      </c>
      <c r="B1055" s="11">
        <v>1</v>
      </c>
      <c r="C1055" s="12" t="s">
        <v>887</v>
      </c>
      <c r="D1055" s="12" t="s">
        <v>926</v>
      </c>
      <c r="E1055" s="11">
        <v>0</v>
      </c>
      <c r="F1055" s="11">
        <v>3</v>
      </c>
      <c r="G1055" s="12" t="s">
        <v>14</v>
      </c>
      <c r="H1055" s="11" t="b">
        <v>0</v>
      </c>
    </row>
    <row r="1056" spans="1:8" ht="28.8" x14ac:dyDescent="0.25">
      <c r="A1056" s="11">
        <v>123</v>
      </c>
      <c r="B1056" s="11">
        <v>2</v>
      </c>
      <c r="C1056" s="12" t="s">
        <v>886</v>
      </c>
      <c r="D1056" s="12" t="s">
        <v>885</v>
      </c>
      <c r="E1056" s="11">
        <v>3</v>
      </c>
      <c r="F1056" s="11">
        <v>0</v>
      </c>
      <c r="G1056" s="12" t="s">
        <v>873</v>
      </c>
      <c r="H1056" s="11" t="b">
        <v>0</v>
      </c>
    </row>
    <row r="1057" spans="1:8" ht="14.4" x14ac:dyDescent="0.25">
      <c r="A1057" s="11">
        <v>123</v>
      </c>
      <c r="B1057" s="11">
        <v>3</v>
      </c>
      <c r="C1057" s="12" t="s">
        <v>884</v>
      </c>
      <c r="D1057" s="12" t="s">
        <v>891</v>
      </c>
      <c r="E1057" s="11">
        <v>8</v>
      </c>
      <c r="F1057" s="11">
        <v>0</v>
      </c>
      <c r="G1057" s="12" t="s">
        <v>873</v>
      </c>
      <c r="H1057" s="11" t="b">
        <v>0</v>
      </c>
    </row>
    <row r="1058" spans="1:8" ht="14.4" x14ac:dyDescent="0.25">
      <c r="A1058" s="11">
        <v>123</v>
      </c>
      <c r="B1058" s="11">
        <v>4</v>
      </c>
      <c r="C1058" s="12" t="s">
        <v>883</v>
      </c>
      <c r="D1058" s="12" t="s">
        <v>882</v>
      </c>
      <c r="E1058" s="11">
        <v>5</v>
      </c>
      <c r="F1058" s="11">
        <v>0</v>
      </c>
      <c r="G1058" s="12" t="s">
        <v>14</v>
      </c>
      <c r="H1058" s="11" t="b">
        <v>0</v>
      </c>
    </row>
    <row r="1059" spans="1:8" ht="14.4" x14ac:dyDescent="0.25">
      <c r="A1059" s="11">
        <v>123</v>
      </c>
      <c r="B1059" s="11">
        <v>5</v>
      </c>
      <c r="C1059" s="12" t="s">
        <v>881</v>
      </c>
      <c r="D1059" s="12" t="s">
        <v>926</v>
      </c>
      <c r="E1059" s="11">
        <v>7</v>
      </c>
      <c r="F1059" s="11">
        <v>3</v>
      </c>
      <c r="G1059" s="12" t="s">
        <v>14</v>
      </c>
      <c r="H1059" s="11" t="b">
        <v>0</v>
      </c>
    </row>
    <row r="1060" spans="1:8" ht="14.4" x14ac:dyDescent="0.25">
      <c r="A1060" s="11">
        <v>123</v>
      </c>
      <c r="B1060" s="11">
        <v>6</v>
      </c>
      <c r="C1060" s="12" t="s">
        <v>880</v>
      </c>
      <c r="D1060" s="12" t="s">
        <v>926</v>
      </c>
      <c r="E1060" s="11">
        <v>7</v>
      </c>
      <c r="F1060" s="11">
        <v>3</v>
      </c>
      <c r="G1060" s="12" t="s">
        <v>14</v>
      </c>
      <c r="H1060" s="11" t="b">
        <v>0</v>
      </c>
    </row>
    <row r="1061" spans="1:8" ht="14.4" x14ac:dyDescent="0.25">
      <c r="A1061" s="11">
        <v>123</v>
      </c>
      <c r="B1061" s="11">
        <v>7</v>
      </c>
      <c r="C1061" s="12" t="s">
        <v>879</v>
      </c>
      <c r="D1061" s="12" t="s">
        <v>878</v>
      </c>
      <c r="E1061" s="11">
        <v>7</v>
      </c>
      <c r="F1061" s="11">
        <v>0</v>
      </c>
      <c r="G1061" s="12" t="s">
        <v>14</v>
      </c>
      <c r="H1061" s="11" t="b">
        <v>0</v>
      </c>
    </row>
    <row r="1062" spans="1:8" ht="28.8" x14ac:dyDescent="0.25">
      <c r="A1062" s="11">
        <v>123</v>
      </c>
      <c r="B1062" s="11">
        <v>8</v>
      </c>
      <c r="C1062" s="12" t="s">
        <v>877</v>
      </c>
      <c r="D1062" s="12" t="s">
        <v>876</v>
      </c>
      <c r="E1062" s="11">
        <v>7</v>
      </c>
      <c r="F1062" s="11">
        <v>0</v>
      </c>
      <c r="G1062" s="12" t="s">
        <v>14</v>
      </c>
      <c r="H1062" s="11" t="b">
        <v>0</v>
      </c>
    </row>
    <row r="1063" spans="1:8" ht="14.4" x14ac:dyDescent="0.25">
      <c r="A1063" s="11">
        <v>123</v>
      </c>
      <c r="B1063" s="11">
        <v>9</v>
      </c>
      <c r="C1063" s="12" t="s">
        <v>875</v>
      </c>
      <c r="D1063" s="12" t="s">
        <v>924</v>
      </c>
      <c r="E1063" s="11">
        <v>0</v>
      </c>
      <c r="F1063" s="11">
        <v>0</v>
      </c>
      <c r="G1063" s="12" t="s">
        <v>873</v>
      </c>
      <c r="H1063" s="11" t="b">
        <v>0</v>
      </c>
    </row>
    <row r="1064" spans="1:8" ht="14.4" x14ac:dyDescent="0.25">
      <c r="A1064" s="11">
        <v>124</v>
      </c>
      <c r="B1064" s="11">
        <v>1</v>
      </c>
      <c r="C1064" s="12" t="s">
        <v>887</v>
      </c>
      <c r="D1064" s="12" t="s">
        <v>926</v>
      </c>
      <c r="E1064" s="11">
        <v>0</v>
      </c>
      <c r="F1064" s="11">
        <v>3</v>
      </c>
      <c r="G1064" s="12" t="s">
        <v>14</v>
      </c>
      <c r="H1064" s="11" t="b">
        <v>0</v>
      </c>
    </row>
    <row r="1065" spans="1:8" ht="28.8" x14ac:dyDescent="0.25">
      <c r="A1065" s="11">
        <v>124</v>
      </c>
      <c r="B1065" s="11">
        <v>2</v>
      </c>
      <c r="C1065" s="12" t="s">
        <v>886</v>
      </c>
      <c r="D1065" s="12" t="s">
        <v>885</v>
      </c>
      <c r="E1065" s="11">
        <v>3</v>
      </c>
      <c r="F1065" s="11">
        <v>0</v>
      </c>
      <c r="G1065" s="12" t="s">
        <v>873</v>
      </c>
      <c r="H1065" s="11" t="b">
        <v>0</v>
      </c>
    </row>
    <row r="1066" spans="1:8" ht="14.4" x14ac:dyDescent="0.25">
      <c r="A1066" s="11">
        <v>124</v>
      </c>
      <c r="B1066" s="11">
        <v>3</v>
      </c>
      <c r="C1066" s="12" t="s">
        <v>884</v>
      </c>
      <c r="D1066" s="12" t="s">
        <v>891</v>
      </c>
      <c r="E1066" s="11">
        <v>8</v>
      </c>
      <c r="F1066" s="11">
        <v>0</v>
      </c>
      <c r="G1066" s="12" t="s">
        <v>873</v>
      </c>
      <c r="H1066" s="11" t="b">
        <v>0</v>
      </c>
    </row>
    <row r="1067" spans="1:8" ht="14.4" x14ac:dyDescent="0.25">
      <c r="A1067" s="11">
        <v>124</v>
      </c>
      <c r="B1067" s="11">
        <v>4</v>
      </c>
      <c r="C1067" s="12" t="s">
        <v>883</v>
      </c>
      <c r="D1067" s="12" t="s">
        <v>882</v>
      </c>
      <c r="E1067" s="11">
        <v>5</v>
      </c>
      <c r="F1067" s="11">
        <v>0</v>
      </c>
      <c r="G1067" s="12" t="s">
        <v>14</v>
      </c>
      <c r="H1067" s="11" t="b">
        <v>0</v>
      </c>
    </row>
    <row r="1068" spans="1:8" ht="14.4" x14ac:dyDescent="0.25">
      <c r="A1068" s="11">
        <v>124</v>
      </c>
      <c r="B1068" s="11">
        <v>5</v>
      </c>
      <c r="C1068" s="12" t="s">
        <v>881</v>
      </c>
      <c r="D1068" s="12" t="s">
        <v>926</v>
      </c>
      <c r="E1068" s="11">
        <v>7</v>
      </c>
      <c r="F1068" s="11">
        <v>3</v>
      </c>
      <c r="G1068" s="12" t="s">
        <v>14</v>
      </c>
      <c r="H1068" s="11" t="b">
        <v>0</v>
      </c>
    </row>
    <row r="1069" spans="1:8" ht="14.4" x14ac:dyDescent="0.25">
      <c r="A1069" s="11">
        <v>124</v>
      </c>
      <c r="B1069" s="11">
        <v>6</v>
      </c>
      <c r="C1069" s="12" t="s">
        <v>880</v>
      </c>
      <c r="D1069" s="12" t="s">
        <v>926</v>
      </c>
      <c r="E1069" s="11">
        <v>7</v>
      </c>
      <c r="F1069" s="11">
        <v>3</v>
      </c>
      <c r="G1069" s="12" t="s">
        <v>14</v>
      </c>
      <c r="H1069" s="11" t="b">
        <v>0</v>
      </c>
    </row>
    <row r="1070" spans="1:8" ht="14.4" x14ac:dyDescent="0.25">
      <c r="A1070" s="11">
        <v>124</v>
      </c>
      <c r="B1070" s="11">
        <v>7</v>
      </c>
      <c r="C1070" s="12" t="s">
        <v>879</v>
      </c>
      <c r="D1070" s="12" t="s">
        <v>878</v>
      </c>
      <c r="E1070" s="11">
        <v>7</v>
      </c>
      <c r="F1070" s="11">
        <v>0</v>
      </c>
      <c r="G1070" s="12" t="s">
        <v>14</v>
      </c>
      <c r="H1070" s="11" t="b">
        <v>0</v>
      </c>
    </row>
    <row r="1071" spans="1:8" ht="28.8" x14ac:dyDescent="0.25">
      <c r="A1071" s="11">
        <v>124</v>
      </c>
      <c r="B1071" s="11">
        <v>8</v>
      </c>
      <c r="C1071" s="12" t="s">
        <v>877</v>
      </c>
      <c r="D1071" s="12" t="s">
        <v>876</v>
      </c>
      <c r="E1071" s="11">
        <v>7</v>
      </c>
      <c r="F1071" s="11">
        <v>0</v>
      </c>
      <c r="G1071" s="12" t="s">
        <v>14</v>
      </c>
      <c r="H1071" s="11" t="b">
        <v>0</v>
      </c>
    </row>
    <row r="1072" spans="1:8" ht="14.4" x14ac:dyDescent="0.25">
      <c r="A1072" s="11">
        <v>124</v>
      </c>
      <c r="B1072" s="11">
        <v>9</v>
      </c>
      <c r="C1072" s="12" t="s">
        <v>875</v>
      </c>
      <c r="D1072" s="12" t="s">
        <v>924</v>
      </c>
      <c r="E1072" s="11">
        <v>0</v>
      </c>
      <c r="F1072" s="11">
        <v>0</v>
      </c>
      <c r="G1072" s="12" t="s">
        <v>873</v>
      </c>
      <c r="H1072" s="11" t="b">
        <v>0</v>
      </c>
    </row>
    <row r="1073" spans="1:8" ht="14.4" x14ac:dyDescent="0.25">
      <c r="A1073" s="11">
        <v>125</v>
      </c>
      <c r="B1073" s="11">
        <v>1</v>
      </c>
      <c r="C1073" s="12" t="s">
        <v>887</v>
      </c>
      <c r="D1073" s="12" t="s">
        <v>926</v>
      </c>
      <c r="E1073" s="11">
        <v>0</v>
      </c>
      <c r="F1073" s="11">
        <v>3</v>
      </c>
      <c r="G1073" s="12" t="s">
        <v>14</v>
      </c>
      <c r="H1073" s="11" t="b">
        <v>0</v>
      </c>
    </row>
    <row r="1074" spans="1:8" ht="28.8" x14ac:dyDescent="0.25">
      <c r="A1074" s="11">
        <v>125</v>
      </c>
      <c r="B1074" s="11">
        <v>2</v>
      </c>
      <c r="C1074" s="12" t="s">
        <v>886</v>
      </c>
      <c r="D1074" s="12" t="s">
        <v>885</v>
      </c>
      <c r="E1074" s="11">
        <v>3</v>
      </c>
      <c r="F1074" s="11">
        <v>0</v>
      </c>
      <c r="G1074" s="12" t="s">
        <v>873</v>
      </c>
      <c r="H1074" s="11" t="b">
        <v>0</v>
      </c>
    </row>
    <row r="1075" spans="1:8" ht="14.4" x14ac:dyDescent="0.25">
      <c r="A1075" s="11">
        <v>125</v>
      </c>
      <c r="B1075" s="11">
        <v>3</v>
      </c>
      <c r="C1075" s="12" t="s">
        <v>884</v>
      </c>
      <c r="D1075" s="12" t="s">
        <v>924</v>
      </c>
      <c r="E1075" s="11">
        <v>0</v>
      </c>
      <c r="F1075" s="11">
        <v>0</v>
      </c>
      <c r="G1075" s="12" t="s">
        <v>873</v>
      </c>
      <c r="H1075" s="11" t="b">
        <v>0</v>
      </c>
    </row>
    <row r="1076" spans="1:8" ht="14.4" x14ac:dyDescent="0.25">
      <c r="A1076" s="11">
        <v>125</v>
      </c>
      <c r="B1076" s="11">
        <v>4</v>
      </c>
      <c r="C1076" s="12" t="s">
        <v>883</v>
      </c>
      <c r="D1076" s="12" t="s">
        <v>882</v>
      </c>
      <c r="E1076" s="11">
        <v>5</v>
      </c>
      <c r="F1076" s="11">
        <v>0</v>
      </c>
      <c r="G1076" s="12" t="s">
        <v>14</v>
      </c>
      <c r="H1076" s="11" t="b">
        <v>0</v>
      </c>
    </row>
    <row r="1077" spans="1:8" ht="14.4" x14ac:dyDescent="0.25">
      <c r="A1077" s="11">
        <v>125</v>
      </c>
      <c r="B1077" s="11">
        <v>5</v>
      </c>
      <c r="C1077" s="12" t="s">
        <v>881</v>
      </c>
      <c r="D1077" s="12" t="s">
        <v>926</v>
      </c>
      <c r="E1077" s="11">
        <v>7</v>
      </c>
      <c r="F1077" s="11">
        <v>3</v>
      </c>
      <c r="G1077" s="12" t="s">
        <v>14</v>
      </c>
      <c r="H1077" s="11" t="b">
        <v>0</v>
      </c>
    </row>
    <row r="1078" spans="1:8" ht="14.4" x14ac:dyDescent="0.25">
      <c r="A1078" s="11">
        <v>125</v>
      </c>
      <c r="B1078" s="11">
        <v>6</v>
      </c>
      <c r="C1078" s="12" t="s">
        <v>880</v>
      </c>
      <c r="D1078" s="12" t="s">
        <v>926</v>
      </c>
      <c r="E1078" s="11">
        <v>7</v>
      </c>
      <c r="F1078" s="11">
        <v>3</v>
      </c>
      <c r="G1078" s="12" t="s">
        <v>14</v>
      </c>
      <c r="H1078" s="11" t="b">
        <v>0</v>
      </c>
    </row>
    <row r="1079" spans="1:8" ht="14.4" x14ac:dyDescent="0.25">
      <c r="A1079" s="11">
        <v>125</v>
      </c>
      <c r="B1079" s="11">
        <v>7</v>
      </c>
      <c r="C1079" s="12" t="s">
        <v>879</v>
      </c>
      <c r="D1079" s="12" t="s">
        <v>878</v>
      </c>
      <c r="E1079" s="11">
        <v>7</v>
      </c>
      <c r="F1079" s="11">
        <v>0</v>
      </c>
      <c r="G1079" s="12" t="s">
        <v>14</v>
      </c>
      <c r="H1079" s="11" t="b">
        <v>0</v>
      </c>
    </row>
    <row r="1080" spans="1:8" ht="28.8" x14ac:dyDescent="0.25">
      <c r="A1080" s="11">
        <v>125</v>
      </c>
      <c r="B1080" s="11">
        <v>8</v>
      </c>
      <c r="C1080" s="12" t="s">
        <v>877</v>
      </c>
      <c r="D1080" s="12" t="s">
        <v>876</v>
      </c>
      <c r="E1080" s="11">
        <v>7</v>
      </c>
      <c r="F1080" s="11">
        <v>0</v>
      </c>
      <c r="G1080" s="12" t="s">
        <v>14</v>
      </c>
      <c r="H1080" s="11" t="b">
        <v>0</v>
      </c>
    </row>
    <row r="1081" spans="1:8" ht="14.4" x14ac:dyDescent="0.25">
      <c r="A1081" s="11">
        <v>125</v>
      </c>
      <c r="B1081" s="11">
        <v>9</v>
      </c>
      <c r="C1081" s="12" t="s">
        <v>875</v>
      </c>
      <c r="D1081" s="12" t="s">
        <v>924</v>
      </c>
      <c r="E1081" s="11">
        <v>0</v>
      </c>
      <c r="F1081" s="11">
        <v>0</v>
      </c>
      <c r="G1081" s="12" t="s">
        <v>873</v>
      </c>
      <c r="H1081" s="11" t="b">
        <v>0</v>
      </c>
    </row>
    <row r="1082" spans="1:8" ht="14.4" x14ac:dyDescent="0.25">
      <c r="A1082" s="11">
        <v>126</v>
      </c>
      <c r="B1082" s="11">
        <v>1</v>
      </c>
      <c r="C1082" s="12" t="s">
        <v>887</v>
      </c>
      <c r="D1082" s="12" t="s">
        <v>926</v>
      </c>
      <c r="E1082" s="11">
        <v>0</v>
      </c>
      <c r="F1082" s="11">
        <v>3</v>
      </c>
      <c r="G1082" s="12" t="s">
        <v>14</v>
      </c>
      <c r="H1082" s="11" t="b">
        <v>0</v>
      </c>
    </row>
    <row r="1083" spans="1:8" ht="28.8" x14ac:dyDescent="0.25">
      <c r="A1083" s="11">
        <v>126</v>
      </c>
      <c r="B1083" s="11">
        <v>2</v>
      </c>
      <c r="C1083" s="12" t="s">
        <v>886</v>
      </c>
      <c r="D1083" s="12" t="s">
        <v>885</v>
      </c>
      <c r="E1083" s="11">
        <v>3</v>
      </c>
      <c r="F1083" s="11">
        <v>0</v>
      </c>
      <c r="G1083" s="12" t="s">
        <v>873</v>
      </c>
      <c r="H1083" s="11" t="b">
        <v>0</v>
      </c>
    </row>
    <row r="1084" spans="1:8" ht="14.4" x14ac:dyDescent="0.25">
      <c r="A1084" s="11">
        <v>126</v>
      </c>
      <c r="B1084" s="11">
        <v>3</v>
      </c>
      <c r="C1084" s="12" t="s">
        <v>884</v>
      </c>
      <c r="D1084" s="12" t="s">
        <v>924</v>
      </c>
      <c r="E1084" s="11">
        <v>0</v>
      </c>
      <c r="F1084" s="11">
        <v>0</v>
      </c>
      <c r="G1084" s="12" t="s">
        <v>873</v>
      </c>
      <c r="H1084" s="11" t="b">
        <v>0</v>
      </c>
    </row>
    <row r="1085" spans="1:8" ht="14.4" x14ac:dyDescent="0.25">
      <c r="A1085" s="11">
        <v>126</v>
      </c>
      <c r="B1085" s="11">
        <v>4</v>
      </c>
      <c r="C1085" s="12" t="s">
        <v>883</v>
      </c>
      <c r="D1085" s="12" t="s">
        <v>882</v>
      </c>
      <c r="E1085" s="11">
        <v>5</v>
      </c>
      <c r="F1085" s="11">
        <v>0</v>
      </c>
      <c r="G1085" s="12" t="s">
        <v>14</v>
      </c>
      <c r="H1085" s="11" t="b">
        <v>0</v>
      </c>
    </row>
    <row r="1086" spans="1:8" ht="14.4" x14ac:dyDescent="0.25">
      <c r="A1086" s="11">
        <v>126</v>
      </c>
      <c r="B1086" s="11">
        <v>5</v>
      </c>
      <c r="C1086" s="12" t="s">
        <v>881</v>
      </c>
      <c r="D1086" s="12" t="s">
        <v>926</v>
      </c>
      <c r="E1086" s="11">
        <v>7</v>
      </c>
      <c r="F1086" s="11">
        <v>3</v>
      </c>
      <c r="G1086" s="12" t="s">
        <v>14</v>
      </c>
      <c r="H1086" s="11" t="b">
        <v>0</v>
      </c>
    </row>
    <row r="1087" spans="1:8" ht="14.4" x14ac:dyDescent="0.25">
      <c r="A1087" s="11">
        <v>126</v>
      </c>
      <c r="B1087" s="11">
        <v>6</v>
      </c>
      <c r="C1087" s="12" t="s">
        <v>880</v>
      </c>
      <c r="D1087" s="12" t="s">
        <v>926</v>
      </c>
      <c r="E1087" s="11">
        <v>7</v>
      </c>
      <c r="F1087" s="11">
        <v>3</v>
      </c>
      <c r="G1087" s="12" t="s">
        <v>14</v>
      </c>
      <c r="H1087" s="11" t="b">
        <v>0</v>
      </c>
    </row>
    <row r="1088" spans="1:8" ht="14.4" x14ac:dyDescent="0.25">
      <c r="A1088" s="11">
        <v>126</v>
      </c>
      <c r="B1088" s="11">
        <v>7</v>
      </c>
      <c r="C1088" s="12" t="s">
        <v>879</v>
      </c>
      <c r="D1088" s="12" t="s">
        <v>878</v>
      </c>
      <c r="E1088" s="11">
        <v>7</v>
      </c>
      <c r="F1088" s="11">
        <v>0</v>
      </c>
      <c r="G1088" s="12" t="s">
        <v>14</v>
      </c>
      <c r="H1088" s="11" t="b">
        <v>0</v>
      </c>
    </row>
    <row r="1089" spans="1:8" ht="28.8" x14ac:dyDescent="0.25">
      <c r="A1089" s="11">
        <v>126</v>
      </c>
      <c r="B1089" s="11">
        <v>8</v>
      </c>
      <c r="C1089" s="12" t="s">
        <v>877</v>
      </c>
      <c r="D1089" s="12" t="s">
        <v>876</v>
      </c>
      <c r="E1089" s="11">
        <v>7</v>
      </c>
      <c r="F1089" s="11">
        <v>0</v>
      </c>
      <c r="G1089" s="12" t="s">
        <v>14</v>
      </c>
      <c r="H1089" s="11" t="b">
        <v>0</v>
      </c>
    </row>
    <row r="1090" spans="1:8" ht="14.4" x14ac:dyDescent="0.25">
      <c r="A1090" s="11">
        <v>126</v>
      </c>
      <c r="B1090" s="11">
        <v>9</v>
      </c>
      <c r="C1090" s="12" t="s">
        <v>875</v>
      </c>
      <c r="D1090" s="12" t="s">
        <v>924</v>
      </c>
      <c r="E1090" s="11">
        <v>0</v>
      </c>
      <c r="F1090" s="11">
        <v>0</v>
      </c>
      <c r="G1090" s="12" t="s">
        <v>873</v>
      </c>
      <c r="H1090" s="11" t="b">
        <v>0</v>
      </c>
    </row>
    <row r="1091" spans="1:8" ht="14.4" x14ac:dyDescent="0.25">
      <c r="A1091" s="11">
        <v>127</v>
      </c>
      <c r="B1091" s="11">
        <v>1</v>
      </c>
      <c r="C1091" s="12" t="s">
        <v>887</v>
      </c>
      <c r="D1091" s="12" t="s">
        <v>930</v>
      </c>
      <c r="E1091" s="11">
        <v>0</v>
      </c>
      <c r="F1091" s="11">
        <v>3</v>
      </c>
      <c r="G1091" s="12" t="s">
        <v>14</v>
      </c>
      <c r="H1091" s="11" t="b">
        <v>0</v>
      </c>
    </row>
    <row r="1092" spans="1:8" ht="28.8" x14ac:dyDescent="0.25">
      <c r="A1092" s="11">
        <v>127</v>
      </c>
      <c r="B1092" s="11">
        <v>2</v>
      </c>
      <c r="C1092" s="12" t="s">
        <v>886</v>
      </c>
      <c r="D1092" s="12" t="s">
        <v>885</v>
      </c>
      <c r="E1092" s="11">
        <v>3</v>
      </c>
      <c r="F1092" s="11">
        <v>0</v>
      </c>
      <c r="G1092" s="12" t="s">
        <v>873</v>
      </c>
      <c r="H1092" s="11" t="b">
        <v>0</v>
      </c>
    </row>
    <row r="1093" spans="1:8" ht="14.4" x14ac:dyDescent="0.25">
      <c r="A1093" s="11">
        <v>127</v>
      </c>
      <c r="B1093" s="11">
        <v>3</v>
      </c>
      <c r="C1093" s="12" t="s">
        <v>884</v>
      </c>
      <c r="D1093" s="12" t="s">
        <v>924</v>
      </c>
      <c r="E1093" s="11">
        <v>0</v>
      </c>
      <c r="F1093" s="11">
        <v>0</v>
      </c>
      <c r="G1093" s="12" t="s">
        <v>873</v>
      </c>
      <c r="H1093" s="11" t="b">
        <v>0</v>
      </c>
    </row>
    <row r="1094" spans="1:8" ht="14.4" x14ac:dyDescent="0.25">
      <c r="A1094" s="11">
        <v>127</v>
      </c>
      <c r="B1094" s="11">
        <v>4</v>
      </c>
      <c r="C1094" s="12" t="s">
        <v>883</v>
      </c>
      <c r="D1094" s="12" t="s">
        <v>882</v>
      </c>
      <c r="E1094" s="11">
        <v>5</v>
      </c>
      <c r="F1094" s="11">
        <v>0</v>
      </c>
      <c r="G1094" s="12" t="s">
        <v>14</v>
      </c>
      <c r="H1094" s="11" t="b">
        <v>0</v>
      </c>
    </row>
    <row r="1095" spans="1:8" ht="14.4" x14ac:dyDescent="0.25">
      <c r="A1095" s="11">
        <v>127</v>
      </c>
      <c r="B1095" s="11">
        <v>5</v>
      </c>
      <c r="C1095" s="12" t="s">
        <v>881</v>
      </c>
      <c r="D1095" s="12" t="s">
        <v>930</v>
      </c>
      <c r="E1095" s="11">
        <v>7</v>
      </c>
      <c r="F1095" s="11">
        <v>3</v>
      </c>
      <c r="G1095" s="12" t="s">
        <v>14</v>
      </c>
      <c r="H1095" s="11" t="b">
        <v>0</v>
      </c>
    </row>
    <row r="1096" spans="1:8" ht="14.4" x14ac:dyDescent="0.25">
      <c r="A1096" s="11">
        <v>127</v>
      </c>
      <c r="B1096" s="11">
        <v>6</v>
      </c>
      <c r="C1096" s="12" t="s">
        <v>880</v>
      </c>
      <c r="D1096" s="12" t="s">
        <v>930</v>
      </c>
      <c r="E1096" s="11">
        <v>7</v>
      </c>
      <c r="F1096" s="11">
        <v>3</v>
      </c>
      <c r="G1096" s="12" t="s">
        <v>14</v>
      </c>
      <c r="H1096" s="11" t="b">
        <v>0</v>
      </c>
    </row>
    <row r="1097" spans="1:8" ht="14.4" x14ac:dyDescent="0.25">
      <c r="A1097" s="11">
        <v>127</v>
      </c>
      <c r="B1097" s="11">
        <v>7</v>
      </c>
      <c r="C1097" s="12" t="s">
        <v>879</v>
      </c>
      <c r="D1097" s="12" t="s">
        <v>878</v>
      </c>
      <c r="E1097" s="11">
        <v>7</v>
      </c>
      <c r="F1097" s="11">
        <v>0</v>
      </c>
      <c r="G1097" s="12" t="s">
        <v>14</v>
      </c>
      <c r="H1097" s="11" t="b">
        <v>0</v>
      </c>
    </row>
    <row r="1098" spans="1:8" ht="28.8" x14ac:dyDescent="0.25">
      <c r="A1098" s="11">
        <v>127</v>
      </c>
      <c r="B1098" s="11">
        <v>8</v>
      </c>
      <c r="C1098" s="12" t="s">
        <v>877</v>
      </c>
      <c r="D1098" s="12" t="s">
        <v>876</v>
      </c>
      <c r="E1098" s="11">
        <v>7</v>
      </c>
      <c r="F1098" s="11">
        <v>0</v>
      </c>
      <c r="G1098" s="12" t="s">
        <v>14</v>
      </c>
      <c r="H1098" s="11" t="b">
        <v>0</v>
      </c>
    </row>
    <row r="1099" spans="1:8" ht="14.4" x14ac:dyDescent="0.25">
      <c r="A1099" s="11">
        <v>127</v>
      </c>
      <c r="B1099" s="11">
        <v>9</v>
      </c>
      <c r="C1099" s="12" t="s">
        <v>875</v>
      </c>
      <c r="D1099" s="12" t="s">
        <v>929</v>
      </c>
      <c r="E1099" s="11">
        <v>0</v>
      </c>
      <c r="F1099" s="11">
        <v>0</v>
      </c>
      <c r="G1099" s="12" t="s">
        <v>873</v>
      </c>
      <c r="H1099" s="11" t="b">
        <v>0</v>
      </c>
    </row>
    <row r="1100" spans="1:8" ht="14.4" x14ac:dyDescent="0.25">
      <c r="A1100" s="11">
        <v>128</v>
      </c>
      <c r="B1100" s="11">
        <v>1</v>
      </c>
      <c r="C1100" s="12" t="s">
        <v>887</v>
      </c>
      <c r="D1100" s="12" t="s">
        <v>930</v>
      </c>
      <c r="E1100" s="11">
        <v>0</v>
      </c>
      <c r="F1100" s="11">
        <v>3</v>
      </c>
      <c r="G1100" s="12" t="s">
        <v>14</v>
      </c>
      <c r="H1100" s="11" t="b">
        <v>0</v>
      </c>
    </row>
    <row r="1101" spans="1:8" ht="28.8" x14ac:dyDescent="0.25">
      <c r="A1101" s="11">
        <v>128</v>
      </c>
      <c r="B1101" s="11">
        <v>2</v>
      </c>
      <c r="C1101" s="12" t="s">
        <v>886</v>
      </c>
      <c r="D1101" s="12" t="s">
        <v>885</v>
      </c>
      <c r="E1101" s="11">
        <v>3</v>
      </c>
      <c r="F1101" s="11">
        <v>0</v>
      </c>
      <c r="G1101" s="12" t="s">
        <v>873</v>
      </c>
      <c r="H1101" s="11" t="b">
        <v>0</v>
      </c>
    </row>
    <row r="1102" spans="1:8" ht="14.4" x14ac:dyDescent="0.25">
      <c r="A1102" s="11">
        <v>128</v>
      </c>
      <c r="B1102" s="11">
        <v>3</v>
      </c>
      <c r="C1102" s="12" t="s">
        <v>884</v>
      </c>
      <c r="D1102" s="12" t="s">
        <v>924</v>
      </c>
      <c r="E1102" s="11">
        <v>0</v>
      </c>
      <c r="F1102" s="11">
        <v>0</v>
      </c>
      <c r="G1102" s="12" t="s">
        <v>873</v>
      </c>
      <c r="H1102" s="11" t="b">
        <v>0</v>
      </c>
    </row>
    <row r="1103" spans="1:8" ht="14.4" x14ac:dyDescent="0.25">
      <c r="A1103" s="11">
        <v>128</v>
      </c>
      <c r="B1103" s="11">
        <v>4</v>
      </c>
      <c r="C1103" s="12" t="s">
        <v>883</v>
      </c>
      <c r="D1103" s="12" t="s">
        <v>882</v>
      </c>
      <c r="E1103" s="11">
        <v>5</v>
      </c>
      <c r="F1103" s="11">
        <v>0</v>
      </c>
      <c r="G1103" s="12" t="s">
        <v>14</v>
      </c>
      <c r="H1103" s="11" t="b">
        <v>0</v>
      </c>
    </row>
    <row r="1104" spans="1:8" ht="14.4" x14ac:dyDescent="0.25">
      <c r="A1104" s="11">
        <v>128</v>
      </c>
      <c r="B1104" s="11">
        <v>5</v>
      </c>
      <c r="C1104" s="12" t="s">
        <v>881</v>
      </c>
      <c r="D1104" s="12" t="s">
        <v>930</v>
      </c>
      <c r="E1104" s="11">
        <v>7</v>
      </c>
      <c r="F1104" s="11">
        <v>3</v>
      </c>
      <c r="G1104" s="12" t="s">
        <v>14</v>
      </c>
      <c r="H1104" s="11" t="b">
        <v>0</v>
      </c>
    </row>
    <row r="1105" spans="1:8" ht="14.4" x14ac:dyDescent="0.25">
      <c r="A1105" s="11">
        <v>128</v>
      </c>
      <c r="B1105" s="11">
        <v>6</v>
      </c>
      <c r="C1105" s="12" t="s">
        <v>880</v>
      </c>
      <c r="D1105" s="12" t="s">
        <v>930</v>
      </c>
      <c r="E1105" s="11">
        <v>7</v>
      </c>
      <c r="F1105" s="11">
        <v>3</v>
      </c>
      <c r="G1105" s="12" t="s">
        <v>14</v>
      </c>
      <c r="H1105" s="11" t="b">
        <v>0</v>
      </c>
    </row>
    <row r="1106" spans="1:8" ht="14.4" x14ac:dyDescent="0.25">
      <c r="A1106" s="11">
        <v>128</v>
      </c>
      <c r="B1106" s="11">
        <v>7</v>
      </c>
      <c r="C1106" s="12" t="s">
        <v>879</v>
      </c>
      <c r="D1106" s="12" t="s">
        <v>878</v>
      </c>
      <c r="E1106" s="11">
        <v>7</v>
      </c>
      <c r="F1106" s="11">
        <v>0</v>
      </c>
      <c r="G1106" s="12" t="s">
        <v>14</v>
      </c>
      <c r="H1106" s="11" t="b">
        <v>0</v>
      </c>
    </row>
    <row r="1107" spans="1:8" ht="28.8" x14ac:dyDescent="0.25">
      <c r="A1107" s="11">
        <v>128</v>
      </c>
      <c r="B1107" s="11">
        <v>8</v>
      </c>
      <c r="C1107" s="12" t="s">
        <v>877</v>
      </c>
      <c r="D1107" s="12" t="s">
        <v>876</v>
      </c>
      <c r="E1107" s="11">
        <v>7</v>
      </c>
      <c r="F1107" s="11">
        <v>0</v>
      </c>
      <c r="G1107" s="12" t="s">
        <v>14</v>
      </c>
      <c r="H1107" s="11" t="b">
        <v>0</v>
      </c>
    </row>
    <row r="1108" spans="1:8" ht="14.4" x14ac:dyDescent="0.25">
      <c r="A1108" s="11">
        <v>128</v>
      </c>
      <c r="B1108" s="11">
        <v>9</v>
      </c>
      <c r="C1108" s="12" t="s">
        <v>875</v>
      </c>
      <c r="D1108" s="12" t="s">
        <v>929</v>
      </c>
      <c r="E1108" s="11">
        <v>0</v>
      </c>
      <c r="F1108" s="11">
        <v>0</v>
      </c>
      <c r="G1108" s="12" t="s">
        <v>873</v>
      </c>
      <c r="H1108" s="11" t="b">
        <v>0</v>
      </c>
    </row>
    <row r="1109" spans="1:8" ht="14.4" x14ac:dyDescent="0.25">
      <c r="A1109" s="11">
        <v>129</v>
      </c>
      <c r="B1109" s="11">
        <v>1</v>
      </c>
      <c r="C1109" s="12" t="s">
        <v>887</v>
      </c>
      <c r="D1109" s="12" t="s">
        <v>928</v>
      </c>
      <c r="E1109" s="11">
        <v>0</v>
      </c>
      <c r="F1109" s="11">
        <v>3</v>
      </c>
      <c r="G1109" s="12" t="s">
        <v>14</v>
      </c>
      <c r="H1109" s="11" t="b">
        <v>0</v>
      </c>
    </row>
    <row r="1110" spans="1:8" ht="28.8" x14ac:dyDescent="0.25">
      <c r="A1110" s="11">
        <v>129</v>
      </c>
      <c r="B1110" s="11">
        <v>2</v>
      </c>
      <c r="C1110" s="12" t="s">
        <v>886</v>
      </c>
      <c r="D1110" s="12" t="s">
        <v>885</v>
      </c>
      <c r="E1110" s="11">
        <v>3</v>
      </c>
      <c r="F1110" s="11">
        <v>0</v>
      </c>
      <c r="G1110" s="12" t="s">
        <v>873</v>
      </c>
      <c r="H1110" s="11" t="b">
        <v>0</v>
      </c>
    </row>
    <row r="1111" spans="1:8" ht="14.4" x14ac:dyDescent="0.25">
      <c r="A1111" s="11">
        <v>129</v>
      </c>
      <c r="B1111" s="11">
        <v>3</v>
      </c>
      <c r="C1111" s="12" t="s">
        <v>884</v>
      </c>
      <c r="D1111" s="12" t="s">
        <v>924</v>
      </c>
      <c r="E1111" s="11">
        <v>0</v>
      </c>
      <c r="F1111" s="11">
        <v>0</v>
      </c>
      <c r="G1111" s="12" t="s">
        <v>873</v>
      </c>
      <c r="H1111" s="11" t="b">
        <v>0</v>
      </c>
    </row>
    <row r="1112" spans="1:8" ht="14.4" x14ac:dyDescent="0.25">
      <c r="A1112" s="11">
        <v>129</v>
      </c>
      <c r="B1112" s="11">
        <v>4</v>
      </c>
      <c r="C1112" s="12" t="s">
        <v>883</v>
      </c>
      <c r="D1112" s="12" t="s">
        <v>882</v>
      </c>
      <c r="E1112" s="11">
        <v>5</v>
      </c>
      <c r="F1112" s="11">
        <v>0</v>
      </c>
      <c r="G1112" s="12" t="s">
        <v>14</v>
      </c>
      <c r="H1112" s="11" t="b">
        <v>0</v>
      </c>
    </row>
    <row r="1113" spans="1:8" ht="14.4" x14ac:dyDescent="0.25">
      <c r="A1113" s="11">
        <v>129</v>
      </c>
      <c r="B1113" s="11">
        <v>5</v>
      </c>
      <c r="C1113" s="12" t="s">
        <v>881</v>
      </c>
      <c r="D1113" s="12" t="s">
        <v>928</v>
      </c>
      <c r="E1113" s="11">
        <v>7</v>
      </c>
      <c r="F1113" s="11">
        <v>3</v>
      </c>
      <c r="G1113" s="12" t="s">
        <v>14</v>
      </c>
      <c r="H1113" s="11" t="b">
        <v>0</v>
      </c>
    </row>
    <row r="1114" spans="1:8" ht="14.4" x14ac:dyDescent="0.25">
      <c r="A1114" s="11">
        <v>129</v>
      </c>
      <c r="B1114" s="11">
        <v>6</v>
      </c>
      <c r="C1114" s="12" t="s">
        <v>880</v>
      </c>
      <c r="D1114" s="12" t="s">
        <v>928</v>
      </c>
      <c r="E1114" s="11">
        <v>7</v>
      </c>
      <c r="F1114" s="11">
        <v>3</v>
      </c>
      <c r="G1114" s="12" t="s">
        <v>14</v>
      </c>
      <c r="H1114" s="11" t="b">
        <v>0</v>
      </c>
    </row>
    <row r="1115" spans="1:8" ht="14.4" x14ac:dyDescent="0.25">
      <c r="A1115" s="11">
        <v>129</v>
      </c>
      <c r="B1115" s="11">
        <v>7</v>
      </c>
      <c r="C1115" s="12" t="s">
        <v>879</v>
      </c>
      <c r="D1115" s="12" t="s">
        <v>878</v>
      </c>
      <c r="E1115" s="11">
        <v>7</v>
      </c>
      <c r="F1115" s="11">
        <v>0</v>
      </c>
      <c r="G1115" s="12" t="s">
        <v>14</v>
      </c>
      <c r="H1115" s="11" t="b">
        <v>0</v>
      </c>
    </row>
    <row r="1116" spans="1:8" ht="28.8" x14ac:dyDescent="0.25">
      <c r="A1116" s="11">
        <v>129</v>
      </c>
      <c r="B1116" s="11">
        <v>8</v>
      </c>
      <c r="C1116" s="12" t="s">
        <v>877</v>
      </c>
      <c r="D1116" s="12" t="s">
        <v>876</v>
      </c>
      <c r="E1116" s="11">
        <v>7</v>
      </c>
      <c r="F1116" s="11">
        <v>0</v>
      </c>
      <c r="G1116" s="12" t="s">
        <v>14</v>
      </c>
      <c r="H1116" s="11" t="b">
        <v>0</v>
      </c>
    </row>
    <row r="1117" spans="1:8" ht="14.4" x14ac:dyDescent="0.25">
      <c r="A1117" s="11">
        <v>129</v>
      </c>
      <c r="B1117" s="11">
        <v>9</v>
      </c>
      <c r="C1117" s="12" t="s">
        <v>875</v>
      </c>
      <c r="D1117" s="12" t="s">
        <v>927</v>
      </c>
      <c r="E1117" s="11">
        <v>0</v>
      </c>
      <c r="F1117" s="11">
        <v>3</v>
      </c>
      <c r="G1117" s="12" t="s">
        <v>873</v>
      </c>
      <c r="H1117" s="11" t="b">
        <v>0</v>
      </c>
    </row>
    <row r="1118" spans="1:8" ht="14.4" x14ac:dyDescent="0.25">
      <c r="A1118" s="11">
        <v>130</v>
      </c>
      <c r="B1118" s="11">
        <v>1</v>
      </c>
      <c r="C1118" s="12" t="s">
        <v>887</v>
      </c>
      <c r="D1118" s="12" t="s">
        <v>928</v>
      </c>
      <c r="E1118" s="11">
        <v>0</v>
      </c>
      <c r="F1118" s="11">
        <v>3</v>
      </c>
      <c r="G1118" s="12" t="s">
        <v>14</v>
      </c>
      <c r="H1118" s="11" t="b">
        <v>0</v>
      </c>
    </row>
    <row r="1119" spans="1:8" ht="28.8" x14ac:dyDescent="0.25">
      <c r="A1119" s="11">
        <v>130</v>
      </c>
      <c r="B1119" s="11">
        <v>2</v>
      </c>
      <c r="C1119" s="12" t="s">
        <v>886</v>
      </c>
      <c r="D1119" s="12" t="s">
        <v>885</v>
      </c>
      <c r="E1119" s="11">
        <v>3</v>
      </c>
      <c r="F1119" s="11">
        <v>0</v>
      </c>
      <c r="G1119" s="12" t="s">
        <v>873</v>
      </c>
      <c r="H1119" s="11" t="b">
        <v>0</v>
      </c>
    </row>
    <row r="1120" spans="1:8" ht="14.4" x14ac:dyDescent="0.25">
      <c r="A1120" s="11">
        <v>130</v>
      </c>
      <c r="B1120" s="11">
        <v>3</v>
      </c>
      <c r="C1120" s="12" t="s">
        <v>884</v>
      </c>
      <c r="D1120" s="12" t="s">
        <v>924</v>
      </c>
      <c r="E1120" s="11">
        <v>0</v>
      </c>
      <c r="F1120" s="11">
        <v>0</v>
      </c>
      <c r="G1120" s="12" t="s">
        <v>873</v>
      </c>
      <c r="H1120" s="11" t="b">
        <v>0</v>
      </c>
    </row>
    <row r="1121" spans="1:8" ht="14.4" x14ac:dyDescent="0.25">
      <c r="A1121" s="11">
        <v>130</v>
      </c>
      <c r="B1121" s="11">
        <v>4</v>
      </c>
      <c r="C1121" s="12" t="s">
        <v>883</v>
      </c>
      <c r="D1121" s="12" t="s">
        <v>882</v>
      </c>
      <c r="E1121" s="11">
        <v>5</v>
      </c>
      <c r="F1121" s="11">
        <v>0</v>
      </c>
      <c r="G1121" s="12" t="s">
        <v>14</v>
      </c>
      <c r="H1121" s="11" t="b">
        <v>0</v>
      </c>
    </row>
    <row r="1122" spans="1:8" ht="14.4" x14ac:dyDescent="0.25">
      <c r="A1122" s="11">
        <v>130</v>
      </c>
      <c r="B1122" s="11">
        <v>5</v>
      </c>
      <c r="C1122" s="12" t="s">
        <v>881</v>
      </c>
      <c r="D1122" s="12" t="s">
        <v>928</v>
      </c>
      <c r="E1122" s="11">
        <v>7</v>
      </c>
      <c r="F1122" s="11">
        <v>3</v>
      </c>
      <c r="G1122" s="12" t="s">
        <v>14</v>
      </c>
      <c r="H1122" s="11" t="b">
        <v>0</v>
      </c>
    </row>
    <row r="1123" spans="1:8" ht="14.4" x14ac:dyDescent="0.25">
      <c r="A1123" s="11">
        <v>130</v>
      </c>
      <c r="B1123" s="11">
        <v>6</v>
      </c>
      <c r="C1123" s="12" t="s">
        <v>880</v>
      </c>
      <c r="D1123" s="12" t="s">
        <v>928</v>
      </c>
      <c r="E1123" s="11">
        <v>7</v>
      </c>
      <c r="F1123" s="11">
        <v>3</v>
      </c>
      <c r="G1123" s="12" t="s">
        <v>14</v>
      </c>
      <c r="H1123" s="11" t="b">
        <v>0</v>
      </c>
    </row>
    <row r="1124" spans="1:8" ht="14.4" x14ac:dyDescent="0.25">
      <c r="A1124" s="11">
        <v>130</v>
      </c>
      <c r="B1124" s="11">
        <v>7</v>
      </c>
      <c r="C1124" s="12" t="s">
        <v>879</v>
      </c>
      <c r="D1124" s="12" t="s">
        <v>878</v>
      </c>
      <c r="E1124" s="11">
        <v>7</v>
      </c>
      <c r="F1124" s="11">
        <v>0</v>
      </c>
      <c r="G1124" s="12" t="s">
        <v>14</v>
      </c>
      <c r="H1124" s="11" t="b">
        <v>0</v>
      </c>
    </row>
    <row r="1125" spans="1:8" ht="28.8" x14ac:dyDescent="0.25">
      <c r="A1125" s="11">
        <v>130</v>
      </c>
      <c r="B1125" s="11">
        <v>8</v>
      </c>
      <c r="C1125" s="12" t="s">
        <v>877</v>
      </c>
      <c r="D1125" s="12" t="s">
        <v>876</v>
      </c>
      <c r="E1125" s="11">
        <v>7</v>
      </c>
      <c r="F1125" s="11">
        <v>0</v>
      </c>
      <c r="G1125" s="12" t="s">
        <v>14</v>
      </c>
      <c r="H1125" s="11" t="b">
        <v>0</v>
      </c>
    </row>
    <row r="1126" spans="1:8" ht="14.4" x14ac:dyDescent="0.25">
      <c r="A1126" s="11">
        <v>130</v>
      </c>
      <c r="B1126" s="11">
        <v>9</v>
      </c>
      <c r="C1126" s="12" t="s">
        <v>875</v>
      </c>
      <c r="D1126" s="12" t="s">
        <v>927</v>
      </c>
      <c r="E1126" s="11">
        <v>0</v>
      </c>
      <c r="F1126" s="11">
        <v>3</v>
      </c>
      <c r="G1126" s="12" t="s">
        <v>873</v>
      </c>
      <c r="H1126" s="11" t="b">
        <v>0</v>
      </c>
    </row>
    <row r="1127" spans="1:8" ht="14.4" x14ac:dyDescent="0.25">
      <c r="A1127" s="11">
        <v>131</v>
      </c>
      <c r="B1127" s="11">
        <v>1</v>
      </c>
      <c r="C1127" s="12" t="s">
        <v>887</v>
      </c>
      <c r="D1127" s="12" t="s">
        <v>926</v>
      </c>
      <c r="E1127" s="11">
        <v>0</v>
      </c>
      <c r="F1127" s="11">
        <v>3</v>
      </c>
      <c r="G1127" s="12" t="s">
        <v>14</v>
      </c>
      <c r="H1127" s="11" t="b">
        <v>0</v>
      </c>
    </row>
    <row r="1128" spans="1:8" ht="28.8" x14ac:dyDescent="0.25">
      <c r="A1128" s="11">
        <v>131</v>
      </c>
      <c r="B1128" s="11">
        <v>2</v>
      </c>
      <c r="C1128" s="12" t="s">
        <v>886</v>
      </c>
      <c r="D1128" s="12" t="s">
        <v>885</v>
      </c>
      <c r="E1128" s="11">
        <v>3</v>
      </c>
      <c r="F1128" s="11">
        <v>0</v>
      </c>
      <c r="G1128" s="12" t="s">
        <v>873</v>
      </c>
      <c r="H1128" s="11" t="b">
        <v>0</v>
      </c>
    </row>
    <row r="1129" spans="1:8" ht="14.4" x14ac:dyDescent="0.25">
      <c r="A1129" s="11">
        <v>131</v>
      </c>
      <c r="B1129" s="11">
        <v>3</v>
      </c>
      <c r="C1129" s="12" t="s">
        <v>884</v>
      </c>
      <c r="D1129" s="12" t="s">
        <v>924</v>
      </c>
      <c r="E1129" s="11">
        <v>0</v>
      </c>
      <c r="F1129" s="11">
        <v>0</v>
      </c>
      <c r="G1129" s="12" t="s">
        <v>873</v>
      </c>
      <c r="H1129" s="11" t="b">
        <v>0</v>
      </c>
    </row>
    <row r="1130" spans="1:8" ht="14.4" x14ac:dyDescent="0.25">
      <c r="A1130" s="11">
        <v>131</v>
      </c>
      <c r="B1130" s="11">
        <v>4</v>
      </c>
      <c r="C1130" s="12" t="s">
        <v>883</v>
      </c>
      <c r="D1130" s="12" t="s">
        <v>882</v>
      </c>
      <c r="E1130" s="11">
        <v>5</v>
      </c>
      <c r="F1130" s="11">
        <v>0</v>
      </c>
      <c r="G1130" s="12" t="s">
        <v>14</v>
      </c>
      <c r="H1130" s="11" t="b">
        <v>0</v>
      </c>
    </row>
    <row r="1131" spans="1:8" ht="14.4" x14ac:dyDescent="0.25">
      <c r="A1131" s="11">
        <v>131</v>
      </c>
      <c r="B1131" s="11">
        <v>5</v>
      </c>
      <c r="C1131" s="12" t="s">
        <v>881</v>
      </c>
      <c r="D1131" s="12" t="s">
        <v>926</v>
      </c>
      <c r="E1131" s="11">
        <v>7</v>
      </c>
      <c r="F1131" s="11">
        <v>3</v>
      </c>
      <c r="G1131" s="12" t="s">
        <v>14</v>
      </c>
      <c r="H1131" s="11" t="b">
        <v>0</v>
      </c>
    </row>
    <row r="1132" spans="1:8" ht="14.4" x14ac:dyDescent="0.25">
      <c r="A1132" s="11">
        <v>131</v>
      </c>
      <c r="B1132" s="11">
        <v>6</v>
      </c>
      <c r="C1132" s="12" t="s">
        <v>880</v>
      </c>
      <c r="D1132" s="12" t="s">
        <v>926</v>
      </c>
      <c r="E1132" s="11">
        <v>7</v>
      </c>
      <c r="F1132" s="11">
        <v>3</v>
      </c>
      <c r="G1132" s="12" t="s">
        <v>14</v>
      </c>
      <c r="H1132" s="11" t="b">
        <v>0</v>
      </c>
    </row>
    <row r="1133" spans="1:8" ht="14.4" x14ac:dyDescent="0.25">
      <c r="A1133" s="11">
        <v>131</v>
      </c>
      <c r="B1133" s="11">
        <v>7</v>
      </c>
      <c r="C1133" s="12" t="s">
        <v>879</v>
      </c>
      <c r="D1133" s="12" t="s">
        <v>878</v>
      </c>
      <c r="E1133" s="11">
        <v>7</v>
      </c>
      <c r="F1133" s="11">
        <v>0</v>
      </c>
      <c r="G1133" s="12" t="s">
        <v>14</v>
      </c>
      <c r="H1133" s="11" t="b">
        <v>0</v>
      </c>
    </row>
    <row r="1134" spans="1:8" ht="28.8" x14ac:dyDescent="0.25">
      <c r="A1134" s="11">
        <v>131</v>
      </c>
      <c r="B1134" s="11">
        <v>8</v>
      </c>
      <c r="C1134" s="12" t="s">
        <v>877</v>
      </c>
      <c r="D1134" s="12" t="s">
        <v>876</v>
      </c>
      <c r="E1134" s="11">
        <v>7</v>
      </c>
      <c r="F1134" s="11">
        <v>0</v>
      </c>
      <c r="G1134" s="12" t="s">
        <v>14</v>
      </c>
      <c r="H1134" s="11" t="b">
        <v>0</v>
      </c>
    </row>
    <row r="1135" spans="1:8" ht="14.4" x14ac:dyDescent="0.25">
      <c r="A1135" s="11">
        <v>131</v>
      </c>
      <c r="B1135" s="11">
        <v>9</v>
      </c>
      <c r="C1135" s="12" t="s">
        <v>875</v>
      </c>
      <c r="D1135" s="12" t="s">
        <v>924</v>
      </c>
      <c r="E1135" s="11">
        <v>0</v>
      </c>
      <c r="F1135" s="11">
        <v>2</v>
      </c>
      <c r="G1135" s="12" t="s">
        <v>901</v>
      </c>
      <c r="H1135" s="11" t="b">
        <v>0</v>
      </c>
    </row>
    <row r="1136" spans="1:8" ht="14.4" x14ac:dyDescent="0.25">
      <c r="A1136" s="11">
        <v>132</v>
      </c>
      <c r="B1136" s="11">
        <v>1</v>
      </c>
      <c r="C1136" s="12" t="s">
        <v>887</v>
      </c>
      <c r="D1136" s="12" t="s">
        <v>926</v>
      </c>
      <c r="E1136" s="11">
        <v>0</v>
      </c>
      <c r="F1136" s="11">
        <v>3</v>
      </c>
      <c r="G1136" s="12" t="s">
        <v>14</v>
      </c>
      <c r="H1136" s="11" t="b">
        <v>0</v>
      </c>
    </row>
    <row r="1137" spans="1:8" ht="28.8" x14ac:dyDescent="0.25">
      <c r="A1137" s="11">
        <v>132</v>
      </c>
      <c r="B1137" s="11">
        <v>2</v>
      </c>
      <c r="C1137" s="12" t="s">
        <v>886</v>
      </c>
      <c r="D1137" s="12" t="s">
        <v>885</v>
      </c>
      <c r="E1137" s="11">
        <v>3</v>
      </c>
      <c r="F1137" s="11">
        <v>0</v>
      </c>
      <c r="G1137" s="12" t="s">
        <v>873</v>
      </c>
      <c r="H1137" s="11" t="b">
        <v>0</v>
      </c>
    </row>
    <row r="1138" spans="1:8" ht="14.4" x14ac:dyDescent="0.25">
      <c r="A1138" s="11">
        <v>132</v>
      </c>
      <c r="B1138" s="11">
        <v>3</v>
      </c>
      <c r="C1138" s="12" t="s">
        <v>884</v>
      </c>
      <c r="D1138" s="12" t="s">
        <v>924</v>
      </c>
      <c r="E1138" s="11">
        <v>0</v>
      </c>
      <c r="F1138" s="11">
        <v>0</v>
      </c>
      <c r="G1138" s="12" t="s">
        <v>873</v>
      </c>
      <c r="H1138" s="11" t="b">
        <v>0</v>
      </c>
    </row>
    <row r="1139" spans="1:8" ht="14.4" x14ac:dyDescent="0.25">
      <c r="A1139" s="11">
        <v>132</v>
      </c>
      <c r="B1139" s="11">
        <v>4</v>
      </c>
      <c r="C1139" s="12" t="s">
        <v>883</v>
      </c>
      <c r="D1139" s="12" t="s">
        <v>882</v>
      </c>
      <c r="E1139" s="11">
        <v>5</v>
      </c>
      <c r="F1139" s="11">
        <v>0</v>
      </c>
      <c r="G1139" s="12" t="s">
        <v>14</v>
      </c>
      <c r="H1139" s="11" t="b">
        <v>0</v>
      </c>
    </row>
    <row r="1140" spans="1:8" ht="14.4" x14ac:dyDescent="0.25">
      <c r="A1140" s="11">
        <v>132</v>
      </c>
      <c r="B1140" s="11">
        <v>5</v>
      </c>
      <c r="C1140" s="12" t="s">
        <v>881</v>
      </c>
      <c r="D1140" s="12" t="s">
        <v>926</v>
      </c>
      <c r="E1140" s="11">
        <v>7</v>
      </c>
      <c r="F1140" s="11">
        <v>3</v>
      </c>
      <c r="G1140" s="12" t="s">
        <v>14</v>
      </c>
      <c r="H1140" s="11" t="b">
        <v>0</v>
      </c>
    </row>
    <row r="1141" spans="1:8" ht="14.4" x14ac:dyDescent="0.25">
      <c r="A1141" s="11">
        <v>132</v>
      </c>
      <c r="B1141" s="11">
        <v>6</v>
      </c>
      <c r="C1141" s="12" t="s">
        <v>880</v>
      </c>
      <c r="D1141" s="12" t="s">
        <v>926</v>
      </c>
      <c r="E1141" s="11">
        <v>7</v>
      </c>
      <c r="F1141" s="11">
        <v>3</v>
      </c>
      <c r="G1141" s="12" t="s">
        <v>14</v>
      </c>
      <c r="H1141" s="11" t="b">
        <v>0</v>
      </c>
    </row>
    <row r="1142" spans="1:8" ht="14.4" x14ac:dyDescent="0.25">
      <c r="A1142" s="11">
        <v>132</v>
      </c>
      <c r="B1142" s="11">
        <v>7</v>
      </c>
      <c r="C1142" s="12" t="s">
        <v>879</v>
      </c>
      <c r="D1142" s="12" t="s">
        <v>878</v>
      </c>
      <c r="E1142" s="11">
        <v>7</v>
      </c>
      <c r="F1142" s="11">
        <v>0</v>
      </c>
      <c r="G1142" s="12" t="s">
        <v>14</v>
      </c>
      <c r="H1142" s="11" t="b">
        <v>0</v>
      </c>
    </row>
    <row r="1143" spans="1:8" ht="28.8" x14ac:dyDescent="0.25">
      <c r="A1143" s="11">
        <v>132</v>
      </c>
      <c r="B1143" s="11">
        <v>8</v>
      </c>
      <c r="C1143" s="12" t="s">
        <v>877</v>
      </c>
      <c r="D1143" s="12" t="s">
        <v>876</v>
      </c>
      <c r="E1143" s="11">
        <v>7</v>
      </c>
      <c r="F1143" s="11">
        <v>0</v>
      </c>
      <c r="G1143" s="12" t="s">
        <v>14</v>
      </c>
      <c r="H1143" s="11" t="b">
        <v>0</v>
      </c>
    </row>
    <row r="1144" spans="1:8" ht="14.4" x14ac:dyDescent="0.25">
      <c r="A1144" s="11">
        <v>132</v>
      </c>
      <c r="B1144" s="11">
        <v>9</v>
      </c>
      <c r="C1144" s="12" t="s">
        <v>875</v>
      </c>
      <c r="D1144" s="12" t="s">
        <v>924</v>
      </c>
      <c r="E1144" s="11">
        <v>0</v>
      </c>
      <c r="F1144" s="11">
        <v>2</v>
      </c>
      <c r="G1144" s="12" t="s">
        <v>901</v>
      </c>
      <c r="H1144" s="11" t="b">
        <v>0</v>
      </c>
    </row>
    <row r="1145" spans="1:8" ht="14.4" x14ac:dyDescent="0.25">
      <c r="A1145" s="11">
        <v>134</v>
      </c>
      <c r="B1145" s="11">
        <v>1</v>
      </c>
      <c r="C1145" s="12" t="s">
        <v>887</v>
      </c>
      <c r="D1145" s="12" t="s">
        <v>925</v>
      </c>
      <c r="E1145" s="11">
        <v>0</v>
      </c>
      <c r="F1145" s="11">
        <v>3</v>
      </c>
      <c r="G1145" s="12" t="s">
        <v>14</v>
      </c>
      <c r="H1145" s="11" t="b">
        <v>0</v>
      </c>
    </row>
    <row r="1146" spans="1:8" ht="28.8" x14ac:dyDescent="0.25">
      <c r="A1146" s="11">
        <v>134</v>
      </c>
      <c r="B1146" s="11">
        <v>2</v>
      </c>
      <c r="C1146" s="12" t="s">
        <v>886</v>
      </c>
      <c r="D1146" s="12" t="s">
        <v>885</v>
      </c>
      <c r="E1146" s="11">
        <v>3</v>
      </c>
      <c r="F1146" s="11">
        <v>0</v>
      </c>
      <c r="G1146" s="12" t="s">
        <v>873</v>
      </c>
      <c r="H1146" s="11" t="b">
        <v>0</v>
      </c>
    </row>
    <row r="1147" spans="1:8" ht="14.4" x14ac:dyDescent="0.25">
      <c r="A1147" s="11">
        <v>134</v>
      </c>
      <c r="B1147" s="11">
        <v>3</v>
      </c>
      <c r="C1147" s="12" t="s">
        <v>884</v>
      </c>
      <c r="D1147" s="12" t="s">
        <v>923</v>
      </c>
      <c r="E1147" s="11">
        <v>0</v>
      </c>
      <c r="F1147" s="11">
        <v>0</v>
      </c>
      <c r="G1147" s="12" t="s">
        <v>873</v>
      </c>
      <c r="H1147" s="11" t="b">
        <v>0</v>
      </c>
    </row>
    <row r="1148" spans="1:8" ht="14.4" x14ac:dyDescent="0.25">
      <c r="A1148" s="11">
        <v>134</v>
      </c>
      <c r="B1148" s="11">
        <v>4</v>
      </c>
      <c r="C1148" s="12" t="s">
        <v>883</v>
      </c>
      <c r="D1148" s="12" t="s">
        <v>882</v>
      </c>
      <c r="E1148" s="11">
        <v>5</v>
      </c>
      <c r="F1148" s="11">
        <v>0</v>
      </c>
      <c r="G1148" s="12" t="s">
        <v>14</v>
      </c>
      <c r="H1148" s="11" t="b">
        <v>0</v>
      </c>
    </row>
    <row r="1149" spans="1:8" ht="14.4" x14ac:dyDescent="0.25">
      <c r="A1149" s="11">
        <v>134</v>
      </c>
      <c r="B1149" s="11">
        <v>5</v>
      </c>
      <c r="C1149" s="12" t="s">
        <v>881</v>
      </c>
      <c r="D1149" s="12" t="s">
        <v>925</v>
      </c>
      <c r="E1149" s="11">
        <v>7</v>
      </c>
      <c r="F1149" s="11">
        <v>3</v>
      </c>
      <c r="G1149" s="12" t="s">
        <v>14</v>
      </c>
      <c r="H1149" s="11" t="b">
        <v>0</v>
      </c>
    </row>
    <row r="1150" spans="1:8" ht="14.4" x14ac:dyDescent="0.25">
      <c r="A1150" s="11">
        <v>134</v>
      </c>
      <c r="B1150" s="11">
        <v>6</v>
      </c>
      <c r="C1150" s="12" t="s">
        <v>880</v>
      </c>
      <c r="D1150" s="12" t="s">
        <v>925</v>
      </c>
      <c r="E1150" s="11">
        <v>7</v>
      </c>
      <c r="F1150" s="11">
        <v>3</v>
      </c>
      <c r="G1150" s="12" t="s">
        <v>14</v>
      </c>
      <c r="H1150" s="11" t="b">
        <v>0</v>
      </c>
    </row>
    <row r="1151" spans="1:8" ht="14.4" x14ac:dyDescent="0.25">
      <c r="A1151" s="11">
        <v>134</v>
      </c>
      <c r="B1151" s="11">
        <v>7</v>
      </c>
      <c r="C1151" s="12" t="s">
        <v>879</v>
      </c>
      <c r="D1151" s="12" t="s">
        <v>878</v>
      </c>
      <c r="E1151" s="11">
        <v>7</v>
      </c>
      <c r="F1151" s="11">
        <v>0</v>
      </c>
      <c r="G1151" s="12" t="s">
        <v>14</v>
      </c>
      <c r="H1151" s="11" t="b">
        <v>0</v>
      </c>
    </row>
    <row r="1152" spans="1:8" ht="28.8" x14ac:dyDescent="0.25">
      <c r="A1152" s="11">
        <v>134</v>
      </c>
      <c r="B1152" s="11">
        <v>8</v>
      </c>
      <c r="C1152" s="12" t="s">
        <v>877</v>
      </c>
      <c r="D1152" s="12" t="s">
        <v>876</v>
      </c>
      <c r="E1152" s="11">
        <v>7</v>
      </c>
      <c r="F1152" s="11">
        <v>0</v>
      </c>
      <c r="G1152" s="12" t="s">
        <v>14</v>
      </c>
      <c r="H1152" s="11" t="b">
        <v>0</v>
      </c>
    </row>
    <row r="1153" spans="1:8" ht="14.4" x14ac:dyDescent="0.25">
      <c r="A1153" s="11">
        <v>134</v>
      </c>
      <c r="B1153" s="11">
        <v>9</v>
      </c>
      <c r="C1153" s="12" t="s">
        <v>875</v>
      </c>
      <c r="D1153" s="12" t="s">
        <v>924</v>
      </c>
      <c r="E1153" s="11">
        <v>0</v>
      </c>
      <c r="F1153" s="11">
        <v>2</v>
      </c>
      <c r="G1153" s="12" t="s">
        <v>901</v>
      </c>
      <c r="H1153" s="11" t="b">
        <v>0</v>
      </c>
    </row>
    <row r="1154" spans="1:8" ht="14.4" x14ac:dyDescent="0.25">
      <c r="A1154" s="11">
        <v>135</v>
      </c>
      <c r="B1154" s="11">
        <v>1</v>
      </c>
      <c r="C1154" s="12" t="s">
        <v>887</v>
      </c>
      <c r="D1154" s="12" t="s">
        <v>913</v>
      </c>
      <c r="E1154" s="11">
        <v>0</v>
      </c>
      <c r="F1154" s="11">
        <v>3</v>
      </c>
      <c r="G1154" s="12" t="s">
        <v>14</v>
      </c>
      <c r="H1154" s="11" t="b">
        <v>0</v>
      </c>
    </row>
    <row r="1155" spans="1:8" ht="28.8" x14ac:dyDescent="0.25">
      <c r="A1155" s="11">
        <v>135</v>
      </c>
      <c r="B1155" s="11">
        <v>2</v>
      </c>
      <c r="C1155" s="12" t="s">
        <v>886</v>
      </c>
      <c r="D1155" s="12" t="s">
        <v>885</v>
      </c>
      <c r="E1155" s="11">
        <v>3</v>
      </c>
      <c r="F1155" s="11">
        <v>0</v>
      </c>
      <c r="G1155" s="12" t="s">
        <v>873</v>
      </c>
      <c r="H1155" s="11" t="b">
        <v>0</v>
      </c>
    </row>
    <row r="1156" spans="1:8" ht="14.4" x14ac:dyDescent="0.25">
      <c r="A1156" s="11">
        <v>135</v>
      </c>
      <c r="B1156" s="11">
        <v>3</v>
      </c>
      <c r="C1156" s="12" t="s">
        <v>884</v>
      </c>
      <c r="D1156" s="12" t="s">
        <v>923</v>
      </c>
      <c r="E1156" s="11">
        <v>0</v>
      </c>
      <c r="F1156" s="11">
        <v>0</v>
      </c>
      <c r="G1156" s="12" t="s">
        <v>873</v>
      </c>
      <c r="H1156" s="11" t="b">
        <v>0</v>
      </c>
    </row>
    <row r="1157" spans="1:8" ht="14.4" x14ac:dyDescent="0.25">
      <c r="A1157" s="11">
        <v>135</v>
      </c>
      <c r="B1157" s="11">
        <v>4</v>
      </c>
      <c r="C1157" s="12" t="s">
        <v>883</v>
      </c>
      <c r="D1157" s="12" t="s">
        <v>882</v>
      </c>
      <c r="E1157" s="11">
        <v>5</v>
      </c>
      <c r="F1157" s="11">
        <v>0</v>
      </c>
      <c r="G1157" s="12" t="s">
        <v>14</v>
      </c>
      <c r="H1157" s="11" t="b">
        <v>0</v>
      </c>
    </row>
    <row r="1158" spans="1:8" ht="14.4" x14ac:dyDescent="0.25">
      <c r="A1158" s="11">
        <v>135</v>
      </c>
      <c r="B1158" s="11">
        <v>5</v>
      </c>
      <c r="C1158" s="12" t="s">
        <v>881</v>
      </c>
      <c r="D1158" s="12" t="s">
        <v>913</v>
      </c>
      <c r="E1158" s="11">
        <v>7</v>
      </c>
      <c r="F1158" s="11">
        <v>3</v>
      </c>
      <c r="G1158" s="12" t="s">
        <v>14</v>
      </c>
      <c r="H1158" s="11" t="b">
        <v>0</v>
      </c>
    </row>
    <row r="1159" spans="1:8" ht="14.4" x14ac:dyDescent="0.25">
      <c r="A1159" s="11">
        <v>135</v>
      </c>
      <c r="B1159" s="11">
        <v>6</v>
      </c>
      <c r="C1159" s="12" t="s">
        <v>880</v>
      </c>
      <c r="D1159" s="12" t="s">
        <v>913</v>
      </c>
      <c r="E1159" s="11">
        <v>7</v>
      </c>
      <c r="F1159" s="11">
        <v>3</v>
      </c>
      <c r="G1159" s="12" t="s">
        <v>14</v>
      </c>
      <c r="H1159" s="11" t="b">
        <v>0</v>
      </c>
    </row>
    <row r="1160" spans="1:8" ht="14.4" x14ac:dyDescent="0.25">
      <c r="A1160" s="11">
        <v>135</v>
      </c>
      <c r="B1160" s="11">
        <v>7</v>
      </c>
      <c r="C1160" s="12" t="s">
        <v>879</v>
      </c>
      <c r="D1160" s="12" t="s">
        <v>878</v>
      </c>
      <c r="E1160" s="11">
        <v>7</v>
      </c>
      <c r="F1160" s="11">
        <v>0</v>
      </c>
      <c r="G1160" s="12" t="s">
        <v>14</v>
      </c>
      <c r="H1160" s="11" t="b">
        <v>0</v>
      </c>
    </row>
    <row r="1161" spans="1:8" ht="28.8" x14ac:dyDescent="0.25">
      <c r="A1161" s="11">
        <v>135</v>
      </c>
      <c r="B1161" s="11">
        <v>8</v>
      </c>
      <c r="C1161" s="12" t="s">
        <v>877</v>
      </c>
      <c r="D1161" s="12" t="s">
        <v>876</v>
      </c>
      <c r="E1161" s="11">
        <v>7</v>
      </c>
      <c r="F1161" s="11">
        <v>0</v>
      </c>
      <c r="G1161" s="12" t="s">
        <v>14</v>
      </c>
      <c r="H1161" s="11" t="b">
        <v>0</v>
      </c>
    </row>
    <row r="1162" spans="1:8" ht="14.4" x14ac:dyDescent="0.25">
      <c r="A1162" s="11">
        <v>135</v>
      </c>
      <c r="B1162" s="11">
        <v>9</v>
      </c>
      <c r="C1162" s="12" t="s">
        <v>875</v>
      </c>
      <c r="D1162" s="12" t="s">
        <v>912</v>
      </c>
      <c r="E1162" s="11">
        <v>0</v>
      </c>
      <c r="F1162" s="11">
        <v>1</v>
      </c>
      <c r="G1162" s="12" t="s">
        <v>901</v>
      </c>
      <c r="H1162" s="11" t="b">
        <v>0</v>
      </c>
    </row>
    <row r="1163" spans="1:8" ht="14.4" x14ac:dyDescent="0.25">
      <c r="A1163" s="11">
        <v>136</v>
      </c>
      <c r="B1163" s="11">
        <v>1</v>
      </c>
      <c r="C1163" s="12" t="s">
        <v>887</v>
      </c>
      <c r="D1163" s="12" t="s">
        <v>913</v>
      </c>
      <c r="E1163" s="11">
        <v>0</v>
      </c>
      <c r="F1163" s="11">
        <v>3</v>
      </c>
      <c r="G1163" s="12" t="s">
        <v>14</v>
      </c>
      <c r="H1163" s="11" t="b">
        <v>0</v>
      </c>
    </row>
    <row r="1164" spans="1:8" ht="28.8" x14ac:dyDescent="0.25">
      <c r="A1164" s="11">
        <v>136</v>
      </c>
      <c r="B1164" s="11">
        <v>2</v>
      </c>
      <c r="C1164" s="12" t="s">
        <v>886</v>
      </c>
      <c r="D1164" s="12" t="s">
        <v>885</v>
      </c>
      <c r="E1164" s="11">
        <v>3</v>
      </c>
      <c r="F1164" s="11">
        <v>0</v>
      </c>
      <c r="G1164" s="12" t="s">
        <v>873</v>
      </c>
      <c r="H1164" s="11" t="b">
        <v>0</v>
      </c>
    </row>
    <row r="1165" spans="1:8" ht="14.4" x14ac:dyDescent="0.25">
      <c r="A1165" s="11">
        <v>136</v>
      </c>
      <c r="B1165" s="11">
        <v>3</v>
      </c>
      <c r="C1165" s="12" t="s">
        <v>884</v>
      </c>
      <c r="D1165" s="12" t="s">
        <v>923</v>
      </c>
      <c r="E1165" s="11">
        <v>0</v>
      </c>
      <c r="F1165" s="11">
        <v>0</v>
      </c>
      <c r="G1165" s="12" t="s">
        <v>873</v>
      </c>
      <c r="H1165" s="11" t="b">
        <v>0</v>
      </c>
    </row>
    <row r="1166" spans="1:8" ht="14.4" x14ac:dyDescent="0.25">
      <c r="A1166" s="11">
        <v>136</v>
      </c>
      <c r="B1166" s="11">
        <v>4</v>
      </c>
      <c r="C1166" s="12" t="s">
        <v>883</v>
      </c>
      <c r="D1166" s="12" t="s">
        <v>882</v>
      </c>
      <c r="E1166" s="11">
        <v>5</v>
      </c>
      <c r="F1166" s="11">
        <v>0</v>
      </c>
      <c r="G1166" s="12" t="s">
        <v>14</v>
      </c>
      <c r="H1166" s="11" t="b">
        <v>0</v>
      </c>
    </row>
    <row r="1167" spans="1:8" ht="14.4" x14ac:dyDescent="0.25">
      <c r="A1167" s="11">
        <v>136</v>
      </c>
      <c r="B1167" s="11">
        <v>5</v>
      </c>
      <c r="C1167" s="12" t="s">
        <v>881</v>
      </c>
      <c r="D1167" s="12" t="s">
        <v>913</v>
      </c>
      <c r="E1167" s="11">
        <v>7</v>
      </c>
      <c r="F1167" s="11">
        <v>3</v>
      </c>
      <c r="G1167" s="12" t="s">
        <v>14</v>
      </c>
      <c r="H1167" s="11" t="b">
        <v>0</v>
      </c>
    </row>
    <row r="1168" spans="1:8" ht="14.4" x14ac:dyDescent="0.25">
      <c r="A1168" s="11">
        <v>136</v>
      </c>
      <c r="B1168" s="11">
        <v>6</v>
      </c>
      <c r="C1168" s="12" t="s">
        <v>880</v>
      </c>
      <c r="D1168" s="12" t="s">
        <v>913</v>
      </c>
      <c r="E1168" s="11">
        <v>7</v>
      </c>
      <c r="F1168" s="11">
        <v>3</v>
      </c>
      <c r="G1168" s="12" t="s">
        <v>14</v>
      </c>
      <c r="H1168" s="11" t="b">
        <v>0</v>
      </c>
    </row>
    <row r="1169" spans="1:8" ht="14.4" x14ac:dyDescent="0.25">
      <c r="A1169" s="11">
        <v>136</v>
      </c>
      <c r="B1169" s="11">
        <v>7</v>
      </c>
      <c r="C1169" s="12" t="s">
        <v>879</v>
      </c>
      <c r="D1169" s="12" t="s">
        <v>878</v>
      </c>
      <c r="E1169" s="11">
        <v>7</v>
      </c>
      <c r="F1169" s="11">
        <v>0</v>
      </c>
      <c r="G1169" s="12" t="s">
        <v>14</v>
      </c>
      <c r="H1169" s="11" t="b">
        <v>0</v>
      </c>
    </row>
    <row r="1170" spans="1:8" ht="28.8" x14ac:dyDescent="0.25">
      <c r="A1170" s="11">
        <v>136</v>
      </c>
      <c r="B1170" s="11">
        <v>8</v>
      </c>
      <c r="C1170" s="12" t="s">
        <v>877</v>
      </c>
      <c r="D1170" s="12" t="s">
        <v>876</v>
      </c>
      <c r="E1170" s="11">
        <v>7</v>
      </c>
      <c r="F1170" s="11">
        <v>0</v>
      </c>
      <c r="G1170" s="12" t="s">
        <v>14</v>
      </c>
      <c r="H1170" s="11" t="b">
        <v>0</v>
      </c>
    </row>
    <row r="1171" spans="1:8" ht="14.4" x14ac:dyDescent="0.25">
      <c r="A1171" s="11">
        <v>136</v>
      </c>
      <c r="B1171" s="11">
        <v>9</v>
      </c>
      <c r="C1171" s="12" t="s">
        <v>875</v>
      </c>
      <c r="D1171" s="12" t="s">
        <v>912</v>
      </c>
      <c r="E1171" s="11">
        <v>0</v>
      </c>
      <c r="F1171" s="11">
        <v>1</v>
      </c>
      <c r="G1171" s="12" t="s">
        <v>901</v>
      </c>
      <c r="H1171" s="11" t="b">
        <v>0</v>
      </c>
    </row>
    <row r="1172" spans="1:8" ht="14.4" x14ac:dyDescent="0.25">
      <c r="A1172" s="11">
        <v>137</v>
      </c>
      <c r="B1172" s="11">
        <v>1</v>
      </c>
      <c r="C1172" s="12" t="s">
        <v>887</v>
      </c>
      <c r="D1172" s="12" t="s">
        <v>899</v>
      </c>
      <c r="E1172" s="11">
        <v>0</v>
      </c>
      <c r="F1172" s="11">
        <v>3</v>
      </c>
      <c r="G1172" s="12" t="s">
        <v>14</v>
      </c>
      <c r="H1172" s="11" t="b">
        <v>0</v>
      </c>
    </row>
    <row r="1173" spans="1:8" ht="28.8" x14ac:dyDescent="0.25">
      <c r="A1173" s="11">
        <v>137</v>
      </c>
      <c r="B1173" s="11">
        <v>2</v>
      </c>
      <c r="C1173" s="12" t="s">
        <v>886</v>
      </c>
      <c r="D1173" s="12" t="s">
        <v>885</v>
      </c>
      <c r="E1173" s="11">
        <v>3</v>
      </c>
      <c r="F1173" s="11">
        <v>0</v>
      </c>
      <c r="G1173" s="12" t="s">
        <v>873</v>
      </c>
      <c r="H1173" s="11" t="b">
        <v>0</v>
      </c>
    </row>
    <row r="1174" spans="1:8" ht="14.4" x14ac:dyDescent="0.25">
      <c r="A1174" s="11">
        <v>137</v>
      </c>
      <c r="B1174" s="11">
        <v>3</v>
      </c>
      <c r="C1174" s="12" t="s">
        <v>884</v>
      </c>
      <c r="D1174" s="12" t="s">
        <v>923</v>
      </c>
      <c r="E1174" s="11">
        <v>0</v>
      </c>
      <c r="F1174" s="11">
        <v>0</v>
      </c>
      <c r="G1174" s="12" t="s">
        <v>873</v>
      </c>
      <c r="H1174" s="11" t="b">
        <v>0</v>
      </c>
    </row>
    <row r="1175" spans="1:8" ht="14.4" x14ac:dyDescent="0.25">
      <c r="A1175" s="11">
        <v>137</v>
      </c>
      <c r="B1175" s="11">
        <v>4</v>
      </c>
      <c r="C1175" s="12" t="s">
        <v>883</v>
      </c>
      <c r="D1175" s="12" t="s">
        <v>882</v>
      </c>
      <c r="E1175" s="11">
        <v>5</v>
      </c>
      <c r="F1175" s="11">
        <v>0</v>
      </c>
      <c r="G1175" s="12" t="s">
        <v>14</v>
      </c>
      <c r="H1175" s="11" t="b">
        <v>0</v>
      </c>
    </row>
    <row r="1176" spans="1:8" ht="14.4" x14ac:dyDescent="0.25">
      <c r="A1176" s="11">
        <v>137</v>
      </c>
      <c r="B1176" s="11">
        <v>5</v>
      </c>
      <c r="C1176" s="12" t="s">
        <v>881</v>
      </c>
      <c r="D1176" s="12" t="s">
        <v>899</v>
      </c>
      <c r="E1176" s="11">
        <v>7</v>
      </c>
      <c r="F1176" s="11">
        <v>3</v>
      </c>
      <c r="G1176" s="12" t="s">
        <v>14</v>
      </c>
      <c r="H1176" s="11" t="b">
        <v>0</v>
      </c>
    </row>
    <row r="1177" spans="1:8" ht="14.4" x14ac:dyDescent="0.25">
      <c r="A1177" s="11">
        <v>137</v>
      </c>
      <c r="B1177" s="11">
        <v>6</v>
      </c>
      <c r="C1177" s="12" t="s">
        <v>880</v>
      </c>
      <c r="D1177" s="12" t="s">
        <v>899</v>
      </c>
      <c r="E1177" s="11">
        <v>7</v>
      </c>
      <c r="F1177" s="11">
        <v>3</v>
      </c>
      <c r="G1177" s="12" t="s">
        <v>14</v>
      </c>
      <c r="H1177" s="11" t="b">
        <v>0</v>
      </c>
    </row>
    <row r="1178" spans="1:8" ht="14.4" x14ac:dyDescent="0.25">
      <c r="A1178" s="11">
        <v>137</v>
      </c>
      <c r="B1178" s="11">
        <v>7</v>
      </c>
      <c r="C1178" s="12" t="s">
        <v>879</v>
      </c>
      <c r="D1178" s="12" t="s">
        <v>878</v>
      </c>
      <c r="E1178" s="11">
        <v>7</v>
      </c>
      <c r="F1178" s="11">
        <v>0</v>
      </c>
      <c r="G1178" s="12" t="s">
        <v>14</v>
      </c>
      <c r="H1178" s="11" t="b">
        <v>0</v>
      </c>
    </row>
    <row r="1179" spans="1:8" ht="28.8" x14ac:dyDescent="0.25">
      <c r="A1179" s="11">
        <v>137</v>
      </c>
      <c r="B1179" s="11">
        <v>8</v>
      </c>
      <c r="C1179" s="12" t="s">
        <v>877</v>
      </c>
      <c r="D1179" s="12" t="s">
        <v>876</v>
      </c>
      <c r="E1179" s="11">
        <v>7</v>
      </c>
      <c r="F1179" s="11">
        <v>0</v>
      </c>
      <c r="G1179" s="12" t="s">
        <v>14</v>
      </c>
      <c r="H1179" s="11" t="b">
        <v>0</v>
      </c>
    </row>
    <row r="1180" spans="1:8" ht="14.4" x14ac:dyDescent="0.25">
      <c r="A1180" s="11">
        <v>137</v>
      </c>
      <c r="B1180" s="11">
        <v>9</v>
      </c>
      <c r="C1180" s="12" t="s">
        <v>875</v>
      </c>
      <c r="D1180" s="12" t="s">
        <v>898</v>
      </c>
      <c r="E1180" s="11">
        <v>0</v>
      </c>
      <c r="F1180" s="11">
        <v>0</v>
      </c>
      <c r="G1180" s="12" t="s">
        <v>873</v>
      </c>
      <c r="H1180" s="11" t="b">
        <v>0</v>
      </c>
    </row>
    <row r="1181" spans="1:8" ht="14.4" x14ac:dyDescent="0.25">
      <c r="A1181" s="11">
        <v>138</v>
      </c>
      <c r="B1181" s="11">
        <v>1</v>
      </c>
      <c r="C1181" s="12" t="s">
        <v>887</v>
      </c>
      <c r="D1181" s="12" t="s">
        <v>899</v>
      </c>
      <c r="E1181" s="11">
        <v>0</v>
      </c>
      <c r="F1181" s="11">
        <v>3</v>
      </c>
      <c r="G1181" s="12" t="s">
        <v>14</v>
      </c>
      <c r="H1181" s="11" t="b">
        <v>0</v>
      </c>
    </row>
    <row r="1182" spans="1:8" ht="28.8" x14ac:dyDescent="0.25">
      <c r="A1182" s="11">
        <v>138</v>
      </c>
      <c r="B1182" s="11">
        <v>2</v>
      </c>
      <c r="C1182" s="12" t="s">
        <v>886</v>
      </c>
      <c r="D1182" s="12" t="s">
        <v>885</v>
      </c>
      <c r="E1182" s="11">
        <v>3</v>
      </c>
      <c r="F1182" s="11">
        <v>0</v>
      </c>
      <c r="G1182" s="12" t="s">
        <v>873</v>
      </c>
      <c r="H1182" s="11" t="b">
        <v>0</v>
      </c>
    </row>
    <row r="1183" spans="1:8" ht="14.4" x14ac:dyDescent="0.25">
      <c r="A1183" s="11">
        <v>138</v>
      </c>
      <c r="B1183" s="11">
        <v>3</v>
      </c>
      <c r="C1183" s="12" t="s">
        <v>884</v>
      </c>
      <c r="D1183" s="12" t="s">
        <v>923</v>
      </c>
      <c r="E1183" s="11">
        <v>0</v>
      </c>
      <c r="F1183" s="11">
        <v>0</v>
      </c>
      <c r="G1183" s="12" t="s">
        <v>873</v>
      </c>
      <c r="H1183" s="11" t="b">
        <v>0</v>
      </c>
    </row>
    <row r="1184" spans="1:8" ht="14.4" x14ac:dyDescent="0.25">
      <c r="A1184" s="11">
        <v>138</v>
      </c>
      <c r="B1184" s="11">
        <v>4</v>
      </c>
      <c r="C1184" s="12" t="s">
        <v>883</v>
      </c>
      <c r="D1184" s="12" t="s">
        <v>882</v>
      </c>
      <c r="E1184" s="11">
        <v>5</v>
      </c>
      <c r="F1184" s="11">
        <v>0</v>
      </c>
      <c r="G1184" s="12" t="s">
        <v>14</v>
      </c>
      <c r="H1184" s="11" t="b">
        <v>0</v>
      </c>
    </row>
    <row r="1185" spans="1:8" ht="14.4" x14ac:dyDescent="0.25">
      <c r="A1185" s="11">
        <v>138</v>
      </c>
      <c r="B1185" s="11">
        <v>5</v>
      </c>
      <c r="C1185" s="12" t="s">
        <v>881</v>
      </c>
      <c r="D1185" s="12" t="s">
        <v>899</v>
      </c>
      <c r="E1185" s="11">
        <v>7</v>
      </c>
      <c r="F1185" s="11">
        <v>3</v>
      </c>
      <c r="G1185" s="12" t="s">
        <v>14</v>
      </c>
      <c r="H1185" s="11" t="b">
        <v>0</v>
      </c>
    </row>
    <row r="1186" spans="1:8" ht="14.4" x14ac:dyDescent="0.25">
      <c r="A1186" s="11">
        <v>138</v>
      </c>
      <c r="B1186" s="11">
        <v>6</v>
      </c>
      <c r="C1186" s="12" t="s">
        <v>880</v>
      </c>
      <c r="D1186" s="12" t="s">
        <v>899</v>
      </c>
      <c r="E1186" s="11">
        <v>7</v>
      </c>
      <c r="F1186" s="11">
        <v>3</v>
      </c>
      <c r="G1186" s="12" t="s">
        <v>14</v>
      </c>
      <c r="H1186" s="11" t="b">
        <v>0</v>
      </c>
    </row>
    <row r="1187" spans="1:8" ht="14.4" x14ac:dyDescent="0.25">
      <c r="A1187" s="11">
        <v>138</v>
      </c>
      <c r="B1187" s="11">
        <v>7</v>
      </c>
      <c r="C1187" s="12" t="s">
        <v>879</v>
      </c>
      <c r="D1187" s="12" t="s">
        <v>878</v>
      </c>
      <c r="E1187" s="11">
        <v>7</v>
      </c>
      <c r="F1187" s="11">
        <v>0</v>
      </c>
      <c r="G1187" s="12" t="s">
        <v>14</v>
      </c>
      <c r="H1187" s="11" t="b">
        <v>0</v>
      </c>
    </row>
    <row r="1188" spans="1:8" ht="28.8" x14ac:dyDescent="0.25">
      <c r="A1188" s="11">
        <v>138</v>
      </c>
      <c r="B1188" s="11">
        <v>8</v>
      </c>
      <c r="C1188" s="12" t="s">
        <v>877</v>
      </c>
      <c r="D1188" s="12" t="s">
        <v>876</v>
      </c>
      <c r="E1188" s="11">
        <v>7</v>
      </c>
      <c r="F1188" s="11">
        <v>0</v>
      </c>
      <c r="G1188" s="12" t="s">
        <v>14</v>
      </c>
      <c r="H1188" s="11" t="b">
        <v>0</v>
      </c>
    </row>
    <row r="1189" spans="1:8" ht="14.4" x14ac:dyDescent="0.25">
      <c r="A1189" s="11">
        <v>138</v>
      </c>
      <c r="B1189" s="11">
        <v>9</v>
      </c>
      <c r="C1189" s="12" t="s">
        <v>875</v>
      </c>
      <c r="D1189" s="12" t="s">
        <v>898</v>
      </c>
      <c r="E1189" s="11">
        <v>0</v>
      </c>
      <c r="F1189" s="11">
        <v>0</v>
      </c>
      <c r="G1189" s="12" t="s">
        <v>873</v>
      </c>
      <c r="H1189" s="11" t="b">
        <v>0</v>
      </c>
    </row>
    <row r="1190" spans="1:8" ht="14.4" x14ac:dyDescent="0.25">
      <c r="A1190" s="11">
        <v>139</v>
      </c>
      <c r="B1190" s="11">
        <v>1</v>
      </c>
      <c r="C1190" s="12" t="s">
        <v>887</v>
      </c>
      <c r="D1190" s="12" t="s">
        <v>922</v>
      </c>
      <c r="E1190" s="11">
        <v>0</v>
      </c>
      <c r="F1190" s="11">
        <v>3</v>
      </c>
      <c r="G1190" s="12" t="s">
        <v>14</v>
      </c>
      <c r="H1190" s="11" t="b">
        <v>0</v>
      </c>
    </row>
    <row r="1191" spans="1:8" ht="28.8" x14ac:dyDescent="0.25">
      <c r="A1191" s="11">
        <v>139</v>
      </c>
      <c r="B1191" s="11">
        <v>2</v>
      </c>
      <c r="C1191" s="12" t="s">
        <v>886</v>
      </c>
      <c r="D1191" s="12" t="s">
        <v>885</v>
      </c>
      <c r="E1191" s="11">
        <v>3</v>
      </c>
      <c r="F1191" s="11">
        <v>0</v>
      </c>
      <c r="G1191" s="12" t="s">
        <v>873</v>
      </c>
      <c r="H1191" s="11" t="b">
        <v>0</v>
      </c>
    </row>
    <row r="1192" spans="1:8" ht="14.4" x14ac:dyDescent="0.25">
      <c r="A1192" s="11">
        <v>139</v>
      </c>
      <c r="B1192" s="11">
        <v>3</v>
      </c>
      <c r="C1192" s="12" t="s">
        <v>884</v>
      </c>
      <c r="D1192" s="12" t="s">
        <v>921</v>
      </c>
      <c r="E1192" s="11">
        <v>0</v>
      </c>
      <c r="F1192" s="11">
        <v>0</v>
      </c>
      <c r="G1192" s="12" t="s">
        <v>873</v>
      </c>
      <c r="H1192" s="11" t="b">
        <v>0</v>
      </c>
    </row>
    <row r="1193" spans="1:8" ht="14.4" x14ac:dyDescent="0.25">
      <c r="A1193" s="11">
        <v>139</v>
      </c>
      <c r="B1193" s="11">
        <v>4</v>
      </c>
      <c r="C1193" s="12" t="s">
        <v>883</v>
      </c>
      <c r="D1193" s="12" t="s">
        <v>882</v>
      </c>
      <c r="E1193" s="11">
        <v>5</v>
      </c>
      <c r="F1193" s="11">
        <v>0</v>
      </c>
      <c r="G1193" s="12" t="s">
        <v>14</v>
      </c>
      <c r="H1193" s="11" t="b">
        <v>0</v>
      </c>
    </row>
    <row r="1194" spans="1:8" ht="14.4" x14ac:dyDescent="0.25">
      <c r="A1194" s="11">
        <v>139</v>
      </c>
      <c r="B1194" s="11">
        <v>5</v>
      </c>
      <c r="C1194" s="12" t="s">
        <v>881</v>
      </c>
      <c r="D1194" s="12" t="s">
        <v>922</v>
      </c>
      <c r="E1194" s="11">
        <v>7</v>
      </c>
      <c r="F1194" s="11">
        <v>3</v>
      </c>
      <c r="G1194" s="12" t="s">
        <v>14</v>
      </c>
      <c r="H1194" s="11" t="b">
        <v>0</v>
      </c>
    </row>
    <row r="1195" spans="1:8" ht="14.4" x14ac:dyDescent="0.25">
      <c r="A1195" s="11">
        <v>139</v>
      </c>
      <c r="B1195" s="11">
        <v>6</v>
      </c>
      <c r="C1195" s="12" t="s">
        <v>880</v>
      </c>
      <c r="D1195" s="12" t="s">
        <v>922</v>
      </c>
      <c r="E1195" s="11">
        <v>7</v>
      </c>
      <c r="F1195" s="11">
        <v>3</v>
      </c>
      <c r="G1195" s="12" t="s">
        <v>14</v>
      </c>
      <c r="H1195" s="11" t="b">
        <v>0</v>
      </c>
    </row>
    <row r="1196" spans="1:8" ht="14.4" x14ac:dyDescent="0.25">
      <c r="A1196" s="11">
        <v>139</v>
      </c>
      <c r="B1196" s="11">
        <v>7</v>
      </c>
      <c r="C1196" s="12" t="s">
        <v>879</v>
      </c>
      <c r="D1196" s="12" t="s">
        <v>878</v>
      </c>
      <c r="E1196" s="11">
        <v>7</v>
      </c>
      <c r="F1196" s="11">
        <v>0</v>
      </c>
      <c r="G1196" s="12" t="s">
        <v>14</v>
      </c>
      <c r="H1196" s="11" t="b">
        <v>0</v>
      </c>
    </row>
    <row r="1197" spans="1:8" ht="28.8" x14ac:dyDescent="0.25">
      <c r="A1197" s="11">
        <v>139</v>
      </c>
      <c r="B1197" s="11">
        <v>8</v>
      </c>
      <c r="C1197" s="12" t="s">
        <v>877</v>
      </c>
      <c r="D1197" s="12" t="s">
        <v>876</v>
      </c>
      <c r="E1197" s="11">
        <v>7</v>
      </c>
      <c r="F1197" s="11">
        <v>0</v>
      </c>
      <c r="G1197" s="12" t="s">
        <v>14</v>
      </c>
      <c r="H1197" s="11" t="b">
        <v>0</v>
      </c>
    </row>
    <row r="1198" spans="1:8" ht="14.4" x14ac:dyDescent="0.25">
      <c r="A1198" s="11">
        <v>139</v>
      </c>
      <c r="B1198" s="11">
        <v>9</v>
      </c>
      <c r="C1198" s="12" t="s">
        <v>875</v>
      </c>
      <c r="D1198" s="12" t="s">
        <v>898</v>
      </c>
      <c r="E1198" s="11">
        <v>0</v>
      </c>
      <c r="F1198" s="11">
        <v>0</v>
      </c>
      <c r="G1198" s="12" t="s">
        <v>873</v>
      </c>
      <c r="H1198" s="11" t="b">
        <v>0</v>
      </c>
    </row>
    <row r="1199" spans="1:8" ht="14.4" x14ac:dyDescent="0.25">
      <c r="A1199" s="11">
        <v>140</v>
      </c>
      <c r="B1199" s="11">
        <v>1</v>
      </c>
      <c r="C1199" s="12" t="s">
        <v>887</v>
      </c>
      <c r="D1199" s="12" t="s">
        <v>922</v>
      </c>
      <c r="E1199" s="11">
        <v>0</v>
      </c>
      <c r="F1199" s="11">
        <v>3</v>
      </c>
      <c r="G1199" s="12" t="s">
        <v>14</v>
      </c>
      <c r="H1199" s="11" t="b">
        <v>0</v>
      </c>
    </row>
    <row r="1200" spans="1:8" ht="28.8" x14ac:dyDescent="0.25">
      <c r="A1200" s="11">
        <v>140</v>
      </c>
      <c r="B1200" s="11">
        <v>2</v>
      </c>
      <c r="C1200" s="12" t="s">
        <v>886</v>
      </c>
      <c r="D1200" s="12" t="s">
        <v>885</v>
      </c>
      <c r="E1200" s="11">
        <v>3</v>
      </c>
      <c r="F1200" s="11">
        <v>0</v>
      </c>
      <c r="G1200" s="12" t="s">
        <v>873</v>
      </c>
      <c r="H1200" s="11" t="b">
        <v>0</v>
      </c>
    </row>
    <row r="1201" spans="1:8" ht="14.4" x14ac:dyDescent="0.25">
      <c r="A1201" s="11">
        <v>140</v>
      </c>
      <c r="B1201" s="11">
        <v>3</v>
      </c>
      <c r="C1201" s="12" t="s">
        <v>884</v>
      </c>
      <c r="D1201" s="12" t="s">
        <v>921</v>
      </c>
      <c r="E1201" s="11">
        <v>0</v>
      </c>
      <c r="F1201" s="11">
        <v>0</v>
      </c>
      <c r="G1201" s="12" t="s">
        <v>873</v>
      </c>
      <c r="H1201" s="11" t="b">
        <v>0</v>
      </c>
    </row>
    <row r="1202" spans="1:8" ht="14.4" x14ac:dyDescent="0.25">
      <c r="A1202" s="11">
        <v>140</v>
      </c>
      <c r="B1202" s="11">
        <v>4</v>
      </c>
      <c r="C1202" s="12" t="s">
        <v>883</v>
      </c>
      <c r="D1202" s="12" t="s">
        <v>882</v>
      </c>
      <c r="E1202" s="11">
        <v>5</v>
      </c>
      <c r="F1202" s="11">
        <v>0</v>
      </c>
      <c r="G1202" s="12" t="s">
        <v>14</v>
      </c>
      <c r="H1202" s="11" t="b">
        <v>0</v>
      </c>
    </row>
    <row r="1203" spans="1:8" ht="14.4" x14ac:dyDescent="0.25">
      <c r="A1203" s="11">
        <v>140</v>
      </c>
      <c r="B1203" s="11">
        <v>5</v>
      </c>
      <c r="C1203" s="12" t="s">
        <v>881</v>
      </c>
      <c r="D1203" s="12" t="s">
        <v>922</v>
      </c>
      <c r="E1203" s="11">
        <v>7</v>
      </c>
      <c r="F1203" s="11">
        <v>3</v>
      </c>
      <c r="G1203" s="12" t="s">
        <v>14</v>
      </c>
      <c r="H1203" s="11" t="b">
        <v>0</v>
      </c>
    </row>
    <row r="1204" spans="1:8" ht="14.4" x14ac:dyDescent="0.25">
      <c r="A1204" s="11">
        <v>140</v>
      </c>
      <c r="B1204" s="11">
        <v>6</v>
      </c>
      <c r="C1204" s="12" t="s">
        <v>880</v>
      </c>
      <c r="D1204" s="12" t="s">
        <v>922</v>
      </c>
      <c r="E1204" s="11">
        <v>7</v>
      </c>
      <c r="F1204" s="11">
        <v>3</v>
      </c>
      <c r="G1204" s="12" t="s">
        <v>14</v>
      </c>
      <c r="H1204" s="11" t="b">
        <v>0</v>
      </c>
    </row>
    <row r="1205" spans="1:8" ht="14.4" x14ac:dyDescent="0.25">
      <c r="A1205" s="11">
        <v>140</v>
      </c>
      <c r="B1205" s="11">
        <v>7</v>
      </c>
      <c r="C1205" s="12" t="s">
        <v>879</v>
      </c>
      <c r="D1205" s="12" t="s">
        <v>878</v>
      </c>
      <c r="E1205" s="11">
        <v>7</v>
      </c>
      <c r="F1205" s="11">
        <v>0</v>
      </c>
      <c r="G1205" s="12" t="s">
        <v>14</v>
      </c>
      <c r="H1205" s="11" t="b">
        <v>0</v>
      </c>
    </row>
    <row r="1206" spans="1:8" ht="28.8" x14ac:dyDescent="0.25">
      <c r="A1206" s="11">
        <v>140</v>
      </c>
      <c r="B1206" s="11">
        <v>8</v>
      </c>
      <c r="C1206" s="12" t="s">
        <v>877</v>
      </c>
      <c r="D1206" s="12" t="s">
        <v>876</v>
      </c>
      <c r="E1206" s="11">
        <v>7</v>
      </c>
      <c r="F1206" s="11">
        <v>0</v>
      </c>
      <c r="G1206" s="12" t="s">
        <v>14</v>
      </c>
      <c r="H1206" s="11" t="b">
        <v>0</v>
      </c>
    </row>
    <row r="1207" spans="1:8" ht="14.4" x14ac:dyDescent="0.25">
      <c r="A1207" s="11">
        <v>140</v>
      </c>
      <c r="B1207" s="11">
        <v>9</v>
      </c>
      <c r="C1207" s="12" t="s">
        <v>875</v>
      </c>
      <c r="D1207" s="12" t="s">
        <v>921</v>
      </c>
      <c r="E1207" s="11">
        <v>0</v>
      </c>
      <c r="F1207" s="11">
        <v>0</v>
      </c>
      <c r="G1207" s="12" t="s">
        <v>917</v>
      </c>
      <c r="H1207" s="11" t="b">
        <v>0</v>
      </c>
    </row>
    <row r="1208" spans="1:8" ht="14.4" x14ac:dyDescent="0.25">
      <c r="A1208" s="11">
        <v>141</v>
      </c>
      <c r="B1208" s="11">
        <v>1</v>
      </c>
      <c r="C1208" s="12" t="s">
        <v>887</v>
      </c>
      <c r="D1208" s="12" t="s">
        <v>922</v>
      </c>
      <c r="E1208" s="11">
        <v>0</v>
      </c>
      <c r="F1208" s="11">
        <v>3</v>
      </c>
      <c r="G1208" s="12" t="s">
        <v>14</v>
      </c>
      <c r="H1208" s="11" t="b">
        <v>0</v>
      </c>
    </row>
    <row r="1209" spans="1:8" ht="28.8" x14ac:dyDescent="0.25">
      <c r="A1209" s="11">
        <v>141</v>
      </c>
      <c r="B1209" s="11">
        <v>2</v>
      </c>
      <c r="C1209" s="12" t="s">
        <v>886</v>
      </c>
      <c r="D1209" s="12" t="s">
        <v>885</v>
      </c>
      <c r="E1209" s="11">
        <v>3</v>
      </c>
      <c r="F1209" s="11">
        <v>0</v>
      </c>
      <c r="G1209" s="12" t="s">
        <v>873</v>
      </c>
      <c r="H1209" s="11" t="b">
        <v>0</v>
      </c>
    </row>
    <row r="1210" spans="1:8" ht="14.4" x14ac:dyDescent="0.25">
      <c r="A1210" s="11">
        <v>141</v>
      </c>
      <c r="B1210" s="11">
        <v>3</v>
      </c>
      <c r="C1210" s="12" t="s">
        <v>884</v>
      </c>
      <c r="D1210" s="12" t="s">
        <v>921</v>
      </c>
      <c r="E1210" s="11">
        <v>0</v>
      </c>
      <c r="F1210" s="11">
        <v>0</v>
      </c>
      <c r="G1210" s="12" t="s">
        <v>873</v>
      </c>
      <c r="H1210" s="11" t="b">
        <v>0</v>
      </c>
    </row>
    <row r="1211" spans="1:8" ht="14.4" x14ac:dyDescent="0.25">
      <c r="A1211" s="11">
        <v>141</v>
      </c>
      <c r="B1211" s="11">
        <v>4</v>
      </c>
      <c r="C1211" s="12" t="s">
        <v>883</v>
      </c>
      <c r="D1211" s="12" t="s">
        <v>882</v>
      </c>
      <c r="E1211" s="11">
        <v>5</v>
      </c>
      <c r="F1211" s="11">
        <v>0</v>
      </c>
      <c r="G1211" s="12" t="s">
        <v>14</v>
      </c>
      <c r="H1211" s="11" t="b">
        <v>0</v>
      </c>
    </row>
    <row r="1212" spans="1:8" ht="14.4" x14ac:dyDescent="0.25">
      <c r="A1212" s="11">
        <v>141</v>
      </c>
      <c r="B1212" s="11">
        <v>5</v>
      </c>
      <c r="C1212" s="12" t="s">
        <v>881</v>
      </c>
      <c r="D1212" s="12" t="s">
        <v>922</v>
      </c>
      <c r="E1212" s="11">
        <v>7</v>
      </c>
      <c r="F1212" s="11">
        <v>3</v>
      </c>
      <c r="G1212" s="12" t="s">
        <v>14</v>
      </c>
      <c r="H1212" s="11" t="b">
        <v>0</v>
      </c>
    </row>
    <row r="1213" spans="1:8" ht="14.4" x14ac:dyDescent="0.25">
      <c r="A1213" s="11">
        <v>141</v>
      </c>
      <c r="B1213" s="11">
        <v>6</v>
      </c>
      <c r="C1213" s="12" t="s">
        <v>880</v>
      </c>
      <c r="D1213" s="12" t="s">
        <v>922</v>
      </c>
      <c r="E1213" s="11">
        <v>7</v>
      </c>
      <c r="F1213" s="11">
        <v>3</v>
      </c>
      <c r="G1213" s="12" t="s">
        <v>14</v>
      </c>
      <c r="H1213" s="11" t="b">
        <v>0</v>
      </c>
    </row>
    <row r="1214" spans="1:8" ht="14.4" x14ac:dyDescent="0.25">
      <c r="A1214" s="11">
        <v>141</v>
      </c>
      <c r="B1214" s="11">
        <v>7</v>
      </c>
      <c r="C1214" s="12" t="s">
        <v>879</v>
      </c>
      <c r="D1214" s="12" t="s">
        <v>878</v>
      </c>
      <c r="E1214" s="11">
        <v>7</v>
      </c>
      <c r="F1214" s="11">
        <v>0</v>
      </c>
      <c r="G1214" s="12" t="s">
        <v>14</v>
      </c>
      <c r="H1214" s="11" t="b">
        <v>0</v>
      </c>
    </row>
    <row r="1215" spans="1:8" ht="28.8" x14ac:dyDescent="0.25">
      <c r="A1215" s="11">
        <v>141</v>
      </c>
      <c r="B1215" s="11">
        <v>8</v>
      </c>
      <c r="C1215" s="12" t="s">
        <v>877</v>
      </c>
      <c r="D1215" s="12" t="s">
        <v>876</v>
      </c>
      <c r="E1215" s="11">
        <v>7</v>
      </c>
      <c r="F1215" s="11">
        <v>0</v>
      </c>
      <c r="G1215" s="12" t="s">
        <v>14</v>
      </c>
      <c r="H1215" s="11" t="b">
        <v>0</v>
      </c>
    </row>
    <row r="1216" spans="1:8" ht="14.4" x14ac:dyDescent="0.25">
      <c r="A1216" s="11">
        <v>141</v>
      </c>
      <c r="B1216" s="11">
        <v>9</v>
      </c>
      <c r="C1216" s="12" t="s">
        <v>875</v>
      </c>
      <c r="D1216" s="12" t="s">
        <v>921</v>
      </c>
      <c r="E1216" s="11">
        <v>0</v>
      </c>
      <c r="F1216" s="11">
        <v>0</v>
      </c>
      <c r="G1216" s="12" t="s">
        <v>917</v>
      </c>
      <c r="H1216" s="11" t="b">
        <v>0</v>
      </c>
    </row>
    <row r="1217" spans="1:8" ht="14.4" x14ac:dyDescent="0.25">
      <c r="A1217" s="11">
        <v>142</v>
      </c>
      <c r="B1217" s="11">
        <v>1</v>
      </c>
      <c r="C1217" s="12" t="s">
        <v>887</v>
      </c>
      <c r="D1217" s="12" t="s">
        <v>920</v>
      </c>
      <c r="E1217" s="11">
        <v>0</v>
      </c>
      <c r="F1217" s="11">
        <v>3</v>
      </c>
      <c r="G1217" s="12" t="s">
        <v>14</v>
      </c>
      <c r="H1217" s="11" t="b">
        <v>0</v>
      </c>
    </row>
    <row r="1218" spans="1:8" ht="28.8" x14ac:dyDescent="0.25">
      <c r="A1218" s="11">
        <v>142</v>
      </c>
      <c r="B1218" s="11">
        <v>2</v>
      </c>
      <c r="C1218" s="12" t="s">
        <v>886</v>
      </c>
      <c r="D1218" s="12" t="s">
        <v>885</v>
      </c>
      <c r="E1218" s="11">
        <v>3</v>
      </c>
      <c r="F1218" s="11">
        <v>0</v>
      </c>
      <c r="G1218" s="12" t="s">
        <v>873</v>
      </c>
      <c r="H1218" s="11" t="b">
        <v>0</v>
      </c>
    </row>
    <row r="1219" spans="1:8" ht="14.4" x14ac:dyDescent="0.25">
      <c r="A1219" s="11">
        <v>142</v>
      </c>
      <c r="B1219" s="11">
        <v>3</v>
      </c>
      <c r="C1219" s="12" t="s">
        <v>884</v>
      </c>
      <c r="D1219" s="12" t="s">
        <v>921</v>
      </c>
      <c r="E1219" s="11">
        <v>0</v>
      </c>
      <c r="F1219" s="11">
        <v>0</v>
      </c>
      <c r="G1219" s="12" t="s">
        <v>873</v>
      </c>
      <c r="H1219" s="11" t="b">
        <v>0</v>
      </c>
    </row>
    <row r="1220" spans="1:8" ht="14.4" x14ac:dyDescent="0.25">
      <c r="A1220" s="11">
        <v>142</v>
      </c>
      <c r="B1220" s="11">
        <v>4</v>
      </c>
      <c r="C1220" s="12" t="s">
        <v>883</v>
      </c>
      <c r="D1220" s="12" t="s">
        <v>882</v>
      </c>
      <c r="E1220" s="11">
        <v>5</v>
      </c>
      <c r="F1220" s="11">
        <v>0</v>
      </c>
      <c r="G1220" s="12" t="s">
        <v>14</v>
      </c>
      <c r="H1220" s="11" t="b">
        <v>0</v>
      </c>
    </row>
    <row r="1221" spans="1:8" ht="14.4" x14ac:dyDescent="0.25">
      <c r="A1221" s="11">
        <v>142</v>
      </c>
      <c r="B1221" s="11">
        <v>5</v>
      </c>
      <c r="C1221" s="12" t="s">
        <v>881</v>
      </c>
      <c r="D1221" s="12" t="s">
        <v>920</v>
      </c>
      <c r="E1221" s="11">
        <v>7</v>
      </c>
      <c r="F1221" s="11">
        <v>3</v>
      </c>
      <c r="G1221" s="12" t="s">
        <v>14</v>
      </c>
      <c r="H1221" s="11" t="b">
        <v>0</v>
      </c>
    </row>
    <row r="1222" spans="1:8" ht="14.4" x14ac:dyDescent="0.25">
      <c r="A1222" s="11">
        <v>142</v>
      </c>
      <c r="B1222" s="11">
        <v>6</v>
      </c>
      <c r="C1222" s="12" t="s">
        <v>880</v>
      </c>
      <c r="D1222" s="12" t="s">
        <v>920</v>
      </c>
      <c r="E1222" s="11">
        <v>7</v>
      </c>
      <c r="F1222" s="11">
        <v>3</v>
      </c>
      <c r="G1222" s="12" t="s">
        <v>14</v>
      </c>
      <c r="H1222" s="11" t="b">
        <v>0</v>
      </c>
    </row>
    <row r="1223" spans="1:8" ht="14.4" x14ac:dyDescent="0.25">
      <c r="A1223" s="11">
        <v>142</v>
      </c>
      <c r="B1223" s="11">
        <v>7</v>
      </c>
      <c r="C1223" s="12" t="s">
        <v>879</v>
      </c>
      <c r="D1223" s="12" t="s">
        <v>878</v>
      </c>
      <c r="E1223" s="11">
        <v>7</v>
      </c>
      <c r="F1223" s="11">
        <v>0</v>
      </c>
      <c r="G1223" s="12" t="s">
        <v>14</v>
      </c>
      <c r="H1223" s="11" t="b">
        <v>0</v>
      </c>
    </row>
    <row r="1224" spans="1:8" ht="28.8" x14ac:dyDescent="0.25">
      <c r="A1224" s="11">
        <v>142</v>
      </c>
      <c r="B1224" s="11">
        <v>8</v>
      </c>
      <c r="C1224" s="12" t="s">
        <v>877</v>
      </c>
      <c r="D1224" s="12" t="s">
        <v>876</v>
      </c>
      <c r="E1224" s="11">
        <v>7</v>
      </c>
      <c r="F1224" s="11">
        <v>0</v>
      </c>
      <c r="G1224" s="12" t="s">
        <v>14</v>
      </c>
      <c r="H1224" s="11" t="b">
        <v>0</v>
      </c>
    </row>
    <row r="1225" spans="1:8" ht="14.4" x14ac:dyDescent="0.25">
      <c r="A1225" s="11">
        <v>142</v>
      </c>
      <c r="B1225" s="11">
        <v>9</v>
      </c>
      <c r="C1225" s="12" t="s">
        <v>875</v>
      </c>
      <c r="D1225" s="12" t="s">
        <v>918</v>
      </c>
      <c r="E1225" s="11">
        <v>0</v>
      </c>
      <c r="F1225" s="11">
        <v>1</v>
      </c>
      <c r="G1225" s="12" t="s">
        <v>917</v>
      </c>
      <c r="H1225" s="11" t="b">
        <v>0</v>
      </c>
    </row>
    <row r="1226" spans="1:8" ht="14.4" x14ac:dyDescent="0.25">
      <c r="A1226" s="11">
        <v>143</v>
      </c>
      <c r="B1226" s="11">
        <v>1</v>
      </c>
      <c r="C1226" s="12" t="s">
        <v>887</v>
      </c>
      <c r="D1226" s="12" t="s">
        <v>920</v>
      </c>
      <c r="E1226" s="11">
        <v>0</v>
      </c>
      <c r="F1226" s="11">
        <v>3</v>
      </c>
      <c r="G1226" s="12" t="s">
        <v>14</v>
      </c>
      <c r="H1226" s="11" t="b">
        <v>0</v>
      </c>
    </row>
    <row r="1227" spans="1:8" ht="28.8" x14ac:dyDescent="0.25">
      <c r="A1227" s="11">
        <v>143</v>
      </c>
      <c r="B1227" s="11">
        <v>2</v>
      </c>
      <c r="C1227" s="12" t="s">
        <v>886</v>
      </c>
      <c r="D1227" s="12" t="s">
        <v>885</v>
      </c>
      <c r="E1227" s="11">
        <v>3</v>
      </c>
      <c r="F1227" s="11">
        <v>0</v>
      </c>
      <c r="G1227" s="12" t="s">
        <v>873</v>
      </c>
      <c r="H1227" s="11" t="b">
        <v>0</v>
      </c>
    </row>
    <row r="1228" spans="1:8" ht="14.4" x14ac:dyDescent="0.25">
      <c r="A1228" s="11">
        <v>143</v>
      </c>
      <c r="B1228" s="11">
        <v>3</v>
      </c>
      <c r="C1228" s="12" t="s">
        <v>884</v>
      </c>
      <c r="D1228" s="12" t="s">
        <v>921</v>
      </c>
      <c r="E1228" s="11">
        <v>0</v>
      </c>
      <c r="F1228" s="11">
        <v>0</v>
      </c>
      <c r="G1228" s="12" t="s">
        <v>873</v>
      </c>
      <c r="H1228" s="11" t="b">
        <v>0</v>
      </c>
    </row>
    <row r="1229" spans="1:8" ht="14.4" x14ac:dyDescent="0.25">
      <c r="A1229" s="11">
        <v>143</v>
      </c>
      <c r="B1229" s="11">
        <v>4</v>
      </c>
      <c r="C1229" s="12" t="s">
        <v>883</v>
      </c>
      <c r="D1229" s="12" t="s">
        <v>882</v>
      </c>
      <c r="E1229" s="11">
        <v>5</v>
      </c>
      <c r="F1229" s="11">
        <v>0</v>
      </c>
      <c r="G1229" s="12" t="s">
        <v>14</v>
      </c>
      <c r="H1229" s="11" t="b">
        <v>0</v>
      </c>
    </row>
    <row r="1230" spans="1:8" ht="14.4" x14ac:dyDescent="0.25">
      <c r="A1230" s="11">
        <v>143</v>
      </c>
      <c r="B1230" s="11">
        <v>5</v>
      </c>
      <c r="C1230" s="12" t="s">
        <v>881</v>
      </c>
      <c r="D1230" s="12" t="s">
        <v>920</v>
      </c>
      <c r="E1230" s="11">
        <v>7</v>
      </c>
      <c r="F1230" s="11">
        <v>3</v>
      </c>
      <c r="G1230" s="12" t="s">
        <v>14</v>
      </c>
      <c r="H1230" s="11" t="b">
        <v>0</v>
      </c>
    </row>
    <row r="1231" spans="1:8" ht="14.4" x14ac:dyDescent="0.25">
      <c r="A1231" s="11">
        <v>143</v>
      </c>
      <c r="B1231" s="11">
        <v>6</v>
      </c>
      <c r="C1231" s="12" t="s">
        <v>880</v>
      </c>
      <c r="D1231" s="12" t="s">
        <v>920</v>
      </c>
      <c r="E1231" s="11">
        <v>7</v>
      </c>
      <c r="F1231" s="11">
        <v>3</v>
      </c>
      <c r="G1231" s="12" t="s">
        <v>14</v>
      </c>
      <c r="H1231" s="11" t="b">
        <v>0</v>
      </c>
    </row>
    <row r="1232" spans="1:8" ht="14.4" x14ac:dyDescent="0.25">
      <c r="A1232" s="11">
        <v>143</v>
      </c>
      <c r="B1232" s="11">
        <v>7</v>
      </c>
      <c r="C1232" s="12" t="s">
        <v>879</v>
      </c>
      <c r="D1232" s="12" t="s">
        <v>878</v>
      </c>
      <c r="E1232" s="11">
        <v>7</v>
      </c>
      <c r="F1232" s="11">
        <v>0</v>
      </c>
      <c r="G1232" s="12" t="s">
        <v>14</v>
      </c>
      <c r="H1232" s="11" t="b">
        <v>0</v>
      </c>
    </row>
    <row r="1233" spans="1:8" ht="28.8" x14ac:dyDescent="0.25">
      <c r="A1233" s="11">
        <v>143</v>
      </c>
      <c r="B1233" s="11">
        <v>8</v>
      </c>
      <c r="C1233" s="12" t="s">
        <v>877</v>
      </c>
      <c r="D1233" s="12" t="s">
        <v>876</v>
      </c>
      <c r="E1233" s="11">
        <v>7</v>
      </c>
      <c r="F1233" s="11">
        <v>0</v>
      </c>
      <c r="G1233" s="12" t="s">
        <v>14</v>
      </c>
      <c r="H1233" s="11" t="b">
        <v>0</v>
      </c>
    </row>
    <row r="1234" spans="1:8" ht="14.4" x14ac:dyDescent="0.25">
      <c r="A1234" s="11">
        <v>143</v>
      </c>
      <c r="B1234" s="11">
        <v>9</v>
      </c>
      <c r="C1234" s="12" t="s">
        <v>875</v>
      </c>
      <c r="D1234" s="12" t="s">
        <v>918</v>
      </c>
      <c r="E1234" s="11">
        <v>0</v>
      </c>
      <c r="F1234" s="11">
        <v>1</v>
      </c>
      <c r="G1234" s="12" t="s">
        <v>917</v>
      </c>
      <c r="H1234" s="11" t="b">
        <v>0</v>
      </c>
    </row>
    <row r="1235" spans="1:8" ht="14.4" x14ac:dyDescent="0.25">
      <c r="A1235" s="11">
        <v>144</v>
      </c>
      <c r="B1235" s="11">
        <v>1</v>
      </c>
      <c r="C1235" s="12" t="s">
        <v>887</v>
      </c>
      <c r="D1235" s="12" t="s">
        <v>920</v>
      </c>
      <c r="E1235" s="11">
        <v>0</v>
      </c>
      <c r="F1235" s="11">
        <v>3</v>
      </c>
      <c r="G1235" s="12" t="s">
        <v>14</v>
      </c>
      <c r="H1235" s="11" t="b">
        <v>0</v>
      </c>
    </row>
    <row r="1236" spans="1:8" ht="28.8" x14ac:dyDescent="0.25">
      <c r="A1236" s="11">
        <v>144</v>
      </c>
      <c r="B1236" s="11">
        <v>2</v>
      </c>
      <c r="C1236" s="12" t="s">
        <v>886</v>
      </c>
      <c r="D1236" s="12" t="s">
        <v>885</v>
      </c>
      <c r="E1236" s="11">
        <v>3</v>
      </c>
      <c r="F1236" s="11">
        <v>0</v>
      </c>
      <c r="G1236" s="12" t="s">
        <v>873</v>
      </c>
      <c r="H1236" s="11" t="b">
        <v>0</v>
      </c>
    </row>
    <row r="1237" spans="1:8" ht="14.4" x14ac:dyDescent="0.25">
      <c r="A1237" s="11">
        <v>144</v>
      </c>
      <c r="B1237" s="11">
        <v>3</v>
      </c>
      <c r="C1237" s="12" t="s">
        <v>884</v>
      </c>
      <c r="D1237" s="12" t="s">
        <v>921</v>
      </c>
      <c r="E1237" s="11">
        <v>0</v>
      </c>
      <c r="F1237" s="11">
        <v>0</v>
      </c>
      <c r="G1237" s="12" t="s">
        <v>873</v>
      </c>
      <c r="H1237" s="11" t="b">
        <v>0</v>
      </c>
    </row>
    <row r="1238" spans="1:8" ht="14.4" x14ac:dyDescent="0.25">
      <c r="A1238" s="11">
        <v>144</v>
      </c>
      <c r="B1238" s="11">
        <v>4</v>
      </c>
      <c r="C1238" s="12" t="s">
        <v>883</v>
      </c>
      <c r="D1238" s="12" t="s">
        <v>882</v>
      </c>
      <c r="E1238" s="11">
        <v>5</v>
      </c>
      <c r="F1238" s="11">
        <v>0</v>
      </c>
      <c r="G1238" s="12" t="s">
        <v>14</v>
      </c>
      <c r="H1238" s="11" t="b">
        <v>0</v>
      </c>
    </row>
    <row r="1239" spans="1:8" ht="14.4" x14ac:dyDescent="0.25">
      <c r="A1239" s="11">
        <v>144</v>
      </c>
      <c r="B1239" s="11">
        <v>5</v>
      </c>
      <c r="C1239" s="12" t="s">
        <v>881</v>
      </c>
      <c r="D1239" s="12" t="s">
        <v>920</v>
      </c>
      <c r="E1239" s="11">
        <v>7</v>
      </c>
      <c r="F1239" s="11">
        <v>3</v>
      </c>
      <c r="G1239" s="12" t="s">
        <v>14</v>
      </c>
      <c r="H1239" s="11" t="b">
        <v>0</v>
      </c>
    </row>
    <row r="1240" spans="1:8" ht="14.4" x14ac:dyDescent="0.25">
      <c r="A1240" s="11">
        <v>144</v>
      </c>
      <c r="B1240" s="11">
        <v>6</v>
      </c>
      <c r="C1240" s="12" t="s">
        <v>880</v>
      </c>
      <c r="D1240" s="12" t="s">
        <v>920</v>
      </c>
      <c r="E1240" s="11">
        <v>7</v>
      </c>
      <c r="F1240" s="11">
        <v>3</v>
      </c>
      <c r="G1240" s="12" t="s">
        <v>14</v>
      </c>
      <c r="H1240" s="11" t="b">
        <v>0</v>
      </c>
    </row>
    <row r="1241" spans="1:8" ht="14.4" x14ac:dyDescent="0.25">
      <c r="A1241" s="11">
        <v>144</v>
      </c>
      <c r="B1241" s="11">
        <v>7</v>
      </c>
      <c r="C1241" s="12" t="s">
        <v>879</v>
      </c>
      <c r="D1241" s="12" t="s">
        <v>878</v>
      </c>
      <c r="E1241" s="11">
        <v>7</v>
      </c>
      <c r="F1241" s="11">
        <v>0</v>
      </c>
      <c r="G1241" s="12" t="s">
        <v>14</v>
      </c>
      <c r="H1241" s="11" t="b">
        <v>0</v>
      </c>
    </row>
    <row r="1242" spans="1:8" ht="28.8" x14ac:dyDescent="0.25">
      <c r="A1242" s="11">
        <v>144</v>
      </c>
      <c r="B1242" s="11">
        <v>8</v>
      </c>
      <c r="C1242" s="12" t="s">
        <v>877</v>
      </c>
      <c r="D1242" s="12" t="s">
        <v>876</v>
      </c>
      <c r="E1242" s="11">
        <v>7</v>
      </c>
      <c r="F1242" s="11">
        <v>0</v>
      </c>
      <c r="G1242" s="12" t="s">
        <v>14</v>
      </c>
      <c r="H1242" s="11" t="b">
        <v>0</v>
      </c>
    </row>
    <row r="1243" spans="1:8" ht="14.4" x14ac:dyDescent="0.25">
      <c r="A1243" s="11">
        <v>144</v>
      </c>
      <c r="B1243" s="11">
        <v>9</v>
      </c>
      <c r="C1243" s="12" t="s">
        <v>875</v>
      </c>
      <c r="D1243" s="12" t="s">
        <v>918</v>
      </c>
      <c r="E1243" s="11">
        <v>0</v>
      </c>
      <c r="F1243" s="11">
        <v>1</v>
      </c>
      <c r="G1243" s="12" t="s">
        <v>917</v>
      </c>
      <c r="H1243" s="11" t="b">
        <v>0</v>
      </c>
    </row>
    <row r="1244" spans="1:8" ht="14.4" x14ac:dyDescent="0.25">
      <c r="A1244" s="11">
        <v>145</v>
      </c>
      <c r="B1244" s="11">
        <v>1</v>
      </c>
      <c r="C1244" s="12" t="s">
        <v>887</v>
      </c>
      <c r="D1244" s="12" t="s">
        <v>920</v>
      </c>
      <c r="E1244" s="11">
        <v>0</v>
      </c>
      <c r="F1244" s="11">
        <v>3</v>
      </c>
      <c r="G1244" s="12" t="s">
        <v>14</v>
      </c>
      <c r="H1244" s="11" t="b">
        <v>0</v>
      </c>
    </row>
    <row r="1245" spans="1:8" ht="28.8" x14ac:dyDescent="0.25">
      <c r="A1245" s="11">
        <v>145</v>
      </c>
      <c r="B1245" s="11">
        <v>2</v>
      </c>
      <c r="C1245" s="12" t="s">
        <v>886</v>
      </c>
      <c r="D1245" s="12" t="s">
        <v>885</v>
      </c>
      <c r="E1245" s="11">
        <v>3</v>
      </c>
      <c r="F1245" s="11">
        <v>0</v>
      </c>
      <c r="G1245" s="12" t="s">
        <v>873</v>
      </c>
      <c r="H1245" s="11" t="b">
        <v>0</v>
      </c>
    </row>
    <row r="1246" spans="1:8" ht="14.4" x14ac:dyDescent="0.25">
      <c r="A1246" s="11">
        <v>145</v>
      </c>
      <c r="B1246" s="11">
        <v>3</v>
      </c>
      <c r="C1246" s="12" t="s">
        <v>884</v>
      </c>
      <c r="D1246" s="12" t="s">
        <v>921</v>
      </c>
      <c r="E1246" s="11">
        <v>0</v>
      </c>
      <c r="F1246" s="11">
        <v>0</v>
      </c>
      <c r="G1246" s="12" t="s">
        <v>873</v>
      </c>
      <c r="H1246" s="11" t="b">
        <v>0</v>
      </c>
    </row>
    <row r="1247" spans="1:8" ht="14.4" x14ac:dyDescent="0.25">
      <c r="A1247" s="11">
        <v>145</v>
      </c>
      <c r="B1247" s="11">
        <v>4</v>
      </c>
      <c r="C1247" s="12" t="s">
        <v>883</v>
      </c>
      <c r="D1247" s="12" t="s">
        <v>882</v>
      </c>
      <c r="E1247" s="11">
        <v>5</v>
      </c>
      <c r="F1247" s="11">
        <v>0</v>
      </c>
      <c r="G1247" s="12" t="s">
        <v>14</v>
      </c>
      <c r="H1247" s="11" t="b">
        <v>0</v>
      </c>
    </row>
    <row r="1248" spans="1:8" ht="14.4" x14ac:dyDescent="0.25">
      <c r="A1248" s="11">
        <v>145</v>
      </c>
      <c r="B1248" s="11">
        <v>5</v>
      </c>
      <c r="C1248" s="12" t="s">
        <v>881</v>
      </c>
      <c r="D1248" s="12" t="s">
        <v>920</v>
      </c>
      <c r="E1248" s="11">
        <v>7</v>
      </c>
      <c r="F1248" s="11">
        <v>3</v>
      </c>
      <c r="G1248" s="12" t="s">
        <v>14</v>
      </c>
      <c r="H1248" s="11" t="b">
        <v>0</v>
      </c>
    </row>
    <row r="1249" spans="1:8" ht="14.4" x14ac:dyDescent="0.25">
      <c r="A1249" s="11">
        <v>145</v>
      </c>
      <c r="B1249" s="11">
        <v>6</v>
      </c>
      <c r="C1249" s="12" t="s">
        <v>880</v>
      </c>
      <c r="D1249" s="12" t="s">
        <v>920</v>
      </c>
      <c r="E1249" s="11">
        <v>7</v>
      </c>
      <c r="F1249" s="11">
        <v>3</v>
      </c>
      <c r="G1249" s="12" t="s">
        <v>14</v>
      </c>
      <c r="H1249" s="11" t="b">
        <v>0</v>
      </c>
    </row>
    <row r="1250" spans="1:8" ht="14.4" x14ac:dyDescent="0.25">
      <c r="A1250" s="11">
        <v>145</v>
      </c>
      <c r="B1250" s="11">
        <v>7</v>
      </c>
      <c r="C1250" s="12" t="s">
        <v>879</v>
      </c>
      <c r="D1250" s="12" t="s">
        <v>878</v>
      </c>
      <c r="E1250" s="11">
        <v>7</v>
      </c>
      <c r="F1250" s="11">
        <v>0</v>
      </c>
      <c r="G1250" s="12" t="s">
        <v>14</v>
      </c>
      <c r="H1250" s="11" t="b">
        <v>0</v>
      </c>
    </row>
    <row r="1251" spans="1:8" ht="28.8" x14ac:dyDescent="0.25">
      <c r="A1251" s="11">
        <v>145</v>
      </c>
      <c r="B1251" s="11">
        <v>8</v>
      </c>
      <c r="C1251" s="12" t="s">
        <v>877</v>
      </c>
      <c r="D1251" s="12" t="s">
        <v>876</v>
      </c>
      <c r="E1251" s="11">
        <v>7</v>
      </c>
      <c r="F1251" s="11">
        <v>0</v>
      </c>
      <c r="G1251" s="12" t="s">
        <v>14</v>
      </c>
      <c r="H1251" s="11" t="b">
        <v>0</v>
      </c>
    </row>
    <row r="1252" spans="1:8" ht="14.4" x14ac:dyDescent="0.25">
      <c r="A1252" s="11">
        <v>145</v>
      </c>
      <c r="B1252" s="11">
        <v>9</v>
      </c>
      <c r="C1252" s="12" t="s">
        <v>875</v>
      </c>
      <c r="D1252" s="12" t="s">
        <v>918</v>
      </c>
      <c r="E1252" s="11">
        <v>0</v>
      </c>
      <c r="F1252" s="11">
        <v>1</v>
      </c>
      <c r="G1252" s="12" t="s">
        <v>917</v>
      </c>
      <c r="H1252" s="11" t="b">
        <v>0</v>
      </c>
    </row>
    <row r="1253" spans="1:8" ht="14.4" x14ac:dyDescent="0.25">
      <c r="A1253" s="11">
        <v>146</v>
      </c>
      <c r="B1253" s="11">
        <v>1</v>
      </c>
      <c r="C1253" s="12" t="s">
        <v>887</v>
      </c>
      <c r="D1253" s="12" t="s">
        <v>920</v>
      </c>
      <c r="E1253" s="11">
        <v>0</v>
      </c>
      <c r="F1253" s="11">
        <v>3</v>
      </c>
      <c r="G1253" s="12" t="s">
        <v>14</v>
      </c>
      <c r="H1253" s="11" t="b">
        <v>0</v>
      </c>
    </row>
    <row r="1254" spans="1:8" ht="28.8" x14ac:dyDescent="0.25">
      <c r="A1254" s="11">
        <v>146</v>
      </c>
      <c r="B1254" s="11">
        <v>2</v>
      </c>
      <c r="C1254" s="12" t="s">
        <v>886</v>
      </c>
      <c r="D1254" s="12" t="s">
        <v>885</v>
      </c>
      <c r="E1254" s="11">
        <v>3</v>
      </c>
      <c r="F1254" s="11">
        <v>0</v>
      </c>
      <c r="G1254" s="12" t="s">
        <v>873</v>
      </c>
      <c r="H1254" s="11" t="b">
        <v>0</v>
      </c>
    </row>
    <row r="1255" spans="1:8" ht="14.4" x14ac:dyDescent="0.25">
      <c r="A1255" s="11">
        <v>146</v>
      </c>
      <c r="B1255" s="11">
        <v>3</v>
      </c>
      <c r="C1255" s="12" t="s">
        <v>884</v>
      </c>
      <c r="D1255" s="12" t="s">
        <v>921</v>
      </c>
      <c r="E1255" s="11">
        <v>0</v>
      </c>
      <c r="F1255" s="11">
        <v>0</v>
      </c>
      <c r="G1255" s="12" t="s">
        <v>873</v>
      </c>
      <c r="H1255" s="11" t="b">
        <v>0</v>
      </c>
    </row>
    <row r="1256" spans="1:8" ht="14.4" x14ac:dyDescent="0.25">
      <c r="A1256" s="11">
        <v>146</v>
      </c>
      <c r="B1256" s="11">
        <v>4</v>
      </c>
      <c r="C1256" s="12" t="s">
        <v>883</v>
      </c>
      <c r="D1256" s="12" t="s">
        <v>882</v>
      </c>
      <c r="E1256" s="11">
        <v>5</v>
      </c>
      <c r="F1256" s="11">
        <v>0</v>
      </c>
      <c r="G1256" s="12" t="s">
        <v>14</v>
      </c>
      <c r="H1256" s="11" t="b">
        <v>0</v>
      </c>
    </row>
    <row r="1257" spans="1:8" ht="14.4" x14ac:dyDescent="0.25">
      <c r="A1257" s="11">
        <v>146</v>
      </c>
      <c r="B1257" s="11">
        <v>5</v>
      </c>
      <c r="C1257" s="12" t="s">
        <v>881</v>
      </c>
      <c r="D1257" s="12" t="s">
        <v>920</v>
      </c>
      <c r="E1257" s="11">
        <v>7</v>
      </c>
      <c r="F1257" s="11">
        <v>3</v>
      </c>
      <c r="G1257" s="12" t="s">
        <v>14</v>
      </c>
      <c r="H1257" s="11" t="b">
        <v>0</v>
      </c>
    </row>
    <row r="1258" spans="1:8" ht="14.4" x14ac:dyDescent="0.25">
      <c r="A1258" s="11">
        <v>146</v>
      </c>
      <c r="B1258" s="11">
        <v>6</v>
      </c>
      <c r="C1258" s="12" t="s">
        <v>880</v>
      </c>
      <c r="D1258" s="12" t="s">
        <v>920</v>
      </c>
      <c r="E1258" s="11">
        <v>7</v>
      </c>
      <c r="F1258" s="11">
        <v>3</v>
      </c>
      <c r="G1258" s="12" t="s">
        <v>14</v>
      </c>
      <c r="H1258" s="11" t="b">
        <v>0</v>
      </c>
    </row>
    <row r="1259" spans="1:8" ht="14.4" x14ac:dyDescent="0.25">
      <c r="A1259" s="11">
        <v>146</v>
      </c>
      <c r="B1259" s="11">
        <v>7</v>
      </c>
      <c r="C1259" s="12" t="s">
        <v>879</v>
      </c>
      <c r="D1259" s="12" t="s">
        <v>878</v>
      </c>
      <c r="E1259" s="11">
        <v>7</v>
      </c>
      <c r="F1259" s="11">
        <v>0</v>
      </c>
      <c r="G1259" s="12" t="s">
        <v>14</v>
      </c>
      <c r="H1259" s="11" t="b">
        <v>0</v>
      </c>
    </row>
    <row r="1260" spans="1:8" ht="28.8" x14ac:dyDescent="0.25">
      <c r="A1260" s="11">
        <v>146</v>
      </c>
      <c r="B1260" s="11">
        <v>8</v>
      </c>
      <c r="C1260" s="12" t="s">
        <v>877</v>
      </c>
      <c r="D1260" s="12" t="s">
        <v>876</v>
      </c>
      <c r="E1260" s="11">
        <v>7</v>
      </c>
      <c r="F1260" s="11">
        <v>0</v>
      </c>
      <c r="G1260" s="12" t="s">
        <v>14</v>
      </c>
      <c r="H1260" s="11" t="b">
        <v>0</v>
      </c>
    </row>
    <row r="1261" spans="1:8" ht="14.4" x14ac:dyDescent="0.25">
      <c r="A1261" s="11">
        <v>146</v>
      </c>
      <c r="B1261" s="11">
        <v>9</v>
      </c>
      <c r="C1261" s="12" t="s">
        <v>875</v>
      </c>
      <c r="D1261" s="12" t="s">
        <v>918</v>
      </c>
      <c r="E1261" s="11">
        <v>0</v>
      </c>
      <c r="F1261" s="11">
        <v>1</v>
      </c>
      <c r="G1261" s="12" t="s">
        <v>917</v>
      </c>
      <c r="H1261" s="11" t="b">
        <v>0</v>
      </c>
    </row>
    <row r="1262" spans="1:8" ht="14.4" x14ac:dyDescent="0.25">
      <c r="A1262" s="11">
        <v>147</v>
      </c>
      <c r="B1262" s="11">
        <v>1</v>
      </c>
      <c r="C1262" s="12" t="s">
        <v>887</v>
      </c>
      <c r="D1262" s="12" t="s">
        <v>920</v>
      </c>
      <c r="E1262" s="11">
        <v>0</v>
      </c>
      <c r="F1262" s="11">
        <v>3</v>
      </c>
      <c r="G1262" s="12" t="s">
        <v>14</v>
      </c>
      <c r="H1262" s="11" t="b">
        <v>0</v>
      </c>
    </row>
    <row r="1263" spans="1:8" ht="28.8" x14ac:dyDescent="0.25">
      <c r="A1263" s="11">
        <v>147</v>
      </c>
      <c r="B1263" s="11">
        <v>2</v>
      </c>
      <c r="C1263" s="12" t="s">
        <v>886</v>
      </c>
      <c r="D1263" s="12" t="s">
        <v>885</v>
      </c>
      <c r="E1263" s="11">
        <v>3</v>
      </c>
      <c r="F1263" s="11">
        <v>0</v>
      </c>
      <c r="G1263" s="12" t="s">
        <v>873</v>
      </c>
      <c r="H1263" s="11" t="b">
        <v>0</v>
      </c>
    </row>
    <row r="1264" spans="1:8" ht="14.4" x14ac:dyDescent="0.25">
      <c r="A1264" s="11">
        <v>147</v>
      </c>
      <c r="B1264" s="11">
        <v>3</v>
      </c>
      <c r="C1264" s="12" t="s">
        <v>884</v>
      </c>
      <c r="D1264" s="12" t="s">
        <v>921</v>
      </c>
      <c r="E1264" s="11">
        <v>0</v>
      </c>
      <c r="F1264" s="11">
        <v>0</v>
      </c>
      <c r="G1264" s="12" t="s">
        <v>873</v>
      </c>
      <c r="H1264" s="11" t="b">
        <v>0</v>
      </c>
    </row>
    <row r="1265" spans="1:8" ht="14.4" x14ac:dyDescent="0.25">
      <c r="A1265" s="11">
        <v>147</v>
      </c>
      <c r="B1265" s="11">
        <v>4</v>
      </c>
      <c r="C1265" s="12" t="s">
        <v>883</v>
      </c>
      <c r="D1265" s="12" t="s">
        <v>882</v>
      </c>
      <c r="E1265" s="11">
        <v>5</v>
      </c>
      <c r="F1265" s="11">
        <v>0</v>
      </c>
      <c r="G1265" s="12" t="s">
        <v>14</v>
      </c>
      <c r="H1265" s="11" t="b">
        <v>0</v>
      </c>
    </row>
    <row r="1266" spans="1:8" ht="14.4" x14ac:dyDescent="0.25">
      <c r="A1266" s="11">
        <v>147</v>
      </c>
      <c r="B1266" s="11">
        <v>5</v>
      </c>
      <c r="C1266" s="12" t="s">
        <v>881</v>
      </c>
      <c r="D1266" s="12" t="s">
        <v>920</v>
      </c>
      <c r="E1266" s="11">
        <v>7</v>
      </c>
      <c r="F1266" s="11">
        <v>3</v>
      </c>
      <c r="G1266" s="12" t="s">
        <v>14</v>
      </c>
      <c r="H1266" s="11" t="b">
        <v>0</v>
      </c>
    </row>
    <row r="1267" spans="1:8" ht="14.4" x14ac:dyDescent="0.25">
      <c r="A1267" s="11">
        <v>147</v>
      </c>
      <c r="B1267" s="11">
        <v>6</v>
      </c>
      <c r="C1267" s="12" t="s">
        <v>880</v>
      </c>
      <c r="D1267" s="12" t="s">
        <v>920</v>
      </c>
      <c r="E1267" s="11">
        <v>7</v>
      </c>
      <c r="F1267" s="11">
        <v>3</v>
      </c>
      <c r="G1267" s="12" t="s">
        <v>14</v>
      </c>
      <c r="H1267" s="11" t="b">
        <v>0</v>
      </c>
    </row>
    <row r="1268" spans="1:8" ht="14.4" x14ac:dyDescent="0.25">
      <c r="A1268" s="11">
        <v>147</v>
      </c>
      <c r="B1268" s="11">
        <v>7</v>
      </c>
      <c r="C1268" s="12" t="s">
        <v>879</v>
      </c>
      <c r="D1268" s="12" t="s">
        <v>878</v>
      </c>
      <c r="E1268" s="11">
        <v>7</v>
      </c>
      <c r="F1268" s="11">
        <v>0</v>
      </c>
      <c r="G1268" s="12" t="s">
        <v>14</v>
      </c>
      <c r="H1268" s="11" t="b">
        <v>0</v>
      </c>
    </row>
    <row r="1269" spans="1:8" ht="28.8" x14ac:dyDescent="0.25">
      <c r="A1269" s="11">
        <v>147</v>
      </c>
      <c r="B1269" s="11">
        <v>8</v>
      </c>
      <c r="C1269" s="12" t="s">
        <v>877</v>
      </c>
      <c r="D1269" s="12" t="s">
        <v>876</v>
      </c>
      <c r="E1269" s="11">
        <v>7</v>
      </c>
      <c r="F1269" s="11">
        <v>0</v>
      </c>
      <c r="G1269" s="12" t="s">
        <v>14</v>
      </c>
      <c r="H1269" s="11" t="b">
        <v>0</v>
      </c>
    </row>
    <row r="1270" spans="1:8" ht="14.4" x14ac:dyDescent="0.25">
      <c r="A1270" s="11">
        <v>147</v>
      </c>
      <c r="B1270" s="11">
        <v>9</v>
      </c>
      <c r="C1270" s="12" t="s">
        <v>875</v>
      </c>
      <c r="D1270" s="12" t="s">
        <v>918</v>
      </c>
      <c r="E1270" s="11">
        <v>0</v>
      </c>
      <c r="F1270" s="11">
        <v>1</v>
      </c>
      <c r="G1270" s="12" t="s">
        <v>917</v>
      </c>
      <c r="H1270" s="11" t="b">
        <v>0</v>
      </c>
    </row>
    <row r="1271" spans="1:8" ht="14.4" x14ac:dyDescent="0.25">
      <c r="A1271" s="11">
        <v>148</v>
      </c>
      <c r="B1271" s="11">
        <v>1</v>
      </c>
      <c r="C1271" s="12" t="s">
        <v>887</v>
      </c>
      <c r="D1271" s="12" t="s">
        <v>919</v>
      </c>
      <c r="E1271" s="11">
        <v>0</v>
      </c>
      <c r="F1271" s="11">
        <v>3</v>
      </c>
      <c r="G1271" s="12" t="s">
        <v>14</v>
      </c>
      <c r="H1271" s="11" t="b">
        <v>0</v>
      </c>
    </row>
    <row r="1272" spans="1:8" ht="28.8" x14ac:dyDescent="0.25">
      <c r="A1272" s="11">
        <v>148</v>
      </c>
      <c r="B1272" s="11">
        <v>2</v>
      </c>
      <c r="C1272" s="12" t="s">
        <v>886</v>
      </c>
      <c r="D1272" s="12" t="s">
        <v>885</v>
      </c>
      <c r="E1272" s="11">
        <v>3</v>
      </c>
      <c r="F1272" s="11">
        <v>0</v>
      </c>
      <c r="G1272" s="12" t="s">
        <v>873</v>
      </c>
      <c r="H1272" s="11" t="b">
        <v>0</v>
      </c>
    </row>
    <row r="1273" spans="1:8" ht="14.4" x14ac:dyDescent="0.25">
      <c r="A1273" s="11">
        <v>148</v>
      </c>
      <c r="B1273" s="11">
        <v>3</v>
      </c>
      <c r="C1273" s="12" t="s">
        <v>884</v>
      </c>
      <c r="D1273" s="12" t="s">
        <v>914</v>
      </c>
      <c r="E1273" s="11">
        <v>0</v>
      </c>
      <c r="F1273" s="11">
        <v>0</v>
      </c>
      <c r="G1273" s="12" t="s">
        <v>873</v>
      </c>
      <c r="H1273" s="11" t="b">
        <v>0</v>
      </c>
    </row>
    <row r="1274" spans="1:8" ht="14.4" x14ac:dyDescent="0.25">
      <c r="A1274" s="11">
        <v>148</v>
      </c>
      <c r="B1274" s="11">
        <v>4</v>
      </c>
      <c r="C1274" s="12" t="s">
        <v>883</v>
      </c>
      <c r="D1274" s="12" t="s">
        <v>882</v>
      </c>
      <c r="E1274" s="11">
        <v>5</v>
      </c>
      <c r="F1274" s="11">
        <v>0</v>
      </c>
      <c r="G1274" s="12" t="s">
        <v>14</v>
      </c>
      <c r="H1274" s="11" t="b">
        <v>0</v>
      </c>
    </row>
    <row r="1275" spans="1:8" ht="14.4" x14ac:dyDescent="0.25">
      <c r="A1275" s="11">
        <v>148</v>
      </c>
      <c r="B1275" s="11">
        <v>5</v>
      </c>
      <c r="C1275" s="12" t="s">
        <v>881</v>
      </c>
      <c r="D1275" s="12" t="s">
        <v>919</v>
      </c>
      <c r="E1275" s="11">
        <v>7</v>
      </c>
      <c r="F1275" s="11">
        <v>3</v>
      </c>
      <c r="G1275" s="12" t="s">
        <v>14</v>
      </c>
      <c r="H1275" s="11" t="b">
        <v>0</v>
      </c>
    </row>
    <row r="1276" spans="1:8" ht="14.4" x14ac:dyDescent="0.25">
      <c r="A1276" s="11">
        <v>148</v>
      </c>
      <c r="B1276" s="11">
        <v>6</v>
      </c>
      <c r="C1276" s="12" t="s">
        <v>880</v>
      </c>
      <c r="D1276" s="12" t="s">
        <v>919</v>
      </c>
      <c r="E1276" s="11">
        <v>7</v>
      </c>
      <c r="F1276" s="11">
        <v>3</v>
      </c>
      <c r="G1276" s="12" t="s">
        <v>14</v>
      </c>
      <c r="H1276" s="11" t="b">
        <v>0</v>
      </c>
    </row>
    <row r="1277" spans="1:8" ht="14.4" x14ac:dyDescent="0.25">
      <c r="A1277" s="11">
        <v>148</v>
      </c>
      <c r="B1277" s="11">
        <v>7</v>
      </c>
      <c r="C1277" s="12" t="s">
        <v>879</v>
      </c>
      <c r="D1277" s="12" t="s">
        <v>878</v>
      </c>
      <c r="E1277" s="11">
        <v>7</v>
      </c>
      <c r="F1277" s="11">
        <v>0</v>
      </c>
      <c r="G1277" s="12" t="s">
        <v>14</v>
      </c>
      <c r="H1277" s="11" t="b">
        <v>0</v>
      </c>
    </row>
    <row r="1278" spans="1:8" ht="28.8" x14ac:dyDescent="0.25">
      <c r="A1278" s="11">
        <v>148</v>
      </c>
      <c r="B1278" s="11">
        <v>8</v>
      </c>
      <c r="C1278" s="12" t="s">
        <v>877</v>
      </c>
      <c r="D1278" s="12" t="s">
        <v>876</v>
      </c>
      <c r="E1278" s="11">
        <v>7</v>
      </c>
      <c r="F1278" s="11">
        <v>0</v>
      </c>
      <c r="G1278" s="12" t="s">
        <v>14</v>
      </c>
      <c r="H1278" s="11" t="b">
        <v>0</v>
      </c>
    </row>
    <row r="1279" spans="1:8" ht="14.4" x14ac:dyDescent="0.25">
      <c r="A1279" s="11">
        <v>148</v>
      </c>
      <c r="B1279" s="11">
        <v>9</v>
      </c>
      <c r="C1279" s="12" t="s">
        <v>875</v>
      </c>
      <c r="D1279" s="12" t="s">
        <v>918</v>
      </c>
      <c r="E1279" s="11">
        <v>0</v>
      </c>
      <c r="F1279" s="11">
        <v>1</v>
      </c>
      <c r="G1279" s="12" t="s">
        <v>917</v>
      </c>
      <c r="H1279" s="11" t="b">
        <v>0</v>
      </c>
    </row>
    <row r="1280" spans="1:8" ht="14.4" x14ac:dyDescent="0.25">
      <c r="A1280" s="11">
        <v>149</v>
      </c>
      <c r="B1280" s="11">
        <v>1</v>
      </c>
      <c r="C1280" s="12" t="s">
        <v>887</v>
      </c>
      <c r="D1280" s="12" t="s">
        <v>919</v>
      </c>
      <c r="E1280" s="11">
        <v>0</v>
      </c>
      <c r="F1280" s="11">
        <v>3</v>
      </c>
      <c r="G1280" s="12" t="s">
        <v>14</v>
      </c>
      <c r="H1280" s="11" t="b">
        <v>0</v>
      </c>
    </row>
    <row r="1281" spans="1:8" ht="28.8" x14ac:dyDescent="0.25">
      <c r="A1281" s="11">
        <v>149</v>
      </c>
      <c r="B1281" s="11">
        <v>2</v>
      </c>
      <c r="C1281" s="12" t="s">
        <v>886</v>
      </c>
      <c r="D1281" s="12" t="s">
        <v>885</v>
      </c>
      <c r="E1281" s="11">
        <v>3</v>
      </c>
      <c r="F1281" s="11">
        <v>0</v>
      </c>
      <c r="G1281" s="12" t="s">
        <v>873</v>
      </c>
      <c r="H1281" s="11" t="b">
        <v>0</v>
      </c>
    </row>
    <row r="1282" spans="1:8" ht="14.4" x14ac:dyDescent="0.25">
      <c r="A1282" s="11">
        <v>149</v>
      </c>
      <c r="B1282" s="11">
        <v>3</v>
      </c>
      <c r="C1282" s="12" t="s">
        <v>884</v>
      </c>
      <c r="D1282" s="12" t="s">
        <v>914</v>
      </c>
      <c r="E1282" s="11">
        <v>0</v>
      </c>
      <c r="F1282" s="11">
        <v>0</v>
      </c>
      <c r="G1282" s="12" t="s">
        <v>873</v>
      </c>
      <c r="H1282" s="11" t="b">
        <v>0</v>
      </c>
    </row>
    <row r="1283" spans="1:8" ht="14.4" x14ac:dyDescent="0.25">
      <c r="A1283" s="11">
        <v>149</v>
      </c>
      <c r="B1283" s="11">
        <v>4</v>
      </c>
      <c r="C1283" s="12" t="s">
        <v>883</v>
      </c>
      <c r="D1283" s="12" t="s">
        <v>882</v>
      </c>
      <c r="E1283" s="11">
        <v>5</v>
      </c>
      <c r="F1283" s="11">
        <v>0</v>
      </c>
      <c r="G1283" s="12" t="s">
        <v>14</v>
      </c>
      <c r="H1283" s="11" t="b">
        <v>0</v>
      </c>
    </row>
    <row r="1284" spans="1:8" ht="14.4" x14ac:dyDescent="0.25">
      <c r="A1284" s="11">
        <v>149</v>
      </c>
      <c r="B1284" s="11">
        <v>5</v>
      </c>
      <c r="C1284" s="12" t="s">
        <v>881</v>
      </c>
      <c r="D1284" s="12" t="s">
        <v>919</v>
      </c>
      <c r="E1284" s="11">
        <v>7</v>
      </c>
      <c r="F1284" s="11">
        <v>3</v>
      </c>
      <c r="G1284" s="12" t="s">
        <v>14</v>
      </c>
      <c r="H1284" s="11" t="b">
        <v>0</v>
      </c>
    </row>
    <row r="1285" spans="1:8" ht="14.4" x14ac:dyDescent="0.25">
      <c r="A1285" s="11">
        <v>149</v>
      </c>
      <c r="B1285" s="11">
        <v>6</v>
      </c>
      <c r="C1285" s="12" t="s">
        <v>880</v>
      </c>
      <c r="D1285" s="12" t="s">
        <v>919</v>
      </c>
      <c r="E1285" s="11">
        <v>7</v>
      </c>
      <c r="F1285" s="11">
        <v>3</v>
      </c>
      <c r="G1285" s="12" t="s">
        <v>14</v>
      </c>
      <c r="H1285" s="11" t="b">
        <v>0</v>
      </c>
    </row>
    <row r="1286" spans="1:8" ht="14.4" x14ac:dyDescent="0.25">
      <c r="A1286" s="11">
        <v>149</v>
      </c>
      <c r="B1286" s="11">
        <v>7</v>
      </c>
      <c r="C1286" s="12" t="s">
        <v>879</v>
      </c>
      <c r="D1286" s="12" t="s">
        <v>878</v>
      </c>
      <c r="E1286" s="11">
        <v>7</v>
      </c>
      <c r="F1286" s="11">
        <v>0</v>
      </c>
      <c r="G1286" s="12" t="s">
        <v>14</v>
      </c>
      <c r="H1286" s="11" t="b">
        <v>0</v>
      </c>
    </row>
    <row r="1287" spans="1:8" ht="28.8" x14ac:dyDescent="0.25">
      <c r="A1287" s="11">
        <v>149</v>
      </c>
      <c r="B1287" s="11">
        <v>8</v>
      </c>
      <c r="C1287" s="12" t="s">
        <v>877</v>
      </c>
      <c r="D1287" s="12" t="s">
        <v>876</v>
      </c>
      <c r="E1287" s="11">
        <v>7</v>
      </c>
      <c r="F1287" s="11">
        <v>0</v>
      </c>
      <c r="G1287" s="12" t="s">
        <v>14</v>
      </c>
      <c r="H1287" s="11" t="b">
        <v>0</v>
      </c>
    </row>
    <row r="1288" spans="1:8" ht="14.4" x14ac:dyDescent="0.25">
      <c r="A1288" s="11">
        <v>149</v>
      </c>
      <c r="B1288" s="11">
        <v>9</v>
      </c>
      <c r="C1288" s="12" t="s">
        <v>875</v>
      </c>
      <c r="D1288" s="12" t="s">
        <v>918</v>
      </c>
      <c r="E1288" s="11">
        <v>0</v>
      </c>
      <c r="F1288" s="11">
        <v>1</v>
      </c>
      <c r="G1288" s="12" t="s">
        <v>917</v>
      </c>
      <c r="H1288" s="11" t="b">
        <v>0</v>
      </c>
    </row>
    <row r="1289" spans="1:8" ht="14.4" x14ac:dyDescent="0.25">
      <c r="A1289" s="11">
        <v>150</v>
      </c>
      <c r="B1289" s="11">
        <v>1</v>
      </c>
      <c r="C1289" s="12" t="s">
        <v>887</v>
      </c>
      <c r="D1289" s="12" t="s">
        <v>916</v>
      </c>
      <c r="E1289" s="11">
        <v>0</v>
      </c>
      <c r="F1289" s="11">
        <v>3</v>
      </c>
      <c r="G1289" s="12" t="s">
        <v>14</v>
      </c>
      <c r="H1289" s="11" t="b">
        <v>0</v>
      </c>
    </row>
    <row r="1290" spans="1:8" ht="28.8" x14ac:dyDescent="0.25">
      <c r="A1290" s="11">
        <v>150</v>
      </c>
      <c r="B1290" s="11">
        <v>2</v>
      </c>
      <c r="C1290" s="12" t="s">
        <v>886</v>
      </c>
      <c r="D1290" s="12" t="s">
        <v>885</v>
      </c>
      <c r="E1290" s="11">
        <v>3</v>
      </c>
      <c r="F1290" s="11">
        <v>0</v>
      </c>
      <c r="G1290" s="12" t="s">
        <v>873</v>
      </c>
      <c r="H1290" s="11" t="b">
        <v>0</v>
      </c>
    </row>
    <row r="1291" spans="1:8" ht="14.4" x14ac:dyDescent="0.25">
      <c r="A1291" s="11">
        <v>150</v>
      </c>
      <c r="B1291" s="11">
        <v>3</v>
      </c>
      <c r="C1291" s="12" t="s">
        <v>884</v>
      </c>
      <c r="D1291" s="12" t="s">
        <v>914</v>
      </c>
      <c r="E1291" s="11">
        <v>0</v>
      </c>
      <c r="F1291" s="11">
        <v>0</v>
      </c>
      <c r="G1291" s="12" t="s">
        <v>873</v>
      </c>
      <c r="H1291" s="11" t="b">
        <v>0</v>
      </c>
    </row>
    <row r="1292" spans="1:8" ht="14.4" x14ac:dyDescent="0.25">
      <c r="A1292" s="11">
        <v>150</v>
      </c>
      <c r="B1292" s="11">
        <v>4</v>
      </c>
      <c r="C1292" s="12" t="s">
        <v>883</v>
      </c>
      <c r="D1292" s="12" t="s">
        <v>882</v>
      </c>
      <c r="E1292" s="11">
        <v>5</v>
      </c>
      <c r="F1292" s="11">
        <v>0</v>
      </c>
      <c r="G1292" s="12" t="s">
        <v>14</v>
      </c>
      <c r="H1292" s="11" t="b">
        <v>0</v>
      </c>
    </row>
    <row r="1293" spans="1:8" ht="14.4" x14ac:dyDescent="0.25">
      <c r="A1293" s="11">
        <v>150</v>
      </c>
      <c r="B1293" s="11">
        <v>5</v>
      </c>
      <c r="C1293" s="12" t="s">
        <v>881</v>
      </c>
      <c r="D1293" s="12" t="s">
        <v>916</v>
      </c>
      <c r="E1293" s="11">
        <v>7</v>
      </c>
      <c r="F1293" s="11">
        <v>3</v>
      </c>
      <c r="G1293" s="12" t="s">
        <v>14</v>
      </c>
      <c r="H1293" s="11" t="b">
        <v>0</v>
      </c>
    </row>
    <row r="1294" spans="1:8" ht="14.4" x14ac:dyDescent="0.25">
      <c r="A1294" s="11">
        <v>150</v>
      </c>
      <c r="B1294" s="11">
        <v>6</v>
      </c>
      <c r="C1294" s="12" t="s">
        <v>880</v>
      </c>
      <c r="D1294" s="12" t="s">
        <v>916</v>
      </c>
      <c r="E1294" s="11">
        <v>7</v>
      </c>
      <c r="F1294" s="11">
        <v>3</v>
      </c>
      <c r="G1294" s="12" t="s">
        <v>14</v>
      </c>
      <c r="H1294" s="11" t="b">
        <v>0</v>
      </c>
    </row>
    <row r="1295" spans="1:8" ht="14.4" x14ac:dyDescent="0.25">
      <c r="A1295" s="11">
        <v>150</v>
      </c>
      <c r="B1295" s="11">
        <v>7</v>
      </c>
      <c r="C1295" s="12" t="s">
        <v>879</v>
      </c>
      <c r="D1295" s="12" t="s">
        <v>878</v>
      </c>
      <c r="E1295" s="11">
        <v>7</v>
      </c>
      <c r="F1295" s="11">
        <v>0</v>
      </c>
      <c r="G1295" s="12" t="s">
        <v>14</v>
      </c>
      <c r="H1295" s="11" t="b">
        <v>0</v>
      </c>
    </row>
    <row r="1296" spans="1:8" ht="28.8" x14ac:dyDescent="0.25">
      <c r="A1296" s="11">
        <v>150</v>
      </c>
      <c r="B1296" s="11">
        <v>8</v>
      </c>
      <c r="C1296" s="12" t="s">
        <v>877</v>
      </c>
      <c r="D1296" s="12" t="s">
        <v>876</v>
      </c>
      <c r="E1296" s="11">
        <v>7</v>
      </c>
      <c r="F1296" s="11">
        <v>0</v>
      </c>
      <c r="G1296" s="12" t="s">
        <v>14</v>
      </c>
      <c r="H1296" s="11" t="b">
        <v>0</v>
      </c>
    </row>
    <row r="1297" spans="1:8" ht="14.4" x14ac:dyDescent="0.25">
      <c r="A1297" s="11">
        <v>150</v>
      </c>
      <c r="B1297" s="11">
        <v>9</v>
      </c>
      <c r="C1297" s="12" t="s">
        <v>875</v>
      </c>
      <c r="D1297" s="12" t="s">
        <v>915</v>
      </c>
      <c r="E1297" s="11">
        <v>0</v>
      </c>
      <c r="F1297" s="11">
        <v>1</v>
      </c>
      <c r="G1297" s="12" t="s">
        <v>873</v>
      </c>
      <c r="H1297" s="11" t="b">
        <v>0</v>
      </c>
    </row>
    <row r="1298" spans="1:8" ht="14.4" x14ac:dyDescent="0.25">
      <c r="A1298" s="11">
        <v>151</v>
      </c>
      <c r="B1298" s="11">
        <v>1</v>
      </c>
      <c r="C1298" s="12" t="s">
        <v>887</v>
      </c>
      <c r="D1298" s="12" t="s">
        <v>913</v>
      </c>
      <c r="E1298" s="11">
        <v>0</v>
      </c>
      <c r="F1298" s="11">
        <v>3</v>
      </c>
      <c r="G1298" s="12" t="s">
        <v>14</v>
      </c>
      <c r="H1298" s="11" t="b">
        <v>0</v>
      </c>
    </row>
    <row r="1299" spans="1:8" ht="28.8" x14ac:dyDescent="0.25">
      <c r="A1299" s="11">
        <v>151</v>
      </c>
      <c r="B1299" s="11">
        <v>2</v>
      </c>
      <c r="C1299" s="12" t="s">
        <v>886</v>
      </c>
      <c r="D1299" s="12" t="s">
        <v>885</v>
      </c>
      <c r="E1299" s="11">
        <v>3</v>
      </c>
      <c r="F1299" s="11">
        <v>0</v>
      </c>
      <c r="G1299" s="12" t="s">
        <v>873</v>
      </c>
      <c r="H1299" s="11" t="b">
        <v>0</v>
      </c>
    </row>
    <row r="1300" spans="1:8" ht="14.4" x14ac:dyDescent="0.25">
      <c r="A1300" s="11">
        <v>151</v>
      </c>
      <c r="B1300" s="11">
        <v>3</v>
      </c>
      <c r="C1300" s="12" t="s">
        <v>884</v>
      </c>
      <c r="D1300" s="12" t="s">
        <v>914</v>
      </c>
      <c r="E1300" s="11">
        <v>0</v>
      </c>
      <c r="F1300" s="11">
        <v>0</v>
      </c>
      <c r="G1300" s="12" t="s">
        <v>873</v>
      </c>
      <c r="H1300" s="11" t="b">
        <v>0</v>
      </c>
    </row>
    <row r="1301" spans="1:8" ht="14.4" x14ac:dyDescent="0.25">
      <c r="A1301" s="11">
        <v>151</v>
      </c>
      <c r="B1301" s="11">
        <v>4</v>
      </c>
      <c r="C1301" s="12" t="s">
        <v>883</v>
      </c>
      <c r="D1301" s="12" t="s">
        <v>882</v>
      </c>
      <c r="E1301" s="11">
        <v>5</v>
      </c>
      <c r="F1301" s="11">
        <v>0</v>
      </c>
      <c r="G1301" s="12" t="s">
        <v>14</v>
      </c>
      <c r="H1301" s="11" t="b">
        <v>0</v>
      </c>
    </row>
    <row r="1302" spans="1:8" ht="14.4" x14ac:dyDescent="0.25">
      <c r="A1302" s="11">
        <v>151</v>
      </c>
      <c r="B1302" s="11">
        <v>5</v>
      </c>
      <c r="C1302" s="12" t="s">
        <v>881</v>
      </c>
      <c r="D1302" s="12" t="s">
        <v>913</v>
      </c>
      <c r="E1302" s="11">
        <v>7</v>
      </c>
      <c r="F1302" s="11">
        <v>3</v>
      </c>
      <c r="G1302" s="12" t="s">
        <v>14</v>
      </c>
      <c r="H1302" s="11" t="b">
        <v>0</v>
      </c>
    </row>
    <row r="1303" spans="1:8" ht="14.4" x14ac:dyDescent="0.25">
      <c r="A1303" s="11">
        <v>151</v>
      </c>
      <c r="B1303" s="11">
        <v>6</v>
      </c>
      <c r="C1303" s="12" t="s">
        <v>880</v>
      </c>
      <c r="D1303" s="12" t="s">
        <v>913</v>
      </c>
      <c r="E1303" s="11">
        <v>7</v>
      </c>
      <c r="F1303" s="11">
        <v>3</v>
      </c>
      <c r="G1303" s="12" t="s">
        <v>14</v>
      </c>
      <c r="H1303" s="11" t="b">
        <v>0</v>
      </c>
    </row>
    <row r="1304" spans="1:8" ht="14.4" x14ac:dyDescent="0.25">
      <c r="A1304" s="11">
        <v>151</v>
      </c>
      <c r="B1304" s="11">
        <v>7</v>
      </c>
      <c r="C1304" s="12" t="s">
        <v>879</v>
      </c>
      <c r="D1304" s="12" t="s">
        <v>878</v>
      </c>
      <c r="E1304" s="11">
        <v>7</v>
      </c>
      <c r="F1304" s="11">
        <v>0</v>
      </c>
      <c r="G1304" s="12" t="s">
        <v>14</v>
      </c>
      <c r="H1304" s="11" t="b">
        <v>0</v>
      </c>
    </row>
    <row r="1305" spans="1:8" ht="28.8" x14ac:dyDescent="0.25">
      <c r="A1305" s="11">
        <v>151</v>
      </c>
      <c r="B1305" s="11">
        <v>8</v>
      </c>
      <c r="C1305" s="12" t="s">
        <v>877</v>
      </c>
      <c r="D1305" s="12" t="s">
        <v>876</v>
      </c>
      <c r="E1305" s="11">
        <v>7</v>
      </c>
      <c r="F1305" s="11">
        <v>0</v>
      </c>
      <c r="G1305" s="12" t="s">
        <v>14</v>
      </c>
      <c r="H1305" s="11" t="b">
        <v>0</v>
      </c>
    </row>
    <row r="1306" spans="1:8" ht="14.4" x14ac:dyDescent="0.25">
      <c r="A1306" s="11">
        <v>151</v>
      </c>
      <c r="B1306" s="11">
        <v>9</v>
      </c>
      <c r="C1306" s="12" t="s">
        <v>875</v>
      </c>
      <c r="D1306" s="12" t="s">
        <v>912</v>
      </c>
      <c r="E1306" s="11">
        <v>0</v>
      </c>
      <c r="F1306" s="11">
        <v>1</v>
      </c>
      <c r="G1306" s="12" t="s">
        <v>873</v>
      </c>
      <c r="H1306" s="11" t="b">
        <v>0</v>
      </c>
    </row>
    <row r="1307" spans="1:8" ht="14.4" x14ac:dyDescent="0.25">
      <c r="A1307" s="11">
        <v>152</v>
      </c>
      <c r="B1307" s="11">
        <v>1</v>
      </c>
      <c r="C1307" s="12" t="s">
        <v>887</v>
      </c>
      <c r="D1307" s="12" t="s">
        <v>911</v>
      </c>
      <c r="E1307" s="11">
        <v>0</v>
      </c>
      <c r="F1307" s="11">
        <v>3</v>
      </c>
      <c r="G1307" s="12" t="s">
        <v>14</v>
      </c>
      <c r="H1307" s="11" t="b">
        <v>0</v>
      </c>
    </row>
    <row r="1308" spans="1:8" ht="28.8" x14ac:dyDescent="0.25">
      <c r="A1308" s="11">
        <v>152</v>
      </c>
      <c r="B1308" s="11">
        <v>2</v>
      </c>
      <c r="C1308" s="12" t="s">
        <v>886</v>
      </c>
      <c r="D1308" s="12" t="s">
        <v>885</v>
      </c>
      <c r="E1308" s="11">
        <v>3</v>
      </c>
      <c r="F1308" s="11">
        <v>0</v>
      </c>
      <c r="G1308" s="12" t="s">
        <v>873</v>
      </c>
      <c r="H1308" s="11" t="b">
        <v>0</v>
      </c>
    </row>
    <row r="1309" spans="1:8" ht="14.4" x14ac:dyDescent="0.25">
      <c r="A1309" s="11">
        <v>152</v>
      </c>
      <c r="B1309" s="11">
        <v>3</v>
      </c>
      <c r="C1309" s="12" t="s">
        <v>884</v>
      </c>
      <c r="D1309" s="12" t="s">
        <v>911</v>
      </c>
      <c r="E1309" s="11">
        <v>0</v>
      </c>
      <c r="F1309" s="11">
        <v>0</v>
      </c>
      <c r="G1309" s="12" t="s">
        <v>873</v>
      </c>
      <c r="H1309" s="11" t="b">
        <v>0</v>
      </c>
    </row>
    <row r="1310" spans="1:8" ht="14.4" x14ac:dyDescent="0.25">
      <c r="A1310" s="11">
        <v>152</v>
      </c>
      <c r="B1310" s="11">
        <v>4</v>
      </c>
      <c r="C1310" s="12" t="s">
        <v>883</v>
      </c>
      <c r="D1310" s="12" t="s">
        <v>882</v>
      </c>
      <c r="E1310" s="11">
        <v>5</v>
      </c>
      <c r="F1310" s="11">
        <v>0</v>
      </c>
      <c r="G1310" s="12" t="s">
        <v>14</v>
      </c>
      <c r="H1310" s="11" t="b">
        <v>0</v>
      </c>
    </row>
    <row r="1311" spans="1:8" ht="14.4" x14ac:dyDescent="0.25">
      <c r="A1311" s="11">
        <v>152</v>
      </c>
      <c r="B1311" s="11">
        <v>5</v>
      </c>
      <c r="C1311" s="12" t="s">
        <v>881</v>
      </c>
      <c r="D1311" s="12" t="s">
        <v>911</v>
      </c>
      <c r="E1311" s="11">
        <v>7</v>
      </c>
      <c r="F1311" s="11">
        <v>3</v>
      </c>
      <c r="G1311" s="12" t="s">
        <v>14</v>
      </c>
      <c r="H1311" s="11" t="b">
        <v>0</v>
      </c>
    </row>
    <row r="1312" spans="1:8" ht="14.4" x14ac:dyDescent="0.25">
      <c r="A1312" s="11">
        <v>152</v>
      </c>
      <c r="B1312" s="11">
        <v>6</v>
      </c>
      <c r="C1312" s="12" t="s">
        <v>880</v>
      </c>
      <c r="D1312" s="12" t="s">
        <v>911</v>
      </c>
      <c r="E1312" s="11">
        <v>7</v>
      </c>
      <c r="F1312" s="11">
        <v>3</v>
      </c>
      <c r="G1312" s="12" t="s">
        <v>14</v>
      </c>
      <c r="H1312" s="11" t="b">
        <v>0</v>
      </c>
    </row>
    <row r="1313" spans="1:8" ht="14.4" x14ac:dyDescent="0.25">
      <c r="A1313" s="11">
        <v>152</v>
      </c>
      <c r="B1313" s="11">
        <v>7</v>
      </c>
      <c r="C1313" s="12" t="s">
        <v>879</v>
      </c>
      <c r="D1313" s="12" t="s">
        <v>878</v>
      </c>
      <c r="E1313" s="11">
        <v>7</v>
      </c>
      <c r="F1313" s="11">
        <v>0</v>
      </c>
      <c r="G1313" s="12" t="s">
        <v>14</v>
      </c>
      <c r="H1313" s="11" t="b">
        <v>0</v>
      </c>
    </row>
    <row r="1314" spans="1:8" ht="28.8" x14ac:dyDescent="0.25">
      <c r="A1314" s="11">
        <v>152</v>
      </c>
      <c r="B1314" s="11">
        <v>8</v>
      </c>
      <c r="C1314" s="12" t="s">
        <v>877</v>
      </c>
      <c r="D1314" s="12" t="s">
        <v>876</v>
      </c>
      <c r="E1314" s="11">
        <v>7</v>
      </c>
      <c r="F1314" s="11">
        <v>0</v>
      </c>
      <c r="G1314" s="12" t="s">
        <v>14</v>
      </c>
      <c r="H1314" s="11" t="b">
        <v>0</v>
      </c>
    </row>
    <row r="1315" spans="1:8" ht="14.4" x14ac:dyDescent="0.25">
      <c r="A1315" s="11">
        <v>152</v>
      </c>
      <c r="B1315" s="11">
        <v>9</v>
      </c>
      <c r="C1315" s="12" t="s">
        <v>875</v>
      </c>
      <c r="D1315" s="12" t="s">
        <v>912</v>
      </c>
      <c r="E1315" s="11">
        <v>0</v>
      </c>
      <c r="F1315" s="11">
        <v>1</v>
      </c>
      <c r="G1315" s="12" t="s">
        <v>873</v>
      </c>
      <c r="H1315" s="11" t="b">
        <v>0</v>
      </c>
    </row>
    <row r="1316" spans="1:8" ht="14.4" x14ac:dyDescent="0.25">
      <c r="A1316" s="11">
        <v>154</v>
      </c>
      <c r="B1316" s="11">
        <v>1</v>
      </c>
      <c r="C1316" s="12" t="s">
        <v>887</v>
      </c>
      <c r="D1316" s="12" t="s">
        <v>909</v>
      </c>
      <c r="E1316" s="11">
        <v>0</v>
      </c>
      <c r="F1316" s="11">
        <v>3</v>
      </c>
      <c r="G1316" s="12" t="s">
        <v>14</v>
      </c>
      <c r="H1316" s="11" t="b">
        <v>0</v>
      </c>
    </row>
    <row r="1317" spans="1:8" ht="28.8" x14ac:dyDescent="0.25">
      <c r="A1317" s="11">
        <v>154</v>
      </c>
      <c r="B1317" s="11">
        <v>2</v>
      </c>
      <c r="C1317" s="12" t="s">
        <v>886</v>
      </c>
      <c r="D1317" s="12" t="s">
        <v>885</v>
      </c>
      <c r="E1317" s="11">
        <v>3</v>
      </c>
      <c r="F1317" s="11">
        <v>0</v>
      </c>
      <c r="G1317" s="12" t="s">
        <v>873</v>
      </c>
      <c r="H1317" s="11" t="b">
        <v>0</v>
      </c>
    </row>
    <row r="1318" spans="1:8" ht="14.4" x14ac:dyDescent="0.25">
      <c r="A1318" s="11">
        <v>154</v>
      </c>
      <c r="B1318" s="11">
        <v>3</v>
      </c>
      <c r="C1318" s="12" t="s">
        <v>884</v>
      </c>
      <c r="D1318" s="12" t="s">
        <v>911</v>
      </c>
      <c r="E1318" s="11">
        <v>0</v>
      </c>
      <c r="F1318" s="11">
        <v>0</v>
      </c>
      <c r="G1318" s="12" t="s">
        <v>873</v>
      </c>
      <c r="H1318" s="11" t="b">
        <v>0</v>
      </c>
    </row>
    <row r="1319" spans="1:8" ht="14.4" x14ac:dyDescent="0.25">
      <c r="A1319" s="11">
        <v>154</v>
      </c>
      <c r="B1319" s="11">
        <v>4</v>
      </c>
      <c r="C1319" s="12" t="s">
        <v>883</v>
      </c>
      <c r="D1319" s="12" t="s">
        <v>882</v>
      </c>
      <c r="E1319" s="11">
        <v>5</v>
      </c>
      <c r="F1319" s="11">
        <v>0</v>
      </c>
      <c r="G1319" s="12" t="s">
        <v>14</v>
      </c>
      <c r="H1319" s="11" t="b">
        <v>0</v>
      </c>
    </row>
    <row r="1320" spans="1:8" ht="14.4" x14ac:dyDescent="0.25">
      <c r="A1320" s="11">
        <v>154</v>
      </c>
      <c r="B1320" s="11">
        <v>5</v>
      </c>
      <c r="C1320" s="12" t="s">
        <v>881</v>
      </c>
      <c r="D1320" s="12" t="s">
        <v>909</v>
      </c>
      <c r="E1320" s="11">
        <v>7</v>
      </c>
      <c r="F1320" s="11">
        <v>3</v>
      </c>
      <c r="G1320" s="12" t="s">
        <v>14</v>
      </c>
      <c r="H1320" s="11" t="b">
        <v>0</v>
      </c>
    </row>
    <row r="1321" spans="1:8" ht="14.4" x14ac:dyDescent="0.25">
      <c r="A1321" s="11">
        <v>154</v>
      </c>
      <c r="B1321" s="11">
        <v>6</v>
      </c>
      <c r="C1321" s="12" t="s">
        <v>880</v>
      </c>
      <c r="D1321" s="12" t="s">
        <v>909</v>
      </c>
      <c r="E1321" s="11">
        <v>7</v>
      </c>
      <c r="F1321" s="11">
        <v>3</v>
      </c>
      <c r="G1321" s="12" t="s">
        <v>14</v>
      </c>
      <c r="H1321" s="11" t="b">
        <v>0</v>
      </c>
    </row>
    <row r="1322" spans="1:8" ht="14.4" x14ac:dyDescent="0.25">
      <c r="A1322" s="11">
        <v>154</v>
      </c>
      <c r="B1322" s="11">
        <v>7</v>
      </c>
      <c r="C1322" s="12" t="s">
        <v>879</v>
      </c>
      <c r="D1322" s="12" t="s">
        <v>878</v>
      </c>
      <c r="E1322" s="11">
        <v>7</v>
      </c>
      <c r="F1322" s="11">
        <v>0</v>
      </c>
      <c r="G1322" s="12" t="s">
        <v>14</v>
      </c>
      <c r="H1322" s="11" t="b">
        <v>0</v>
      </c>
    </row>
    <row r="1323" spans="1:8" ht="28.8" x14ac:dyDescent="0.25">
      <c r="A1323" s="11">
        <v>154</v>
      </c>
      <c r="B1323" s="11">
        <v>8</v>
      </c>
      <c r="C1323" s="12" t="s">
        <v>877</v>
      </c>
      <c r="D1323" s="12" t="s">
        <v>876</v>
      </c>
      <c r="E1323" s="11">
        <v>7</v>
      </c>
      <c r="F1323" s="11">
        <v>0</v>
      </c>
      <c r="G1323" s="12" t="s">
        <v>14</v>
      </c>
      <c r="H1323" s="11" t="b">
        <v>0</v>
      </c>
    </row>
    <row r="1324" spans="1:8" ht="14.4" x14ac:dyDescent="0.25">
      <c r="A1324" s="11">
        <v>154</v>
      </c>
      <c r="B1324" s="11">
        <v>9</v>
      </c>
      <c r="C1324" s="12" t="s">
        <v>875</v>
      </c>
      <c r="D1324" s="12" t="s">
        <v>908</v>
      </c>
      <c r="E1324" s="11">
        <v>0</v>
      </c>
      <c r="F1324" s="11">
        <v>3</v>
      </c>
      <c r="G1324" s="12" t="s">
        <v>873</v>
      </c>
      <c r="H1324" s="11" t="b">
        <v>0</v>
      </c>
    </row>
    <row r="1325" spans="1:8" ht="14.4" x14ac:dyDescent="0.25">
      <c r="A1325" s="11">
        <v>155</v>
      </c>
      <c r="B1325" s="11">
        <v>1</v>
      </c>
      <c r="C1325" s="12" t="s">
        <v>887</v>
      </c>
      <c r="D1325" s="12" t="s">
        <v>909</v>
      </c>
      <c r="E1325" s="11">
        <v>0</v>
      </c>
      <c r="F1325" s="11">
        <v>3</v>
      </c>
      <c r="G1325" s="12" t="s">
        <v>14</v>
      </c>
      <c r="H1325" s="11" t="b">
        <v>0</v>
      </c>
    </row>
    <row r="1326" spans="1:8" ht="28.8" x14ac:dyDescent="0.25">
      <c r="A1326" s="11">
        <v>155</v>
      </c>
      <c r="B1326" s="11">
        <v>2</v>
      </c>
      <c r="C1326" s="12" t="s">
        <v>886</v>
      </c>
      <c r="D1326" s="12" t="s">
        <v>885</v>
      </c>
      <c r="E1326" s="11">
        <v>3</v>
      </c>
      <c r="F1326" s="11">
        <v>0</v>
      </c>
      <c r="G1326" s="12" t="s">
        <v>873</v>
      </c>
      <c r="H1326" s="11" t="b">
        <v>0</v>
      </c>
    </row>
    <row r="1327" spans="1:8" ht="14.4" x14ac:dyDescent="0.25">
      <c r="A1327" s="11">
        <v>155</v>
      </c>
      <c r="B1327" s="11">
        <v>3</v>
      </c>
      <c r="C1327" s="12" t="s">
        <v>884</v>
      </c>
      <c r="D1327" s="12" t="s">
        <v>911</v>
      </c>
      <c r="E1327" s="11">
        <v>0</v>
      </c>
      <c r="F1327" s="11">
        <v>0</v>
      </c>
      <c r="G1327" s="12" t="s">
        <v>873</v>
      </c>
      <c r="H1327" s="11" t="b">
        <v>0</v>
      </c>
    </row>
    <row r="1328" spans="1:8" ht="14.4" x14ac:dyDescent="0.25">
      <c r="A1328" s="11">
        <v>155</v>
      </c>
      <c r="B1328" s="11">
        <v>4</v>
      </c>
      <c r="C1328" s="12" t="s">
        <v>883</v>
      </c>
      <c r="D1328" s="12" t="s">
        <v>882</v>
      </c>
      <c r="E1328" s="11">
        <v>5</v>
      </c>
      <c r="F1328" s="11">
        <v>0</v>
      </c>
      <c r="G1328" s="12" t="s">
        <v>14</v>
      </c>
      <c r="H1328" s="11" t="b">
        <v>0</v>
      </c>
    </row>
    <row r="1329" spans="1:8" ht="14.4" x14ac:dyDescent="0.25">
      <c r="A1329" s="11">
        <v>155</v>
      </c>
      <c r="B1329" s="11">
        <v>5</v>
      </c>
      <c r="C1329" s="12" t="s">
        <v>881</v>
      </c>
      <c r="D1329" s="12" t="s">
        <v>909</v>
      </c>
      <c r="E1329" s="11">
        <v>7</v>
      </c>
      <c r="F1329" s="11">
        <v>3</v>
      </c>
      <c r="G1329" s="12" t="s">
        <v>14</v>
      </c>
      <c r="H1329" s="11" t="b">
        <v>0</v>
      </c>
    </row>
    <row r="1330" spans="1:8" ht="14.4" x14ac:dyDescent="0.25">
      <c r="A1330" s="11">
        <v>155</v>
      </c>
      <c r="B1330" s="11">
        <v>6</v>
      </c>
      <c r="C1330" s="12" t="s">
        <v>880</v>
      </c>
      <c r="D1330" s="12" t="s">
        <v>909</v>
      </c>
      <c r="E1330" s="11">
        <v>7</v>
      </c>
      <c r="F1330" s="11">
        <v>3</v>
      </c>
      <c r="G1330" s="12" t="s">
        <v>14</v>
      </c>
      <c r="H1330" s="11" t="b">
        <v>0</v>
      </c>
    </row>
    <row r="1331" spans="1:8" ht="14.4" x14ac:dyDescent="0.25">
      <c r="A1331" s="11">
        <v>155</v>
      </c>
      <c r="B1331" s="11">
        <v>7</v>
      </c>
      <c r="C1331" s="12" t="s">
        <v>879</v>
      </c>
      <c r="D1331" s="12" t="s">
        <v>878</v>
      </c>
      <c r="E1331" s="11">
        <v>7</v>
      </c>
      <c r="F1331" s="11">
        <v>0</v>
      </c>
      <c r="G1331" s="12" t="s">
        <v>14</v>
      </c>
      <c r="H1331" s="11" t="b">
        <v>0</v>
      </c>
    </row>
    <row r="1332" spans="1:8" ht="28.8" x14ac:dyDescent="0.25">
      <c r="A1332" s="11">
        <v>155</v>
      </c>
      <c r="B1332" s="11">
        <v>8</v>
      </c>
      <c r="C1332" s="12" t="s">
        <v>877</v>
      </c>
      <c r="D1332" s="12" t="s">
        <v>876</v>
      </c>
      <c r="E1332" s="11">
        <v>7</v>
      </c>
      <c r="F1332" s="11">
        <v>0</v>
      </c>
      <c r="G1332" s="12" t="s">
        <v>14</v>
      </c>
      <c r="H1332" s="11" t="b">
        <v>0</v>
      </c>
    </row>
    <row r="1333" spans="1:8" ht="14.4" x14ac:dyDescent="0.25">
      <c r="A1333" s="11">
        <v>155</v>
      </c>
      <c r="B1333" s="11">
        <v>9</v>
      </c>
      <c r="C1333" s="12" t="s">
        <v>875</v>
      </c>
      <c r="D1333" s="12" t="s">
        <v>908</v>
      </c>
      <c r="E1333" s="11">
        <v>0</v>
      </c>
      <c r="F1333" s="11">
        <v>3</v>
      </c>
      <c r="G1333" s="12" t="s">
        <v>873</v>
      </c>
      <c r="H1333" s="11" t="b">
        <v>0</v>
      </c>
    </row>
    <row r="1334" spans="1:8" ht="14.4" x14ac:dyDescent="0.25">
      <c r="A1334" s="11">
        <v>156</v>
      </c>
      <c r="B1334" s="11">
        <v>1</v>
      </c>
      <c r="C1334" s="12" t="s">
        <v>887</v>
      </c>
      <c r="D1334" s="12" t="s">
        <v>909</v>
      </c>
      <c r="E1334" s="11">
        <v>0</v>
      </c>
      <c r="F1334" s="11">
        <v>3</v>
      </c>
      <c r="G1334" s="12" t="s">
        <v>14</v>
      </c>
      <c r="H1334" s="11" t="b">
        <v>0</v>
      </c>
    </row>
    <row r="1335" spans="1:8" ht="28.8" x14ac:dyDescent="0.25">
      <c r="A1335" s="11">
        <v>156</v>
      </c>
      <c r="B1335" s="11">
        <v>2</v>
      </c>
      <c r="C1335" s="12" t="s">
        <v>886</v>
      </c>
      <c r="D1335" s="12" t="s">
        <v>885</v>
      </c>
      <c r="E1335" s="11">
        <v>3</v>
      </c>
      <c r="F1335" s="11">
        <v>0</v>
      </c>
      <c r="G1335" s="12" t="s">
        <v>873</v>
      </c>
      <c r="H1335" s="11" t="b">
        <v>0</v>
      </c>
    </row>
    <row r="1336" spans="1:8" ht="14.4" x14ac:dyDescent="0.25">
      <c r="A1336" s="11">
        <v>156</v>
      </c>
      <c r="B1336" s="11">
        <v>3</v>
      </c>
      <c r="C1336" s="12" t="s">
        <v>884</v>
      </c>
      <c r="D1336" s="12" t="s">
        <v>908</v>
      </c>
      <c r="E1336" s="11">
        <v>0</v>
      </c>
      <c r="F1336" s="11">
        <v>0</v>
      </c>
      <c r="G1336" s="12" t="s">
        <v>873</v>
      </c>
      <c r="H1336" s="11" t="b">
        <v>0</v>
      </c>
    </row>
    <row r="1337" spans="1:8" ht="14.4" x14ac:dyDescent="0.25">
      <c r="A1337" s="11">
        <v>156</v>
      </c>
      <c r="B1337" s="11">
        <v>4</v>
      </c>
      <c r="C1337" s="12" t="s">
        <v>883</v>
      </c>
      <c r="D1337" s="12" t="s">
        <v>882</v>
      </c>
      <c r="E1337" s="11">
        <v>5</v>
      </c>
      <c r="F1337" s="11">
        <v>0</v>
      </c>
      <c r="G1337" s="12" t="s">
        <v>14</v>
      </c>
      <c r="H1337" s="11" t="b">
        <v>0</v>
      </c>
    </row>
    <row r="1338" spans="1:8" ht="14.4" x14ac:dyDescent="0.25">
      <c r="A1338" s="11">
        <v>156</v>
      </c>
      <c r="B1338" s="11">
        <v>5</v>
      </c>
      <c r="C1338" s="12" t="s">
        <v>881</v>
      </c>
      <c r="D1338" s="12" t="s">
        <v>909</v>
      </c>
      <c r="E1338" s="11">
        <v>7</v>
      </c>
      <c r="F1338" s="11">
        <v>3</v>
      </c>
      <c r="G1338" s="12" t="s">
        <v>14</v>
      </c>
      <c r="H1338" s="11" t="b">
        <v>0</v>
      </c>
    </row>
    <row r="1339" spans="1:8" ht="14.4" x14ac:dyDescent="0.25">
      <c r="A1339" s="11">
        <v>156</v>
      </c>
      <c r="B1339" s="11">
        <v>6</v>
      </c>
      <c r="C1339" s="12" t="s">
        <v>880</v>
      </c>
      <c r="D1339" s="12" t="s">
        <v>909</v>
      </c>
      <c r="E1339" s="11">
        <v>7</v>
      </c>
      <c r="F1339" s="11">
        <v>3</v>
      </c>
      <c r="G1339" s="12" t="s">
        <v>14</v>
      </c>
      <c r="H1339" s="11" t="b">
        <v>0</v>
      </c>
    </row>
    <row r="1340" spans="1:8" ht="14.4" x14ac:dyDescent="0.25">
      <c r="A1340" s="11">
        <v>156</v>
      </c>
      <c r="B1340" s="11">
        <v>7</v>
      </c>
      <c r="C1340" s="12" t="s">
        <v>879</v>
      </c>
      <c r="D1340" s="12" t="s">
        <v>878</v>
      </c>
      <c r="E1340" s="11">
        <v>7</v>
      </c>
      <c r="F1340" s="11">
        <v>0</v>
      </c>
      <c r="G1340" s="12" t="s">
        <v>14</v>
      </c>
      <c r="H1340" s="11" t="b">
        <v>0</v>
      </c>
    </row>
    <row r="1341" spans="1:8" ht="28.8" x14ac:dyDescent="0.25">
      <c r="A1341" s="11">
        <v>156</v>
      </c>
      <c r="B1341" s="11">
        <v>8</v>
      </c>
      <c r="C1341" s="12" t="s">
        <v>877</v>
      </c>
      <c r="D1341" s="12" t="s">
        <v>876</v>
      </c>
      <c r="E1341" s="11">
        <v>7</v>
      </c>
      <c r="F1341" s="11">
        <v>0</v>
      </c>
      <c r="G1341" s="12" t="s">
        <v>14</v>
      </c>
      <c r="H1341" s="11" t="b">
        <v>0</v>
      </c>
    </row>
    <row r="1342" spans="1:8" ht="14.4" x14ac:dyDescent="0.25">
      <c r="A1342" s="11">
        <v>156</v>
      </c>
      <c r="B1342" s="11">
        <v>9</v>
      </c>
      <c r="C1342" s="12" t="s">
        <v>875</v>
      </c>
      <c r="D1342" s="12" t="s">
        <v>908</v>
      </c>
      <c r="E1342" s="11">
        <v>0</v>
      </c>
      <c r="F1342" s="11">
        <v>3</v>
      </c>
      <c r="G1342" s="12" t="s">
        <v>873</v>
      </c>
      <c r="H1342" s="11" t="b">
        <v>0</v>
      </c>
    </row>
    <row r="1343" spans="1:8" ht="14.4" x14ac:dyDescent="0.25">
      <c r="A1343" s="11">
        <v>157</v>
      </c>
      <c r="B1343" s="11">
        <v>1</v>
      </c>
      <c r="C1343" s="12" t="s">
        <v>887</v>
      </c>
      <c r="D1343" s="12" t="s">
        <v>909</v>
      </c>
      <c r="E1343" s="11">
        <v>0</v>
      </c>
      <c r="F1343" s="11">
        <v>3</v>
      </c>
      <c r="G1343" s="12" t="s">
        <v>14</v>
      </c>
      <c r="H1343" s="11" t="b">
        <v>0</v>
      </c>
    </row>
    <row r="1344" spans="1:8" ht="28.8" x14ac:dyDescent="0.25">
      <c r="A1344" s="11">
        <v>157</v>
      </c>
      <c r="B1344" s="11">
        <v>2</v>
      </c>
      <c r="C1344" s="12" t="s">
        <v>886</v>
      </c>
      <c r="D1344" s="12" t="s">
        <v>885</v>
      </c>
      <c r="E1344" s="11">
        <v>3</v>
      </c>
      <c r="F1344" s="11">
        <v>0</v>
      </c>
      <c r="G1344" s="12" t="s">
        <v>873</v>
      </c>
      <c r="H1344" s="11" t="b">
        <v>0</v>
      </c>
    </row>
    <row r="1345" spans="1:8" ht="14.4" x14ac:dyDescent="0.25">
      <c r="A1345" s="11">
        <v>157</v>
      </c>
      <c r="B1345" s="11">
        <v>3</v>
      </c>
      <c r="C1345" s="12" t="s">
        <v>884</v>
      </c>
      <c r="D1345" s="12" t="s">
        <v>908</v>
      </c>
      <c r="E1345" s="11">
        <v>0</v>
      </c>
      <c r="F1345" s="11">
        <v>0</v>
      </c>
      <c r="G1345" s="12" t="s">
        <v>873</v>
      </c>
      <c r="H1345" s="11" t="b">
        <v>0</v>
      </c>
    </row>
    <row r="1346" spans="1:8" ht="14.4" x14ac:dyDescent="0.25">
      <c r="A1346" s="11">
        <v>157</v>
      </c>
      <c r="B1346" s="11">
        <v>4</v>
      </c>
      <c r="C1346" s="12" t="s">
        <v>883</v>
      </c>
      <c r="D1346" s="12" t="s">
        <v>882</v>
      </c>
      <c r="E1346" s="11">
        <v>5</v>
      </c>
      <c r="F1346" s="11">
        <v>0</v>
      </c>
      <c r="G1346" s="12" t="s">
        <v>14</v>
      </c>
      <c r="H1346" s="11" t="b">
        <v>0</v>
      </c>
    </row>
    <row r="1347" spans="1:8" ht="14.4" x14ac:dyDescent="0.25">
      <c r="A1347" s="11">
        <v>157</v>
      </c>
      <c r="B1347" s="11">
        <v>5</v>
      </c>
      <c r="C1347" s="12" t="s">
        <v>881</v>
      </c>
      <c r="D1347" s="12" t="s">
        <v>909</v>
      </c>
      <c r="E1347" s="11">
        <v>7</v>
      </c>
      <c r="F1347" s="11">
        <v>3</v>
      </c>
      <c r="G1347" s="12" t="s">
        <v>14</v>
      </c>
      <c r="H1347" s="11" t="b">
        <v>0</v>
      </c>
    </row>
    <row r="1348" spans="1:8" ht="14.4" x14ac:dyDescent="0.25">
      <c r="A1348" s="11">
        <v>157</v>
      </c>
      <c r="B1348" s="11">
        <v>6</v>
      </c>
      <c r="C1348" s="12" t="s">
        <v>880</v>
      </c>
      <c r="D1348" s="12" t="s">
        <v>909</v>
      </c>
      <c r="E1348" s="11">
        <v>7</v>
      </c>
      <c r="F1348" s="11">
        <v>3</v>
      </c>
      <c r="G1348" s="12" t="s">
        <v>14</v>
      </c>
      <c r="H1348" s="11" t="b">
        <v>0</v>
      </c>
    </row>
    <row r="1349" spans="1:8" ht="14.4" x14ac:dyDescent="0.25">
      <c r="A1349" s="11">
        <v>157</v>
      </c>
      <c r="B1349" s="11">
        <v>7</v>
      </c>
      <c r="C1349" s="12" t="s">
        <v>879</v>
      </c>
      <c r="D1349" s="12" t="s">
        <v>878</v>
      </c>
      <c r="E1349" s="11">
        <v>7</v>
      </c>
      <c r="F1349" s="11">
        <v>0</v>
      </c>
      <c r="G1349" s="12" t="s">
        <v>14</v>
      </c>
      <c r="H1349" s="11" t="b">
        <v>0</v>
      </c>
    </row>
    <row r="1350" spans="1:8" ht="28.8" x14ac:dyDescent="0.25">
      <c r="A1350" s="11">
        <v>157</v>
      </c>
      <c r="B1350" s="11">
        <v>8</v>
      </c>
      <c r="C1350" s="12" t="s">
        <v>877</v>
      </c>
      <c r="D1350" s="12" t="s">
        <v>876</v>
      </c>
      <c r="E1350" s="11">
        <v>7</v>
      </c>
      <c r="F1350" s="11">
        <v>0</v>
      </c>
      <c r="G1350" s="12" t="s">
        <v>14</v>
      </c>
      <c r="H1350" s="11" t="b">
        <v>0</v>
      </c>
    </row>
    <row r="1351" spans="1:8" ht="14.4" x14ac:dyDescent="0.25">
      <c r="A1351" s="11">
        <v>157</v>
      </c>
      <c r="B1351" s="11">
        <v>9</v>
      </c>
      <c r="C1351" s="12" t="s">
        <v>875</v>
      </c>
      <c r="D1351" s="12" t="s">
        <v>908</v>
      </c>
      <c r="E1351" s="11">
        <v>0</v>
      </c>
      <c r="F1351" s="11">
        <v>3</v>
      </c>
      <c r="G1351" s="12" t="s">
        <v>873</v>
      </c>
      <c r="H1351" s="11" t="b">
        <v>0</v>
      </c>
    </row>
    <row r="1352" spans="1:8" ht="14.4" x14ac:dyDescent="0.25">
      <c r="A1352" s="11">
        <v>158</v>
      </c>
      <c r="B1352" s="11">
        <v>1</v>
      </c>
      <c r="C1352" s="12" t="s">
        <v>887</v>
      </c>
      <c r="D1352" s="12" t="s">
        <v>910</v>
      </c>
      <c r="E1352" s="11">
        <v>0</v>
      </c>
      <c r="F1352" s="11">
        <v>3</v>
      </c>
      <c r="G1352" s="12" t="s">
        <v>14</v>
      </c>
      <c r="H1352" s="11" t="b">
        <v>0</v>
      </c>
    </row>
    <row r="1353" spans="1:8" ht="28.8" x14ac:dyDescent="0.25">
      <c r="A1353" s="11">
        <v>158</v>
      </c>
      <c r="B1353" s="11">
        <v>2</v>
      </c>
      <c r="C1353" s="12" t="s">
        <v>886</v>
      </c>
      <c r="D1353" s="12" t="s">
        <v>885</v>
      </c>
      <c r="E1353" s="11">
        <v>3</v>
      </c>
      <c r="F1353" s="11">
        <v>0</v>
      </c>
      <c r="G1353" s="12" t="s">
        <v>873</v>
      </c>
      <c r="H1353" s="11" t="b">
        <v>0</v>
      </c>
    </row>
    <row r="1354" spans="1:8" ht="14.4" x14ac:dyDescent="0.25">
      <c r="A1354" s="11">
        <v>158</v>
      </c>
      <c r="B1354" s="11">
        <v>3</v>
      </c>
      <c r="C1354" s="12" t="s">
        <v>884</v>
      </c>
      <c r="D1354" s="12" t="s">
        <v>908</v>
      </c>
      <c r="E1354" s="11">
        <v>0</v>
      </c>
      <c r="F1354" s="11">
        <v>0</v>
      </c>
      <c r="G1354" s="12" t="s">
        <v>873</v>
      </c>
      <c r="H1354" s="11" t="b">
        <v>0</v>
      </c>
    </row>
    <row r="1355" spans="1:8" ht="14.4" x14ac:dyDescent="0.25">
      <c r="A1355" s="11">
        <v>158</v>
      </c>
      <c r="B1355" s="11">
        <v>4</v>
      </c>
      <c r="C1355" s="12" t="s">
        <v>883</v>
      </c>
      <c r="D1355" s="12" t="s">
        <v>882</v>
      </c>
      <c r="E1355" s="11">
        <v>5</v>
      </c>
      <c r="F1355" s="11">
        <v>0</v>
      </c>
      <c r="G1355" s="12" t="s">
        <v>14</v>
      </c>
      <c r="H1355" s="11" t="b">
        <v>0</v>
      </c>
    </row>
    <row r="1356" spans="1:8" ht="14.4" x14ac:dyDescent="0.25">
      <c r="A1356" s="11">
        <v>158</v>
      </c>
      <c r="B1356" s="11">
        <v>5</v>
      </c>
      <c r="C1356" s="12" t="s">
        <v>881</v>
      </c>
      <c r="D1356" s="12" t="s">
        <v>910</v>
      </c>
      <c r="E1356" s="11">
        <v>7</v>
      </c>
      <c r="F1356" s="11">
        <v>3</v>
      </c>
      <c r="G1356" s="12" t="s">
        <v>14</v>
      </c>
      <c r="H1356" s="11" t="b">
        <v>0</v>
      </c>
    </row>
    <row r="1357" spans="1:8" ht="14.4" x14ac:dyDescent="0.25">
      <c r="A1357" s="11">
        <v>158</v>
      </c>
      <c r="B1357" s="11">
        <v>6</v>
      </c>
      <c r="C1357" s="12" t="s">
        <v>880</v>
      </c>
      <c r="D1357" s="12" t="s">
        <v>910</v>
      </c>
      <c r="E1357" s="11">
        <v>7</v>
      </c>
      <c r="F1357" s="11">
        <v>3</v>
      </c>
      <c r="G1357" s="12" t="s">
        <v>14</v>
      </c>
      <c r="H1357" s="11" t="b">
        <v>0</v>
      </c>
    </row>
    <row r="1358" spans="1:8" ht="14.4" x14ac:dyDescent="0.25">
      <c r="A1358" s="11">
        <v>158</v>
      </c>
      <c r="B1358" s="11">
        <v>7</v>
      </c>
      <c r="C1358" s="12" t="s">
        <v>879</v>
      </c>
      <c r="D1358" s="12" t="s">
        <v>878</v>
      </c>
      <c r="E1358" s="11">
        <v>7</v>
      </c>
      <c r="F1358" s="11">
        <v>0</v>
      </c>
      <c r="G1358" s="12" t="s">
        <v>14</v>
      </c>
      <c r="H1358" s="11" t="b">
        <v>0</v>
      </c>
    </row>
    <row r="1359" spans="1:8" ht="28.8" x14ac:dyDescent="0.25">
      <c r="A1359" s="11">
        <v>158</v>
      </c>
      <c r="B1359" s="11">
        <v>8</v>
      </c>
      <c r="C1359" s="12" t="s">
        <v>877</v>
      </c>
      <c r="D1359" s="12" t="s">
        <v>876</v>
      </c>
      <c r="E1359" s="11">
        <v>7</v>
      </c>
      <c r="F1359" s="11">
        <v>0</v>
      </c>
      <c r="G1359" s="12" t="s">
        <v>14</v>
      </c>
      <c r="H1359" s="11" t="b">
        <v>0</v>
      </c>
    </row>
    <row r="1360" spans="1:8" ht="14.4" x14ac:dyDescent="0.25">
      <c r="A1360" s="11">
        <v>158</v>
      </c>
      <c r="B1360" s="11">
        <v>9</v>
      </c>
      <c r="C1360" s="12" t="s">
        <v>875</v>
      </c>
      <c r="D1360" s="12" t="s">
        <v>903</v>
      </c>
      <c r="E1360" s="11">
        <v>0</v>
      </c>
      <c r="F1360" s="11">
        <v>2</v>
      </c>
      <c r="G1360" s="12" t="s">
        <v>873</v>
      </c>
      <c r="H1360" s="11" t="b">
        <v>0</v>
      </c>
    </row>
    <row r="1361" spans="1:8" ht="14.4" x14ac:dyDescent="0.25">
      <c r="A1361" s="11">
        <v>159</v>
      </c>
      <c r="B1361" s="11">
        <v>1</v>
      </c>
      <c r="C1361" s="12" t="s">
        <v>887</v>
      </c>
      <c r="D1361" s="12" t="s">
        <v>910</v>
      </c>
      <c r="E1361" s="11">
        <v>0</v>
      </c>
      <c r="F1361" s="11">
        <v>3</v>
      </c>
      <c r="G1361" s="12" t="s">
        <v>14</v>
      </c>
      <c r="H1361" s="11" t="b">
        <v>0</v>
      </c>
    </row>
    <row r="1362" spans="1:8" ht="28.8" x14ac:dyDescent="0.25">
      <c r="A1362" s="11">
        <v>159</v>
      </c>
      <c r="B1362" s="11">
        <v>2</v>
      </c>
      <c r="C1362" s="12" t="s">
        <v>886</v>
      </c>
      <c r="D1362" s="12" t="s">
        <v>885</v>
      </c>
      <c r="E1362" s="11">
        <v>3</v>
      </c>
      <c r="F1362" s="11">
        <v>0</v>
      </c>
      <c r="G1362" s="12" t="s">
        <v>873</v>
      </c>
      <c r="H1362" s="11" t="b">
        <v>0</v>
      </c>
    </row>
    <row r="1363" spans="1:8" ht="14.4" x14ac:dyDescent="0.25">
      <c r="A1363" s="11">
        <v>159</v>
      </c>
      <c r="B1363" s="11">
        <v>3</v>
      </c>
      <c r="C1363" s="12" t="s">
        <v>884</v>
      </c>
      <c r="D1363" s="12" t="s">
        <v>903</v>
      </c>
      <c r="E1363" s="11">
        <v>0</v>
      </c>
      <c r="F1363" s="11">
        <v>0</v>
      </c>
      <c r="G1363" s="12" t="s">
        <v>873</v>
      </c>
      <c r="H1363" s="11" t="b">
        <v>0</v>
      </c>
    </row>
    <row r="1364" spans="1:8" ht="14.4" x14ac:dyDescent="0.25">
      <c r="A1364" s="11">
        <v>159</v>
      </c>
      <c r="B1364" s="11">
        <v>4</v>
      </c>
      <c r="C1364" s="12" t="s">
        <v>883</v>
      </c>
      <c r="D1364" s="12" t="s">
        <v>882</v>
      </c>
      <c r="E1364" s="11">
        <v>5</v>
      </c>
      <c r="F1364" s="11">
        <v>0</v>
      </c>
      <c r="G1364" s="12" t="s">
        <v>14</v>
      </c>
      <c r="H1364" s="11" t="b">
        <v>0</v>
      </c>
    </row>
    <row r="1365" spans="1:8" ht="14.4" x14ac:dyDescent="0.25">
      <c r="A1365" s="11">
        <v>159</v>
      </c>
      <c r="B1365" s="11">
        <v>5</v>
      </c>
      <c r="C1365" s="12" t="s">
        <v>881</v>
      </c>
      <c r="D1365" s="12" t="s">
        <v>910</v>
      </c>
      <c r="E1365" s="11">
        <v>7</v>
      </c>
      <c r="F1365" s="11">
        <v>3</v>
      </c>
      <c r="G1365" s="12" t="s">
        <v>14</v>
      </c>
      <c r="H1365" s="11" t="b">
        <v>0</v>
      </c>
    </row>
    <row r="1366" spans="1:8" ht="14.4" x14ac:dyDescent="0.25">
      <c r="A1366" s="11">
        <v>159</v>
      </c>
      <c r="B1366" s="11">
        <v>6</v>
      </c>
      <c r="C1366" s="12" t="s">
        <v>880</v>
      </c>
      <c r="D1366" s="12" t="s">
        <v>910</v>
      </c>
      <c r="E1366" s="11">
        <v>7</v>
      </c>
      <c r="F1366" s="11">
        <v>3</v>
      </c>
      <c r="G1366" s="12" t="s">
        <v>14</v>
      </c>
      <c r="H1366" s="11" t="b">
        <v>0</v>
      </c>
    </row>
    <row r="1367" spans="1:8" ht="14.4" x14ac:dyDescent="0.25">
      <c r="A1367" s="11">
        <v>159</v>
      </c>
      <c r="B1367" s="11">
        <v>7</v>
      </c>
      <c r="C1367" s="12" t="s">
        <v>879</v>
      </c>
      <c r="D1367" s="12" t="s">
        <v>878</v>
      </c>
      <c r="E1367" s="11">
        <v>7</v>
      </c>
      <c r="F1367" s="11">
        <v>0</v>
      </c>
      <c r="G1367" s="12" t="s">
        <v>14</v>
      </c>
      <c r="H1367" s="11" t="b">
        <v>0</v>
      </c>
    </row>
    <row r="1368" spans="1:8" ht="28.8" x14ac:dyDescent="0.25">
      <c r="A1368" s="11">
        <v>159</v>
      </c>
      <c r="B1368" s="11">
        <v>8</v>
      </c>
      <c r="C1368" s="12" t="s">
        <v>877</v>
      </c>
      <c r="D1368" s="12" t="s">
        <v>876</v>
      </c>
      <c r="E1368" s="11">
        <v>7</v>
      </c>
      <c r="F1368" s="11">
        <v>0</v>
      </c>
      <c r="G1368" s="12" t="s">
        <v>14</v>
      </c>
      <c r="H1368" s="11" t="b">
        <v>0</v>
      </c>
    </row>
    <row r="1369" spans="1:8" ht="14.4" x14ac:dyDescent="0.25">
      <c r="A1369" s="11">
        <v>159</v>
      </c>
      <c r="B1369" s="11">
        <v>9</v>
      </c>
      <c r="C1369" s="12" t="s">
        <v>875</v>
      </c>
      <c r="D1369" s="12" t="s">
        <v>903</v>
      </c>
      <c r="E1369" s="11">
        <v>0</v>
      </c>
      <c r="F1369" s="11">
        <v>2</v>
      </c>
      <c r="G1369" s="12" t="s">
        <v>873</v>
      </c>
      <c r="H1369" s="11" t="b">
        <v>0</v>
      </c>
    </row>
    <row r="1370" spans="1:8" ht="14.4" x14ac:dyDescent="0.25">
      <c r="A1370" s="11">
        <v>160</v>
      </c>
      <c r="B1370" s="11">
        <v>1</v>
      </c>
      <c r="C1370" s="12" t="s">
        <v>887</v>
      </c>
      <c r="D1370" s="12" t="s">
        <v>910</v>
      </c>
      <c r="E1370" s="11">
        <v>0</v>
      </c>
      <c r="F1370" s="11">
        <v>3</v>
      </c>
      <c r="G1370" s="12" t="s">
        <v>14</v>
      </c>
      <c r="H1370" s="11" t="b">
        <v>0</v>
      </c>
    </row>
    <row r="1371" spans="1:8" ht="28.8" x14ac:dyDescent="0.25">
      <c r="A1371" s="11">
        <v>160</v>
      </c>
      <c r="B1371" s="11">
        <v>2</v>
      </c>
      <c r="C1371" s="12" t="s">
        <v>886</v>
      </c>
      <c r="D1371" s="12" t="s">
        <v>885</v>
      </c>
      <c r="E1371" s="11">
        <v>3</v>
      </c>
      <c r="F1371" s="11">
        <v>0</v>
      </c>
      <c r="G1371" s="12" t="s">
        <v>873</v>
      </c>
      <c r="H1371" s="11" t="b">
        <v>0</v>
      </c>
    </row>
    <row r="1372" spans="1:8" ht="14.4" x14ac:dyDescent="0.25">
      <c r="A1372" s="11">
        <v>160</v>
      </c>
      <c r="B1372" s="11">
        <v>3</v>
      </c>
      <c r="C1372" s="12" t="s">
        <v>884</v>
      </c>
      <c r="D1372" s="12" t="s">
        <v>903</v>
      </c>
      <c r="E1372" s="11">
        <v>0</v>
      </c>
      <c r="F1372" s="11">
        <v>0</v>
      </c>
      <c r="G1372" s="12" t="s">
        <v>873</v>
      </c>
      <c r="H1372" s="11" t="b">
        <v>0</v>
      </c>
    </row>
    <row r="1373" spans="1:8" ht="14.4" x14ac:dyDescent="0.25">
      <c r="A1373" s="11">
        <v>160</v>
      </c>
      <c r="B1373" s="11">
        <v>4</v>
      </c>
      <c r="C1373" s="12" t="s">
        <v>883</v>
      </c>
      <c r="D1373" s="12" t="s">
        <v>882</v>
      </c>
      <c r="E1373" s="11">
        <v>5</v>
      </c>
      <c r="F1373" s="11">
        <v>0</v>
      </c>
      <c r="G1373" s="12" t="s">
        <v>14</v>
      </c>
      <c r="H1373" s="11" t="b">
        <v>0</v>
      </c>
    </row>
    <row r="1374" spans="1:8" ht="14.4" x14ac:dyDescent="0.25">
      <c r="A1374" s="11">
        <v>160</v>
      </c>
      <c r="B1374" s="11">
        <v>5</v>
      </c>
      <c r="C1374" s="12" t="s">
        <v>881</v>
      </c>
      <c r="D1374" s="12" t="s">
        <v>910</v>
      </c>
      <c r="E1374" s="11">
        <v>7</v>
      </c>
      <c r="F1374" s="11">
        <v>3</v>
      </c>
      <c r="G1374" s="12" t="s">
        <v>14</v>
      </c>
      <c r="H1374" s="11" t="b">
        <v>0</v>
      </c>
    </row>
    <row r="1375" spans="1:8" ht="14.4" x14ac:dyDescent="0.25">
      <c r="A1375" s="11">
        <v>160</v>
      </c>
      <c r="B1375" s="11">
        <v>6</v>
      </c>
      <c r="C1375" s="12" t="s">
        <v>880</v>
      </c>
      <c r="D1375" s="12" t="s">
        <v>910</v>
      </c>
      <c r="E1375" s="11">
        <v>7</v>
      </c>
      <c r="F1375" s="11">
        <v>3</v>
      </c>
      <c r="G1375" s="12" t="s">
        <v>14</v>
      </c>
      <c r="H1375" s="11" t="b">
        <v>0</v>
      </c>
    </row>
    <row r="1376" spans="1:8" ht="14.4" x14ac:dyDescent="0.25">
      <c r="A1376" s="11">
        <v>160</v>
      </c>
      <c r="B1376" s="11">
        <v>7</v>
      </c>
      <c r="C1376" s="12" t="s">
        <v>879</v>
      </c>
      <c r="D1376" s="12" t="s">
        <v>878</v>
      </c>
      <c r="E1376" s="11">
        <v>7</v>
      </c>
      <c r="F1376" s="11">
        <v>0</v>
      </c>
      <c r="G1376" s="12" t="s">
        <v>14</v>
      </c>
      <c r="H1376" s="11" t="b">
        <v>0</v>
      </c>
    </row>
    <row r="1377" spans="1:8" ht="28.8" x14ac:dyDescent="0.25">
      <c r="A1377" s="11">
        <v>160</v>
      </c>
      <c r="B1377" s="11">
        <v>8</v>
      </c>
      <c r="C1377" s="12" t="s">
        <v>877</v>
      </c>
      <c r="D1377" s="12" t="s">
        <v>876</v>
      </c>
      <c r="E1377" s="11">
        <v>7</v>
      </c>
      <c r="F1377" s="11">
        <v>0</v>
      </c>
      <c r="G1377" s="12" t="s">
        <v>14</v>
      </c>
      <c r="H1377" s="11" t="b">
        <v>0</v>
      </c>
    </row>
    <row r="1378" spans="1:8" ht="14.4" x14ac:dyDescent="0.25">
      <c r="A1378" s="11">
        <v>160</v>
      </c>
      <c r="B1378" s="11">
        <v>9</v>
      </c>
      <c r="C1378" s="12" t="s">
        <v>875</v>
      </c>
      <c r="D1378" s="12" t="s">
        <v>903</v>
      </c>
      <c r="E1378" s="11">
        <v>0</v>
      </c>
      <c r="F1378" s="11">
        <v>2</v>
      </c>
      <c r="G1378" s="12" t="s">
        <v>873</v>
      </c>
      <c r="H1378" s="11" t="b">
        <v>0</v>
      </c>
    </row>
    <row r="1379" spans="1:8" ht="14.4" x14ac:dyDescent="0.25">
      <c r="A1379" s="11">
        <v>161</v>
      </c>
      <c r="B1379" s="11">
        <v>1</v>
      </c>
      <c r="C1379" s="12" t="s">
        <v>887</v>
      </c>
      <c r="D1379" s="12" t="s">
        <v>909</v>
      </c>
      <c r="E1379" s="11">
        <v>0</v>
      </c>
      <c r="F1379" s="11">
        <v>3</v>
      </c>
      <c r="G1379" s="12" t="s">
        <v>14</v>
      </c>
      <c r="H1379" s="11" t="b">
        <v>0</v>
      </c>
    </row>
    <row r="1380" spans="1:8" ht="28.8" x14ac:dyDescent="0.25">
      <c r="A1380" s="11">
        <v>161</v>
      </c>
      <c r="B1380" s="11">
        <v>2</v>
      </c>
      <c r="C1380" s="12" t="s">
        <v>886</v>
      </c>
      <c r="D1380" s="12" t="s">
        <v>885</v>
      </c>
      <c r="E1380" s="11">
        <v>3</v>
      </c>
      <c r="F1380" s="11">
        <v>0</v>
      </c>
      <c r="G1380" s="12" t="s">
        <v>873</v>
      </c>
      <c r="H1380" s="11" t="b">
        <v>0</v>
      </c>
    </row>
    <row r="1381" spans="1:8" ht="14.4" x14ac:dyDescent="0.25">
      <c r="A1381" s="11">
        <v>161</v>
      </c>
      <c r="B1381" s="11">
        <v>3</v>
      </c>
      <c r="C1381" s="12" t="s">
        <v>884</v>
      </c>
      <c r="D1381" s="12" t="s">
        <v>903</v>
      </c>
      <c r="E1381" s="11">
        <v>0</v>
      </c>
      <c r="F1381" s="11">
        <v>0</v>
      </c>
      <c r="G1381" s="12" t="s">
        <v>873</v>
      </c>
      <c r="H1381" s="11" t="b">
        <v>0</v>
      </c>
    </row>
    <row r="1382" spans="1:8" ht="14.4" x14ac:dyDescent="0.25">
      <c r="A1382" s="11">
        <v>161</v>
      </c>
      <c r="B1382" s="11">
        <v>4</v>
      </c>
      <c r="C1382" s="12" t="s">
        <v>883</v>
      </c>
      <c r="D1382" s="12" t="s">
        <v>882</v>
      </c>
      <c r="E1382" s="11">
        <v>5</v>
      </c>
      <c r="F1382" s="11">
        <v>0</v>
      </c>
      <c r="G1382" s="12" t="s">
        <v>14</v>
      </c>
      <c r="H1382" s="11" t="b">
        <v>0</v>
      </c>
    </row>
    <row r="1383" spans="1:8" ht="14.4" x14ac:dyDescent="0.25">
      <c r="A1383" s="11">
        <v>161</v>
      </c>
      <c r="B1383" s="11">
        <v>5</v>
      </c>
      <c r="C1383" s="12" t="s">
        <v>881</v>
      </c>
      <c r="D1383" s="12" t="s">
        <v>909</v>
      </c>
      <c r="E1383" s="11">
        <v>7</v>
      </c>
      <c r="F1383" s="11">
        <v>3</v>
      </c>
      <c r="G1383" s="12" t="s">
        <v>14</v>
      </c>
      <c r="H1383" s="11" t="b">
        <v>0</v>
      </c>
    </row>
    <row r="1384" spans="1:8" ht="14.4" x14ac:dyDescent="0.25">
      <c r="A1384" s="11">
        <v>161</v>
      </c>
      <c r="B1384" s="11">
        <v>6</v>
      </c>
      <c r="C1384" s="12" t="s">
        <v>880</v>
      </c>
      <c r="D1384" s="12" t="s">
        <v>909</v>
      </c>
      <c r="E1384" s="11">
        <v>7</v>
      </c>
      <c r="F1384" s="11">
        <v>3</v>
      </c>
      <c r="G1384" s="12" t="s">
        <v>14</v>
      </c>
      <c r="H1384" s="11" t="b">
        <v>0</v>
      </c>
    </row>
    <row r="1385" spans="1:8" ht="14.4" x14ac:dyDescent="0.25">
      <c r="A1385" s="11">
        <v>161</v>
      </c>
      <c r="B1385" s="11">
        <v>7</v>
      </c>
      <c r="C1385" s="12" t="s">
        <v>879</v>
      </c>
      <c r="D1385" s="12" t="s">
        <v>878</v>
      </c>
      <c r="E1385" s="11">
        <v>7</v>
      </c>
      <c r="F1385" s="11">
        <v>0</v>
      </c>
      <c r="G1385" s="12" t="s">
        <v>14</v>
      </c>
      <c r="H1385" s="11" t="b">
        <v>0</v>
      </c>
    </row>
    <row r="1386" spans="1:8" ht="28.8" x14ac:dyDescent="0.25">
      <c r="A1386" s="11">
        <v>161</v>
      </c>
      <c r="B1386" s="11">
        <v>8</v>
      </c>
      <c r="C1386" s="12" t="s">
        <v>877</v>
      </c>
      <c r="D1386" s="12" t="s">
        <v>876</v>
      </c>
      <c r="E1386" s="11">
        <v>7</v>
      </c>
      <c r="F1386" s="11">
        <v>0</v>
      </c>
      <c r="G1386" s="12" t="s">
        <v>14</v>
      </c>
      <c r="H1386" s="11" t="b">
        <v>0</v>
      </c>
    </row>
    <row r="1387" spans="1:8" ht="14.4" x14ac:dyDescent="0.25">
      <c r="A1387" s="11">
        <v>161</v>
      </c>
      <c r="B1387" s="11">
        <v>9</v>
      </c>
      <c r="C1387" s="12" t="s">
        <v>875</v>
      </c>
      <c r="D1387" s="12" t="s">
        <v>908</v>
      </c>
      <c r="E1387" s="11">
        <v>0</v>
      </c>
      <c r="F1387" s="11">
        <v>3</v>
      </c>
      <c r="G1387" s="12" t="s">
        <v>873</v>
      </c>
      <c r="H1387" s="11" t="b">
        <v>0</v>
      </c>
    </row>
    <row r="1388" spans="1:8" ht="14.4" x14ac:dyDescent="0.25">
      <c r="A1388" s="11">
        <v>163</v>
      </c>
      <c r="B1388" s="11">
        <v>1</v>
      </c>
      <c r="C1388" s="12" t="s">
        <v>887</v>
      </c>
      <c r="D1388" s="12" t="s">
        <v>907</v>
      </c>
      <c r="E1388" s="11">
        <v>0</v>
      </c>
      <c r="F1388" s="11">
        <v>3</v>
      </c>
      <c r="G1388" s="12" t="s">
        <v>14</v>
      </c>
      <c r="H1388" s="11" t="b">
        <v>0</v>
      </c>
    </row>
    <row r="1389" spans="1:8" ht="28.8" x14ac:dyDescent="0.25">
      <c r="A1389" s="11">
        <v>163</v>
      </c>
      <c r="B1389" s="11">
        <v>2</v>
      </c>
      <c r="C1389" s="12" t="s">
        <v>886</v>
      </c>
      <c r="D1389" s="12" t="s">
        <v>885</v>
      </c>
      <c r="E1389" s="11">
        <v>3</v>
      </c>
      <c r="F1389" s="11">
        <v>0</v>
      </c>
      <c r="G1389" s="12" t="s">
        <v>873</v>
      </c>
      <c r="H1389" s="11" t="b">
        <v>0</v>
      </c>
    </row>
    <row r="1390" spans="1:8" ht="14.4" x14ac:dyDescent="0.25">
      <c r="A1390" s="11">
        <v>163</v>
      </c>
      <c r="B1390" s="11">
        <v>3</v>
      </c>
      <c r="C1390" s="12" t="s">
        <v>884</v>
      </c>
      <c r="D1390" s="12" t="s">
        <v>903</v>
      </c>
      <c r="E1390" s="11">
        <v>0</v>
      </c>
      <c r="F1390" s="11">
        <v>0</v>
      </c>
      <c r="G1390" s="12" t="s">
        <v>873</v>
      </c>
      <c r="H1390" s="11" t="b">
        <v>0</v>
      </c>
    </row>
    <row r="1391" spans="1:8" ht="14.4" x14ac:dyDescent="0.25">
      <c r="A1391" s="11">
        <v>163</v>
      </c>
      <c r="B1391" s="11">
        <v>4</v>
      </c>
      <c r="C1391" s="12" t="s">
        <v>883</v>
      </c>
      <c r="D1391" s="12" t="s">
        <v>882</v>
      </c>
      <c r="E1391" s="11">
        <v>5</v>
      </c>
      <c r="F1391" s="11">
        <v>0</v>
      </c>
      <c r="G1391" s="12" t="s">
        <v>14</v>
      </c>
      <c r="H1391" s="11" t="b">
        <v>0</v>
      </c>
    </row>
    <row r="1392" spans="1:8" ht="14.4" x14ac:dyDescent="0.25">
      <c r="A1392" s="11">
        <v>163</v>
      </c>
      <c r="B1392" s="11">
        <v>5</v>
      </c>
      <c r="C1392" s="12" t="s">
        <v>881</v>
      </c>
      <c r="D1392" s="12" t="s">
        <v>907</v>
      </c>
      <c r="E1392" s="11">
        <v>7</v>
      </c>
      <c r="F1392" s="11">
        <v>3</v>
      </c>
      <c r="G1392" s="12" t="s">
        <v>14</v>
      </c>
      <c r="H1392" s="11" t="b">
        <v>0</v>
      </c>
    </row>
    <row r="1393" spans="1:8" ht="14.4" x14ac:dyDescent="0.25">
      <c r="A1393" s="11">
        <v>163</v>
      </c>
      <c r="B1393" s="11">
        <v>6</v>
      </c>
      <c r="C1393" s="12" t="s">
        <v>880</v>
      </c>
      <c r="D1393" s="12" t="s">
        <v>907</v>
      </c>
      <c r="E1393" s="11">
        <v>7</v>
      </c>
      <c r="F1393" s="11">
        <v>3</v>
      </c>
      <c r="G1393" s="12" t="s">
        <v>14</v>
      </c>
      <c r="H1393" s="11" t="b">
        <v>0</v>
      </c>
    </row>
    <row r="1394" spans="1:8" ht="14.4" x14ac:dyDescent="0.25">
      <c r="A1394" s="11">
        <v>163</v>
      </c>
      <c r="B1394" s="11">
        <v>7</v>
      </c>
      <c r="C1394" s="12" t="s">
        <v>879</v>
      </c>
      <c r="D1394" s="12" t="s">
        <v>878</v>
      </c>
      <c r="E1394" s="11">
        <v>7</v>
      </c>
      <c r="F1394" s="11">
        <v>0</v>
      </c>
      <c r="G1394" s="12" t="s">
        <v>14</v>
      </c>
      <c r="H1394" s="11" t="b">
        <v>0</v>
      </c>
    </row>
    <row r="1395" spans="1:8" ht="28.8" x14ac:dyDescent="0.25">
      <c r="A1395" s="11">
        <v>163</v>
      </c>
      <c r="B1395" s="11">
        <v>8</v>
      </c>
      <c r="C1395" s="12" t="s">
        <v>877</v>
      </c>
      <c r="D1395" s="12" t="s">
        <v>876</v>
      </c>
      <c r="E1395" s="11">
        <v>7</v>
      </c>
      <c r="F1395" s="11">
        <v>0</v>
      </c>
      <c r="G1395" s="12" t="s">
        <v>14</v>
      </c>
      <c r="H1395" s="11" t="b">
        <v>0</v>
      </c>
    </row>
    <row r="1396" spans="1:8" ht="14.4" x14ac:dyDescent="0.25">
      <c r="A1396" s="11">
        <v>163</v>
      </c>
      <c r="B1396" s="11">
        <v>9</v>
      </c>
      <c r="C1396" s="12" t="s">
        <v>875</v>
      </c>
      <c r="D1396" s="12" t="s">
        <v>906</v>
      </c>
      <c r="E1396" s="11">
        <v>0</v>
      </c>
      <c r="F1396" s="11">
        <v>0</v>
      </c>
      <c r="G1396" s="12" t="s">
        <v>873</v>
      </c>
      <c r="H1396" s="11" t="b">
        <v>0</v>
      </c>
    </row>
    <row r="1397" spans="1:8" ht="14.4" x14ac:dyDescent="0.25">
      <c r="A1397" s="11">
        <v>164</v>
      </c>
      <c r="B1397" s="11">
        <v>1</v>
      </c>
      <c r="C1397" s="12" t="s">
        <v>887</v>
      </c>
      <c r="D1397" s="12" t="s">
        <v>907</v>
      </c>
      <c r="E1397" s="11">
        <v>0</v>
      </c>
      <c r="F1397" s="11">
        <v>3</v>
      </c>
      <c r="G1397" s="12" t="s">
        <v>14</v>
      </c>
      <c r="H1397" s="11" t="b">
        <v>0</v>
      </c>
    </row>
    <row r="1398" spans="1:8" ht="28.8" x14ac:dyDescent="0.25">
      <c r="A1398" s="11">
        <v>164</v>
      </c>
      <c r="B1398" s="11">
        <v>2</v>
      </c>
      <c r="C1398" s="12" t="s">
        <v>886</v>
      </c>
      <c r="D1398" s="12" t="s">
        <v>885</v>
      </c>
      <c r="E1398" s="11">
        <v>3</v>
      </c>
      <c r="F1398" s="11">
        <v>0</v>
      </c>
      <c r="G1398" s="12" t="s">
        <v>873</v>
      </c>
      <c r="H1398" s="11" t="b">
        <v>0</v>
      </c>
    </row>
    <row r="1399" spans="1:8" ht="14.4" x14ac:dyDescent="0.25">
      <c r="A1399" s="11">
        <v>164</v>
      </c>
      <c r="B1399" s="11">
        <v>3</v>
      </c>
      <c r="C1399" s="12" t="s">
        <v>884</v>
      </c>
      <c r="D1399" s="12" t="s">
        <v>903</v>
      </c>
      <c r="E1399" s="11">
        <v>0</v>
      </c>
      <c r="F1399" s="11">
        <v>0</v>
      </c>
      <c r="G1399" s="12" t="s">
        <v>873</v>
      </c>
      <c r="H1399" s="11" t="b">
        <v>0</v>
      </c>
    </row>
    <row r="1400" spans="1:8" ht="14.4" x14ac:dyDescent="0.25">
      <c r="A1400" s="11">
        <v>164</v>
      </c>
      <c r="B1400" s="11">
        <v>4</v>
      </c>
      <c r="C1400" s="12" t="s">
        <v>883</v>
      </c>
      <c r="D1400" s="12" t="s">
        <v>882</v>
      </c>
      <c r="E1400" s="11">
        <v>5</v>
      </c>
      <c r="F1400" s="11">
        <v>0</v>
      </c>
      <c r="G1400" s="12" t="s">
        <v>14</v>
      </c>
      <c r="H1400" s="11" t="b">
        <v>0</v>
      </c>
    </row>
    <row r="1401" spans="1:8" ht="14.4" x14ac:dyDescent="0.25">
      <c r="A1401" s="11">
        <v>164</v>
      </c>
      <c r="B1401" s="11">
        <v>5</v>
      </c>
      <c r="C1401" s="12" t="s">
        <v>881</v>
      </c>
      <c r="D1401" s="12" t="s">
        <v>907</v>
      </c>
      <c r="E1401" s="11">
        <v>7</v>
      </c>
      <c r="F1401" s="11">
        <v>3</v>
      </c>
      <c r="G1401" s="12" t="s">
        <v>14</v>
      </c>
      <c r="H1401" s="11" t="b">
        <v>0</v>
      </c>
    </row>
    <row r="1402" spans="1:8" ht="14.4" x14ac:dyDescent="0.25">
      <c r="A1402" s="11">
        <v>164</v>
      </c>
      <c r="B1402" s="11">
        <v>6</v>
      </c>
      <c r="C1402" s="12" t="s">
        <v>880</v>
      </c>
      <c r="D1402" s="12" t="s">
        <v>907</v>
      </c>
      <c r="E1402" s="11">
        <v>7</v>
      </c>
      <c r="F1402" s="11">
        <v>3</v>
      </c>
      <c r="G1402" s="12" t="s">
        <v>14</v>
      </c>
      <c r="H1402" s="11" t="b">
        <v>0</v>
      </c>
    </row>
    <row r="1403" spans="1:8" ht="14.4" x14ac:dyDescent="0.25">
      <c r="A1403" s="11">
        <v>164</v>
      </c>
      <c r="B1403" s="11">
        <v>7</v>
      </c>
      <c r="C1403" s="12" t="s">
        <v>879</v>
      </c>
      <c r="D1403" s="12" t="s">
        <v>878</v>
      </c>
      <c r="E1403" s="11">
        <v>7</v>
      </c>
      <c r="F1403" s="11">
        <v>0</v>
      </c>
      <c r="G1403" s="12" t="s">
        <v>14</v>
      </c>
      <c r="H1403" s="11" t="b">
        <v>0</v>
      </c>
    </row>
    <row r="1404" spans="1:8" ht="28.8" x14ac:dyDescent="0.25">
      <c r="A1404" s="11">
        <v>164</v>
      </c>
      <c r="B1404" s="11">
        <v>8</v>
      </c>
      <c r="C1404" s="12" t="s">
        <v>877</v>
      </c>
      <c r="D1404" s="12" t="s">
        <v>876</v>
      </c>
      <c r="E1404" s="11">
        <v>7</v>
      </c>
      <c r="F1404" s="11">
        <v>0</v>
      </c>
      <c r="G1404" s="12" t="s">
        <v>14</v>
      </c>
      <c r="H1404" s="11" t="b">
        <v>0</v>
      </c>
    </row>
    <row r="1405" spans="1:8" ht="14.4" x14ac:dyDescent="0.25">
      <c r="A1405" s="11">
        <v>164</v>
      </c>
      <c r="B1405" s="11">
        <v>9</v>
      </c>
      <c r="C1405" s="12" t="s">
        <v>875</v>
      </c>
      <c r="D1405" s="12" t="s">
        <v>906</v>
      </c>
      <c r="E1405" s="11">
        <v>0</v>
      </c>
      <c r="F1405" s="11">
        <v>0</v>
      </c>
      <c r="G1405" s="12" t="s">
        <v>873</v>
      </c>
      <c r="H1405" s="11" t="b">
        <v>0</v>
      </c>
    </row>
    <row r="1406" spans="1:8" ht="14.4" x14ac:dyDescent="0.25">
      <c r="A1406" s="11">
        <v>165</v>
      </c>
      <c r="B1406" s="11">
        <v>1</v>
      </c>
      <c r="C1406" s="12" t="s">
        <v>887</v>
      </c>
      <c r="D1406" s="12" t="s">
        <v>907</v>
      </c>
      <c r="E1406" s="11">
        <v>0</v>
      </c>
      <c r="F1406" s="11">
        <v>3</v>
      </c>
      <c r="G1406" s="12" t="s">
        <v>14</v>
      </c>
      <c r="H1406" s="11" t="b">
        <v>0</v>
      </c>
    </row>
    <row r="1407" spans="1:8" ht="28.8" x14ac:dyDescent="0.25">
      <c r="A1407" s="11">
        <v>165</v>
      </c>
      <c r="B1407" s="11">
        <v>2</v>
      </c>
      <c r="C1407" s="12" t="s">
        <v>886</v>
      </c>
      <c r="D1407" s="12" t="s">
        <v>885</v>
      </c>
      <c r="E1407" s="11">
        <v>3</v>
      </c>
      <c r="F1407" s="11">
        <v>0</v>
      </c>
      <c r="G1407" s="12" t="s">
        <v>873</v>
      </c>
      <c r="H1407" s="11" t="b">
        <v>0</v>
      </c>
    </row>
    <row r="1408" spans="1:8" ht="14.4" x14ac:dyDescent="0.25">
      <c r="A1408" s="11">
        <v>165</v>
      </c>
      <c r="B1408" s="11">
        <v>3</v>
      </c>
      <c r="C1408" s="12" t="s">
        <v>884</v>
      </c>
      <c r="D1408" s="12" t="s">
        <v>903</v>
      </c>
      <c r="E1408" s="11">
        <v>0</v>
      </c>
      <c r="F1408" s="11">
        <v>0</v>
      </c>
      <c r="G1408" s="12" t="s">
        <v>873</v>
      </c>
      <c r="H1408" s="11" t="b">
        <v>0</v>
      </c>
    </row>
    <row r="1409" spans="1:8" ht="14.4" x14ac:dyDescent="0.25">
      <c r="A1409" s="11">
        <v>165</v>
      </c>
      <c r="B1409" s="11">
        <v>4</v>
      </c>
      <c r="C1409" s="12" t="s">
        <v>883</v>
      </c>
      <c r="D1409" s="12" t="s">
        <v>882</v>
      </c>
      <c r="E1409" s="11">
        <v>5</v>
      </c>
      <c r="F1409" s="11">
        <v>0</v>
      </c>
      <c r="G1409" s="12" t="s">
        <v>14</v>
      </c>
      <c r="H1409" s="11" t="b">
        <v>0</v>
      </c>
    </row>
    <row r="1410" spans="1:8" ht="14.4" x14ac:dyDescent="0.25">
      <c r="A1410" s="11">
        <v>165</v>
      </c>
      <c r="B1410" s="11">
        <v>5</v>
      </c>
      <c r="C1410" s="12" t="s">
        <v>881</v>
      </c>
      <c r="D1410" s="12" t="s">
        <v>907</v>
      </c>
      <c r="E1410" s="11">
        <v>7</v>
      </c>
      <c r="F1410" s="11">
        <v>3</v>
      </c>
      <c r="G1410" s="12" t="s">
        <v>14</v>
      </c>
      <c r="H1410" s="11" t="b">
        <v>0</v>
      </c>
    </row>
    <row r="1411" spans="1:8" ht="14.4" x14ac:dyDescent="0.25">
      <c r="A1411" s="11">
        <v>165</v>
      </c>
      <c r="B1411" s="11">
        <v>6</v>
      </c>
      <c r="C1411" s="12" t="s">
        <v>880</v>
      </c>
      <c r="D1411" s="12" t="s">
        <v>907</v>
      </c>
      <c r="E1411" s="11">
        <v>7</v>
      </c>
      <c r="F1411" s="11">
        <v>3</v>
      </c>
      <c r="G1411" s="12" t="s">
        <v>14</v>
      </c>
      <c r="H1411" s="11" t="b">
        <v>0</v>
      </c>
    </row>
    <row r="1412" spans="1:8" ht="14.4" x14ac:dyDescent="0.25">
      <c r="A1412" s="11">
        <v>165</v>
      </c>
      <c r="B1412" s="11">
        <v>7</v>
      </c>
      <c r="C1412" s="12" t="s">
        <v>879</v>
      </c>
      <c r="D1412" s="12" t="s">
        <v>878</v>
      </c>
      <c r="E1412" s="11">
        <v>7</v>
      </c>
      <c r="F1412" s="11">
        <v>0</v>
      </c>
      <c r="G1412" s="12" t="s">
        <v>14</v>
      </c>
      <c r="H1412" s="11" t="b">
        <v>0</v>
      </c>
    </row>
    <row r="1413" spans="1:8" ht="28.8" x14ac:dyDescent="0.25">
      <c r="A1413" s="11">
        <v>165</v>
      </c>
      <c r="B1413" s="11">
        <v>8</v>
      </c>
      <c r="C1413" s="12" t="s">
        <v>877</v>
      </c>
      <c r="D1413" s="12" t="s">
        <v>876</v>
      </c>
      <c r="E1413" s="11">
        <v>7</v>
      </c>
      <c r="F1413" s="11">
        <v>0</v>
      </c>
      <c r="G1413" s="12" t="s">
        <v>14</v>
      </c>
      <c r="H1413" s="11" t="b">
        <v>0</v>
      </c>
    </row>
    <row r="1414" spans="1:8" ht="14.4" x14ac:dyDescent="0.25">
      <c r="A1414" s="11">
        <v>165</v>
      </c>
      <c r="B1414" s="11">
        <v>9</v>
      </c>
      <c r="C1414" s="12" t="s">
        <v>875</v>
      </c>
      <c r="D1414" s="12" t="s">
        <v>906</v>
      </c>
      <c r="E1414" s="11">
        <v>0</v>
      </c>
      <c r="F1414" s="11">
        <v>0</v>
      </c>
      <c r="G1414" s="12" t="s">
        <v>873</v>
      </c>
      <c r="H1414" s="11" t="b">
        <v>0</v>
      </c>
    </row>
    <row r="1415" spans="1:8" ht="14.4" x14ac:dyDescent="0.25">
      <c r="A1415" s="11">
        <v>166</v>
      </c>
      <c r="B1415" s="11">
        <v>1</v>
      </c>
      <c r="C1415" s="12" t="s">
        <v>887</v>
      </c>
      <c r="D1415" s="12" t="s">
        <v>907</v>
      </c>
      <c r="E1415" s="11">
        <v>0</v>
      </c>
      <c r="F1415" s="11">
        <v>3</v>
      </c>
      <c r="G1415" s="12" t="s">
        <v>14</v>
      </c>
      <c r="H1415" s="11" t="b">
        <v>0</v>
      </c>
    </row>
    <row r="1416" spans="1:8" ht="28.8" x14ac:dyDescent="0.25">
      <c r="A1416" s="11">
        <v>166</v>
      </c>
      <c r="B1416" s="11">
        <v>2</v>
      </c>
      <c r="C1416" s="12" t="s">
        <v>886</v>
      </c>
      <c r="D1416" s="12" t="s">
        <v>885</v>
      </c>
      <c r="E1416" s="11">
        <v>3</v>
      </c>
      <c r="F1416" s="11">
        <v>0</v>
      </c>
      <c r="G1416" s="12" t="s">
        <v>873</v>
      </c>
      <c r="H1416" s="11" t="b">
        <v>0</v>
      </c>
    </row>
    <row r="1417" spans="1:8" ht="14.4" x14ac:dyDescent="0.25">
      <c r="A1417" s="11">
        <v>166</v>
      </c>
      <c r="B1417" s="11">
        <v>3</v>
      </c>
      <c r="C1417" s="12" t="s">
        <v>884</v>
      </c>
      <c r="D1417" s="12" t="s">
        <v>903</v>
      </c>
      <c r="E1417" s="11">
        <v>0</v>
      </c>
      <c r="F1417" s="11">
        <v>0</v>
      </c>
      <c r="G1417" s="12" t="s">
        <v>873</v>
      </c>
      <c r="H1417" s="11" t="b">
        <v>0</v>
      </c>
    </row>
    <row r="1418" spans="1:8" ht="14.4" x14ac:dyDescent="0.25">
      <c r="A1418" s="11">
        <v>166</v>
      </c>
      <c r="B1418" s="11">
        <v>4</v>
      </c>
      <c r="C1418" s="12" t="s">
        <v>883</v>
      </c>
      <c r="D1418" s="12" t="s">
        <v>882</v>
      </c>
      <c r="E1418" s="11">
        <v>5</v>
      </c>
      <c r="F1418" s="11">
        <v>0</v>
      </c>
      <c r="G1418" s="12" t="s">
        <v>14</v>
      </c>
      <c r="H1418" s="11" t="b">
        <v>0</v>
      </c>
    </row>
    <row r="1419" spans="1:8" ht="14.4" x14ac:dyDescent="0.25">
      <c r="A1419" s="11">
        <v>166</v>
      </c>
      <c r="B1419" s="11">
        <v>5</v>
      </c>
      <c r="C1419" s="12" t="s">
        <v>881</v>
      </c>
      <c r="D1419" s="12" t="s">
        <v>907</v>
      </c>
      <c r="E1419" s="11">
        <v>7</v>
      </c>
      <c r="F1419" s="11">
        <v>3</v>
      </c>
      <c r="G1419" s="12" t="s">
        <v>14</v>
      </c>
      <c r="H1419" s="11" t="b">
        <v>0</v>
      </c>
    </row>
    <row r="1420" spans="1:8" ht="14.4" x14ac:dyDescent="0.25">
      <c r="A1420" s="11">
        <v>166</v>
      </c>
      <c r="B1420" s="11">
        <v>6</v>
      </c>
      <c r="C1420" s="12" t="s">
        <v>880</v>
      </c>
      <c r="D1420" s="12" t="s">
        <v>907</v>
      </c>
      <c r="E1420" s="11">
        <v>7</v>
      </c>
      <c r="F1420" s="11">
        <v>3</v>
      </c>
      <c r="G1420" s="12" t="s">
        <v>14</v>
      </c>
      <c r="H1420" s="11" t="b">
        <v>0</v>
      </c>
    </row>
    <row r="1421" spans="1:8" ht="14.4" x14ac:dyDescent="0.25">
      <c r="A1421" s="11">
        <v>166</v>
      </c>
      <c r="B1421" s="11">
        <v>7</v>
      </c>
      <c r="C1421" s="12" t="s">
        <v>879</v>
      </c>
      <c r="D1421" s="12" t="s">
        <v>878</v>
      </c>
      <c r="E1421" s="11">
        <v>7</v>
      </c>
      <c r="F1421" s="11">
        <v>0</v>
      </c>
      <c r="G1421" s="12" t="s">
        <v>14</v>
      </c>
      <c r="H1421" s="11" t="b">
        <v>0</v>
      </c>
    </row>
    <row r="1422" spans="1:8" ht="28.8" x14ac:dyDescent="0.25">
      <c r="A1422" s="11">
        <v>166</v>
      </c>
      <c r="B1422" s="11">
        <v>8</v>
      </c>
      <c r="C1422" s="12" t="s">
        <v>877</v>
      </c>
      <c r="D1422" s="12" t="s">
        <v>876</v>
      </c>
      <c r="E1422" s="11">
        <v>7</v>
      </c>
      <c r="F1422" s="11">
        <v>0</v>
      </c>
      <c r="G1422" s="12" t="s">
        <v>14</v>
      </c>
      <c r="H1422" s="11" t="b">
        <v>0</v>
      </c>
    </row>
    <row r="1423" spans="1:8" ht="14.4" x14ac:dyDescent="0.25">
      <c r="A1423" s="11">
        <v>166</v>
      </c>
      <c r="B1423" s="11">
        <v>9</v>
      </c>
      <c r="C1423" s="12" t="s">
        <v>875</v>
      </c>
      <c r="D1423" s="12" t="s">
        <v>906</v>
      </c>
      <c r="E1423" s="11">
        <v>0</v>
      </c>
      <c r="F1423" s="11">
        <v>0</v>
      </c>
      <c r="G1423" s="12" t="s">
        <v>873</v>
      </c>
      <c r="H1423" s="11" t="b">
        <v>0</v>
      </c>
    </row>
    <row r="1424" spans="1:8" ht="14.4" x14ac:dyDescent="0.25">
      <c r="A1424" s="11">
        <v>167</v>
      </c>
      <c r="B1424" s="11">
        <v>1</v>
      </c>
      <c r="C1424" s="12" t="s">
        <v>887</v>
      </c>
      <c r="D1424" s="12" t="s">
        <v>907</v>
      </c>
      <c r="E1424" s="11">
        <v>0</v>
      </c>
      <c r="F1424" s="11">
        <v>3</v>
      </c>
      <c r="G1424" s="12" t="s">
        <v>14</v>
      </c>
      <c r="H1424" s="11" t="b">
        <v>0</v>
      </c>
    </row>
    <row r="1425" spans="1:8" ht="28.8" x14ac:dyDescent="0.25">
      <c r="A1425" s="11">
        <v>167</v>
      </c>
      <c r="B1425" s="11">
        <v>2</v>
      </c>
      <c r="C1425" s="12" t="s">
        <v>886</v>
      </c>
      <c r="D1425" s="12" t="s">
        <v>885</v>
      </c>
      <c r="E1425" s="11">
        <v>3</v>
      </c>
      <c r="F1425" s="11">
        <v>0</v>
      </c>
      <c r="G1425" s="12" t="s">
        <v>873</v>
      </c>
      <c r="H1425" s="11" t="b">
        <v>0</v>
      </c>
    </row>
    <row r="1426" spans="1:8" ht="14.4" x14ac:dyDescent="0.25">
      <c r="A1426" s="11">
        <v>167</v>
      </c>
      <c r="B1426" s="11">
        <v>3</v>
      </c>
      <c r="C1426" s="12" t="s">
        <v>884</v>
      </c>
      <c r="D1426" s="12" t="s">
        <v>903</v>
      </c>
      <c r="E1426" s="11">
        <v>0</v>
      </c>
      <c r="F1426" s="11">
        <v>0</v>
      </c>
      <c r="G1426" s="12" t="s">
        <v>873</v>
      </c>
      <c r="H1426" s="11" t="b">
        <v>0</v>
      </c>
    </row>
    <row r="1427" spans="1:8" ht="14.4" x14ac:dyDescent="0.25">
      <c r="A1427" s="11">
        <v>167</v>
      </c>
      <c r="B1427" s="11">
        <v>4</v>
      </c>
      <c r="C1427" s="12" t="s">
        <v>883</v>
      </c>
      <c r="D1427" s="12" t="s">
        <v>882</v>
      </c>
      <c r="E1427" s="11">
        <v>5</v>
      </c>
      <c r="F1427" s="11">
        <v>0</v>
      </c>
      <c r="G1427" s="12" t="s">
        <v>14</v>
      </c>
      <c r="H1427" s="11" t="b">
        <v>0</v>
      </c>
    </row>
    <row r="1428" spans="1:8" ht="14.4" x14ac:dyDescent="0.25">
      <c r="A1428" s="11">
        <v>167</v>
      </c>
      <c r="B1428" s="11">
        <v>5</v>
      </c>
      <c r="C1428" s="12" t="s">
        <v>881</v>
      </c>
      <c r="D1428" s="12" t="s">
        <v>907</v>
      </c>
      <c r="E1428" s="11">
        <v>7</v>
      </c>
      <c r="F1428" s="11">
        <v>3</v>
      </c>
      <c r="G1428" s="12" t="s">
        <v>14</v>
      </c>
      <c r="H1428" s="11" t="b">
        <v>0</v>
      </c>
    </row>
    <row r="1429" spans="1:8" ht="14.4" x14ac:dyDescent="0.25">
      <c r="A1429" s="11">
        <v>167</v>
      </c>
      <c r="B1429" s="11">
        <v>6</v>
      </c>
      <c r="C1429" s="12" t="s">
        <v>880</v>
      </c>
      <c r="D1429" s="12" t="s">
        <v>907</v>
      </c>
      <c r="E1429" s="11">
        <v>7</v>
      </c>
      <c r="F1429" s="11">
        <v>3</v>
      </c>
      <c r="G1429" s="12" t="s">
        <v>14</v>
      </c>
      <c r="H1429" s="11" t="b">
        <v>0</v>
      </c>
    </row>
    <row r="1430" spans="1:8" ht="14.4" x14ac:dyDescent="0.25">
      <c r="A1430" s="11">
        <v>167</v>
      </c>
      <c r="B1430" s="11">
        <v>7</v>
      </c>
      <c r="C1430" s="12" t="s">
        <v>879</v>
      </c>
      <c r="D1430" s="12" t="s">
        <v>878</v>
      </c>
      <c r="E1430" s="11">
        <v>7</v>
      </c>
      <c r="F1430" s="11">
        <v>0</v>
      </c>
      <c r="G1430" s="12" t="s">
        <v>14</v>
      </c>
      <c r="H1430" s="11" t="b">
        <v>0</v>
      </c>
    </row>
    <row r="1431" spans="1:8" ht="28.8" x14ac:dyDescent="0.25">
      <c r="A1431" s="11">
        <v>167</v>
      </c>
      <c r="B1431" s="11">
        <v>8</v>
      </c>
      <c r="C1431" s="12" t="s">
        <v>877</v>
      </c>
      <c r="D1431" s="12" t="s">
        <v>876</v>
      </c>
      <c r="E1431" s="11">
        <v>7</v>
      </c>
      <c r="F1431" s="11">
        <v>0</v>
      </c>
      <c r="G1431" s="12" t="s">
        <v>14</v>
      </c>
      <c r="H1431" s="11" t="b">
        <v>0</v>
      </c>
    </row>
    <row r="1432" spans="1:8" ht="14.4" x14ac:dyDescent="0.25">
      <c r="A1432" s="11">
        <v>167</v>
      </c>
      <c r="B1432" s="11">
        <v>9</v>
      </c>
      <c r="C1432" s="12" t="s">
        <v>875</v>
      </c>
      <c r="D1432" s="12" t="s">
        <v>906</v>
      </c>
      <c r="E1432" s="11">
        <v>0</v>
      </c>
      <c r="F1432" s="11">
        <v>0</v>
      </c>
      <c r="G1432" s="12" t="s">
        <v>873</v>
      </c>
      <c r="H1432" s="11" t="b">
        <v>0</v>
      </c>
    </row>
    <row r="1433" spans="1:8" ht="14.4" x14ac:dyDescent="0.25">
      <c r="A1433" s="11">
        <v>168</v>
      </c>
      <c r="B1433" s="11">
        <v>1</v>
      </c>
      <c r="C1433" s="12" t="s">
        <v>887</v>
      </c>
      <c r="D1433" s="12" t="s">
        <v>907</v>
      </c>
      <c r="E1433" s="11">
        <v>0</v>
      </c>
      <c r="F1433" s="11">
        <v>3</v>
      </c>
      <c r="G1433" s="12" t="s">
        <v>14</v>
      </c>
      <c r="H1433" s="11" t="b">
        <v>0</v>
      </c>
    </row>
    <row r="1434" spans="1:8" ht="28.8" x14ac:dyDescent="0.25">
      <c r="A1434" s="11">
        <v>168</v>
      </c>
      <c r="B1434" s="11">
        <v>2</v>
      </c>
      <c r="C1434" s="12" t="s">
        <v>886</v>
      </c>
      <c r="D1434" s="12" t="s">
        <v>885</v>
      </c>
      <c r="E1434" s="11">
        <v>3</v>
      </c>
      <c r="F1434" s="11">
        <v>0</v>
      </c>
      <c r="G1434" s="12" t="s">
        <v>873</v>
      </c>
      <c r="H1434" s="11" t="b">
        <v>0</v>
      </c>
    </row>
    <row r="1435" spans="1:8" ht="14.4" x14ac:dyDescent="0.25">
      <c r="A1435" s="11">
        <v>168</v>
      </c>
      <c r="B1435" s="11">
        <v>3</v>
      </c>
      <c r="C1435" s="12" t="s">
        <v>884</v>
      </c>
      <c r="D1435" s="12" t="s">
        <v>903</v>
      </c>
      <c r="E1435" s="11">
        <v>0</v>
      </c>
      <c r="F1435" s="11">
        <v>0</v>
      </c>
      <c r="G1435" s="12" t="s">
        <v>873</v>
      </c>
      <c r="H1435" s="11" t="b">
        <v>0</v>
      </c>
    </row>
    <row r="1436" spans="1:8" ht="14.4" x14ac:dyDescent="0.25">
      <c r="A1436" s="11">
        <v>168</v>
      </c>
      <c r="B1436" s="11">
        <v>4</v>
      </c>
      <c r="C1436" s="12" t="s">
        <v>883</v>
      </c>
      <c r="D1436" s="12" t="s">
        <v>882</v>
      </c>
      <c r="E1436" s="11">
        <v>5</v>
      </c>
      <c r="F1436" s="11">
        <v>0</v>
      </c>
      <c r="G1436" s="12" t="s">
        <v>14</v>
      </c>
      <c r="H1436" s="11" t="b">
        <v>0</v>
      </c>
    </row>
    <row r="1437" spans="1:8" ht="14.4" x14ac:dyDescent="0.25">
      <c r="A1437" s="11">
        <v>168</v>
      </c>
      <c r="B1437" s="11">
        <v>5</v>
      </c>
      <c r="C1437" s="12" t="s">
        <v>881</v>
      </c>
      <c r="D1437" s="12" t="s">
        <v>907</v>
      </c>
      <c r="E1437" s="11">
        <v>7</v>
      </c>
      <c r="F1437" s="11">
        <v>3</v>
      </c>
      <c r="G1437" s="12" t="s">
        <v>14</v>
      </c>
      <c r="H1437" s="11" t="b">
        <v>0</v>
      </c>
    </row>
    <row r="1438" spans="1:8" ht="14.4" x14ac:dyDescent="0.25">
      <c r="A1438" s="11">
        <v>168</v>
      </c>
      <c r="B1438" s="11">
        <v>6</v>
      </c>
      <c r="C1438" s="12" t="s">
        <v>880</v>
      </c>
      <c r="D1438" s="12" t="s">
        <v>907</v>
      </c>
      <c r="E1438" s="11">
        <v>7</v>
      </c>
      <c r="F1438" s="11">
        <v>3</v>
      </c>
      <c r="G1438" s="12" t="s">
        <v>14</v>
      </c>
      <c r="H1438" s="11" t="b">
        <v>0</v>
      </c>
    </row>
    <row r="1439" spans="1:8" ht="14.4" x14ac:dyDescent="0.25">
      <c r="A1439" s="11">
        <v>168</v>
      </c>
      <c r="B1439" s="11">
        <v>7</v>
      </c>
      <c r="C1439" s="12" t="s">
        <v>879</v>
      </c>
      <c r="D1439" s="12" t="s">
        <v>878</v>
      </c>
      <c r="E1439" s="11">
        <v>7</v>
      </c>
      <c r="F1439" s="11">
        <v>0</v>
      </c>
      <c r="G1439" s="12" t="s">
        <v>14</v>
      </c>
      <c r="H1439" s="11" t="b">
        <v>0</v>
      </c>
    </row>
    <row r="1440" spans="1:8" ht="28.8" x14ac:dyDescent="0.25">
      <c r="A1440" s="11">
        <v>168</v>
      </c>
      <c r="B1440" s="11">
        <v>8</v>
      </c>
      <c r="C1440" s="12" t="s">
        <v>877</v>
      </c>
      <c r="D1440" s="12" t="s">
        <v>876</v>
      </c>
      <c r="E1440" s="11">
        <v>7</v>
      </c>
      <c r="F1440" s="11">
        <v>0</v>
      </c>
      <c r="G1440" s="12" t="s">
        <v>14</v>
      </c>
      <c r="H1440" s="11" t="b">
        <v>0</v>
      </c>
    </row>
    <row r="1441" spans="1:8" ht="14.4" x14ac:dyDescent="0.25">
      <c r="A1441" s="11">
        <v>168</v>
      </c>
      <c r="B1441" s="11">
        <v>9</v>
      </c>
      <c r="C1441" s="12" t="s">
        <v>875</v>
      </c>
      <c r="D1441" s="12" t="s">
        <v>906</v>
      </c>
      <c r="E1441" s="11">
        <v>0</v>
      </c>
      <c r="F1441" s="11">
        <v>0</v>
      </c>
      <c r="G1441" s="12" t="s">
        <v>873</v>
      </c>
      <c r="H1441" s="11" t="b">
        <v>0</v>
      </c>
    </row>
    <row r="1442" spans="1:8" ht="14.4" x14ac:dyDescent="0.25">
      <c r="A1442" s="11">
        <v>170</v>
      </c>
      <c r="B1442" s="11">
        <v>1</v>
      </c>
      <c r="C1442" s="12" t="s">
        <v>887</v>
      </c>
      <c r="D1442" s="12" t="s">
        <v>905</v>
      </c>
      <c r="E1442" s="11">
        <v>0</v>
      </c>
      <c r="F1442" s="11">
        <v>3</v>
      </c>
      <c r="G1442" s="12" t="s">
        <v>14</v>
      </c>
      <c r="H1442" s="11" t="b">
        <v>0</v>
      </c>
    </row>
    <row r="1443" spans="1:8" ht="28.8" x14ac:dyDescent="0.25">
      <c r="A1443" s="11">
        <v>170</v>
      </c>
      <c r="B1443" s="11">
        <v>2</v>
      </c>
      <c r="C1443" s="12" t="s">
        <v>886</v>
      </c>
      <c r="D1443" s="12" t="s">
        <v>885</v>
      </c>
      <c r="E1443" s="11">
        <v>3</v>
      </c>
      <c r="F1443" s="11">
        <v>0</v>
      </c>
      <c r="G1443" s="12" t="s">
        <v>873</v>
      </c>
      <c r="H1443" s="11" t="b">
        <v>0</v>
      </c>
    </row>
    <row r="1444" spans="1:8" ht="14.4" x14ac:dyDescent="0.25">
      <c r="A1444" s="11">
        <v>170</v>
      </c>
      <c r="B1444" s="11">
        <v>3</v>
      </c>
      <c r="C1444" s="12" t="s">
        <v>884</v>
      </c>
      <c r="D1444" s="12" t="s">
        <v>903</v>
      </c>
      <c r="E1444" s="11">
        <v>0</v>
      </c>
      <c r="F1444" s="11">
        <v>0</v>
      </c>
      <c r="G1444" s="12" t="s">
        <v>873</v>
      </c>
      <c r="H1444" s="11" t="b">
        <v>0</v>
      </c>
    </row>
    <row r="1445" spans="1:8" ht="14.4" x14ac:dyDescent="0.25">
      <c r="A1445" s="11">
        <v>170</v>
      </c>
      <c r="B1445" s="11">
        <v>4</v>
      </c>
      <c r="C1445" s="12" t="s">
        <v>883</v>
      </c>
      <c r="D1445" s="12" t="s">
        <v>882</v>
      </c>
      <c r="E1445" s="11">
        <v>5</v>
      </c>
      <c r="F1445" s="11">
        <v>0</v>
      </c>
      <c r="G1445" s="12" t="s">
        <v>14</v>
      </c>
      <c r="H1445" s="11" t="b">
        <v>0</v>
      </c>
    </row>
    <row r="1446" spans="1:8" ht="14.4" x14ac:dyDescent="0.25">
      <c r="A1446" s="11">
        <v>170</v>
      </c>
      <c r="B1446" s="11">
        <v>5</v>
      </c>
      <c r="C1446" s="12" t="s">
        <v>881</v>
      </c>
      <c r="D1446" s="12" t="s">
        <v>905</v>
      </c>
      <c r="E1446" s="11">
        <v>7</v>
      </c>
      <c r="F1446" s="11">
        <v>3</v>
      </c>
      <c r="G1446" s="12" t="s">
        <v>14</v>
      </c>
      <c r="H1446" s="11" t="b">
        <v>0</v>
      </c>
    </row>
    <row r="1447" spans="1:8" ht="14.4" x14ac:dyDescent="0.25">
      <c r="A1447" s="11">
        <v>170</v>
      </c>
      <c r="B1447" s="11">
        <v>6</v>
      </c>
      <c r="C1447" s="12" t="s">
        <v>880</v>
      </c>
      <c r="D1447" s="12" t="s">
        <v>905</v>
      </c>
      <c r="E1447" s="11">
        <v>7</v>
      </c>
      <c r="F1447" s="11">
        <v>3</v>
      </c>
      <c r="G1447" s="12" t="s">
        <v>14</v>
      </c>
      <c r="H1447" s="11" t="b">
        <v>0</v>
      </c>
    </row>
    <row r="1448" spans="1:8" ht="14.4" x14ac:dyDescent="0.25">
      <c r="A1448" s="11">
        <v>170</v>
      </c>
      <c r="B1448" s="11">
        <v>7</v>
      </c>
      <c r="C1448" s="12" t="s">
        <v>879</v>
      </c>
      <c r="D1448" s="12" t="s">
        <v>878</v>
      </c>
      <c r="E1448" s="11">
        <v>7</v>
      </c>
      <c r="F1448" s="11">
        <v>0</v>
      </c>
      <c r="G1448" s="12" t="s">
        <v>14</v>
      </c>
      <c r="H1448" s="11" t="b">
        <v>0</v>
      </c>
    </row>
    <row r="1449" spans="1:8" ht="28.8" x14ac:dyDescent="0.25">
      <c r="A1449" s="11">
        <v>170</v>
      </c>
      <c r="B1449" s="11">
        <v>8</v>
      </c>
      <c r="C1449" s="12" t="s">
        <v>877</v>
      </c>
      <c r="D1449" s="12" t="s">
        <v>876</v>
      </c>
      <c r="E1449" s="11">
        <v>7</v>
      </c>
      <c r="F1449" s="11">
        <v>0</v>
      </c>
      <c r="G1449" s="12" t="s">
        <v>14</v>
      </c>
      <c r="H1449" s="11" t="b">
        <v>0</v>
      </c>
    </row>
    <row r="1450" spans="1:8" ht="14.4" x14ac:dyDescent="0.25">
      <c r="A1450" s="11">
        <v>170</v>
      </c>
      <c r="B1450" s="11">
        <v>9</v>
      </c>
      <c r="C1450" s="12" t="s">
        <v>875</v>
      </c>
      <c r="D1450" s="12" t="s">
        <v>904</v>
      </c>
      <c r="E1450" s="11">
        <v>0</v>
      </c>
      <c r="F1450" s="11">
        <v>0</v>
      </c>
      <c r="G1450" s="12" t="s">
        <v>873</v>
      </c>
      <c r="H1450" s="11" t="b">
        <v>0</v>
      </c>
    </row>
    <row r="1451" spans="1:8" ht="14.4" x14ac:dyDescent="0.25">
      <c r="A1451" s="11">
        <v>171</v>
      </c>
      <c r="B1451" s="11">
        <v>1</v>
      </c>
      <c r="C1451" s="12" t="s">
        <v>887</v>
      </c>
      <c r="D1451" s="12" t="s">
        <v>905</v>
      </c>
      <c r="E1451" s="11">
        <v>0</v>
      </c>
      <c r="F1451" s="11">
        <v>3</v>
      </c>
      <c r="G1451" s="12" t="s">
        <v>14</v>
      </c>
      <c r="H1451" s="11" t="b">
        <v>0</v>
      </c>
    </row>
    <row r="1452" spans="1:8" ht="28.8" x14ac:dyDescent="0.25">
      <c r="A1452" s="11">
        <v>171</v>
      </c>
      <c r="B1452" s="11">
        <v>2</v>
      </c>
      <c r="C1452" s="12" t="s">
        <v>886</v>
      </c>
      <c r="D1452" s="12" t="s">
        <v>885</v>
      </c>
      <c r="E1452" s="11">
        <v>3</v>
      </c>
      <c r="F1452" s="11">
        <v>0</v>
      </c>
      <c r="G1452" s="12" t="s">
        <v>873</v>
      </c>
      <c r="H1452" s="11" t="b">
        <v>0</v>
      </c>
    </row>
    <row r="1453" spans="1:8" ht="14.4" x14ac:dyDescent="0.25">
      <c r="A1453" s="11">
        <v>171</v>
      </c>
      <c r="B1453" s="11">
        <v>3</v>
      </c>
      <c r="C1453" s="12" t="s">
        <v>884</v>
      </c>
      <c r="D1453" s="12" t="s">
        <v>903</v>
      </c>
      <c r="E1453" s="11">
        <v>0</v>
      </c>
      <c r="F1453" s="11">
        <v>0</v>
      </c>
      <c r="G1453" s="12" t="s">
        <v>873</v>
      </c>
      <c r="H1453" s="11" t="b">
        <v>0</v>
      </c>
    </row>
    <row r="1454" spans="1:8" ht="14.4" x14ac:dyDescent="0.25">
      <c r="A1454" s="11">
        <v>171</v>
      </c>
      <c r="B1454" s="11">
        <v>4</v>
      </c>
      <c r="C1454" s="12" t="s">
        <v>883</v>
      </c>
      <c r="D1454" s="12" t="s">
        <v>882</v>
      </c>
      <c r="E1454" s="11">
        <v>5</v>
      </c>
      <c r="F1454" s="11">
        <v>0</v>
      </c>
      <c r="G1454" s="12" t="s">
        <v>14</v>
      </c>
      <c r="H1454" s="11" t="b">
        <v>0</v>
      </c>
    </row>
    <row r="1455" spans="1:8" ht="14.4" x14ac:dyDescent="0.25">
      <c r="A1455" s="11">
        <v>171</v>
      </c>
      <c r="B1455" s="11">
        <v>5</v>
      </c>
      <c r="C1455" s="12" t="s">
        <v>881</v>
      </c>
      <c r="D1455" s="12" t="s">
        <v>905</v>
      </c>
      <c r="E1455" s="11">
        <v>7</v>
      </c>
      <c r="F1455" s="11">
        <v>3</v>
      </c>
      <c r="G1455" s="12" t="s">
        <v>14</v>
      </c>
      <c r="H1455" s="11" t="b">
        <v>0</v>
      </c>
    </row>
    <row r="1456" spans="1:8" ht="14.4" x14ac:dyDescent="0.25">
      <c r="A1456" s="11">
        <v>171</v>
      </c>
      <c r="B1456" s="11">
        <v>6</v>
      </c>
      <c r="C1456" s="12" t="s">
        <v>880</v>
      </c>
      <c r="D1456" s="12" t="s">
        <v>905</v>
      </c>
      <c r="E1456" s="11">
        <v>7</v>
      </c>
      <c r="F1456" s="11">
        <v>3</v>
      </c>
      <c r="G1456" s="12" t="s">
        <v>14</v>
      </c>
      <c r="H1456" s="11" t="b">
        <v>0</v>
      </c>
    </row>
    <row r="1457" spans="1:8" ht="14.4" x14ac:dyDescent="0.25">
      <c r="A1457" s="11">
        <v>171</v>
      </c>
      <c r="B1457" s="11">
        <v>7</v>
      </c>
      <c r="C1457" s="12" t="s">
        <v>879</v>
      </c>
      <c r="D1457" s="12" t="s">
        <v>878</v>
      </c>
      <c r="E1457" s="11">
        <v>7</v>
      </c>
      <c r="F1457" s="11">
        <v>0</v>
      </c>
      <c r="G1457" s="12" t="s">
        <v>14</v>
      </c>
      <c r="H1457" s="11" t="b">
        <v>0</v>
      </c>
    </row>
    <row r="1458" spans="1:8" ht="28.8" x14ac:dyDescent="0.25">
      <c r="A1458" s="11">
        <v>171</v>
      </c>
      <c r="B1458" s="11">
        <v>8</v>
      </c>
      <c r="C1458" s="12" t="s">
        <v>877</v>
      </c>
      <c r="D1458" s="12" t="s">
        <v>876</v>
      </c>
      <c r="E1458" s="11">
        <v>7</v>
      </c>
      <c r="F1458" s="11">
        <v>0</v>
      </c>
      <c r="G1458" s="12" t="s">
        <v>14</v>
      </c>
      <c r="H1458" s="11" t="b">
        <v>0</v>
      </c>
    </row>
    <row r="1459" spans="1:8" ht="14.4" x14ac:dyDescent="0.25">
      <c r="A1459" s="11">
        <v>171</v>
      </c>
      <c r="B1459" s="11">
        <v>9</v>
      </c>
      <c r="C1459" s="12" t="s">
        <v>875</v>
      </c>
      <c r="D1459" s="12" t="s">
        <v>904</v>
      </c>
      <c r="E1459" s="11">
        <v>0</v>
      </c>
      <c r="F1459" s="11">
        <v>0</v>
      </c>
      <c r="G1459" s="12" t="s">
        <v>873</v>
      </c>
      <c r="H1459" s="11" t="b">
        <v>0</v>
      </c>
    </row>
    <row r="1460" spans="1:8" ht="14.4" x14ac:dyDescent="0.25">
      <c r="A1460" s="11">
        <v>172</v>
      </c>
      <c r="B1460" s="11">
        <v>1</v>
      </c>
      <c r="C1460" s="12" t="s">
        <v>887</v>
      </c>
      <c r="D1460" s="12" t="s">
        <v>905</v>
      </c>
      <c r="E1460" s="11">
        <v>0</v>
      </c>
      <c r="F1460" s="11">
        <v>3</v>
      </c>
      <c r="G1460" s="12" t="s">
        <v>14</v>
      </c>
      <c r="H1460" s="11" t="b">
        <v>0</v>
      </c>
    </row>
    <row r="1461" spans="1:8" ht="28.8" x14ac:dyDescent="0.25">
      <c r="A1461" s="11">
        <v>172</v>
      </c>
      <c r="B1461" s="11">
        <v>2</v>
      </c>
      <c r="C1461" s="12" t="s">
        <v>886</v>
      </c>
      <c r="D1461" s="12" t="s">
        <v>885</v>
      </c>
      <c r="E1461" s="11">
        <v>3</v>
      </c>
      <c r="F1461" s="11">
        <v>0</v>
      </c>
      <c r="G1461" s="12" t="s">
        <v>873</v>
      </c>
      <c r="H1461" s="11" t="b">
        <v>0</v>
      </c>
    </row>
    <row r="1462" spans="1:8" ht="14.4" x14ac:dyDescent="0.25">
      <c r="A1462" s="11">
        <v>172</v>
      </c>
      <c r="B1462" s="11">
        <v>3</v>
      </c>
      <c r="C1462" s="12" t="s">
        <v>884</v>
      </c>
      <c r="D1462" s="12" t="s">
        <v>903</v>
      </c>
      <c r="E1462" s="11">
        <v>0</v>
      </c>
      <c r="F1462" s="11">
        <v>0</v>
      </c>
      <c r="G1462" s="12" t="s">
        <v>873</v>
      </c>
      <c r="H1462" s="11" t="b">
        <v>0</v>
      </c>
    </row>
    <row r="1463" spans="1:8" ht="14.4" x14ac:dyDescent="0.25">
      <c r="A1463" s="11">
        <v>172</v>
      </c>
      <c r="B1463" s="11">
        <v>4</v>
      </c>
      <c r="C1463" s="12" t="s">
        <v>883</v>
      </c>
      <c r="D1463" s="12" t="s">
        <v>882</v>
      </c>
      <c r="E1463" s="11">
        <v>5</v>
      </c>
      <c r="F1463" s="11">
        <v>0</v>
      </c>
      <c r="G1463" s="12" t="s">
        <v>14</v>
      </c>
      <c r="H1463" s="11" t="b">
        <v>0</v>
      </c>
    </row>
    <row r="1464" spans="1:8" ht="14.4" x14ac:dyDescent="0.25">
      <c r="A1464" s="11">
        <v>172</v>
      </c>
      <c r="B1464" s="11">
        <v>5</v>
      </c>
      <c r="C1464" s="12" t="s">
        <v>881</v>
      </c>
      <c r="D1464" s="12" t="s">
        <v>905</v>
      </c>
      <c r="E1464" s="11">
        <v>7</v>
      </c>
      <c r="F1464" s="11">
        <v>3</v>
      </c>
      <c r="G1464" s="12" t="s">
        <v>14</v>
      </c>
      <c r="H1464" s="11" t="b">
        <v>0</v>
      </c>
    </row>
    <row r="1465" spans="1:8" ht="14.4" x14ac:dyDescent="0.25">
      <c r="A1465" s="11">
        <v>172</v>
      </c>
      <c r="B1465" s="11">
        <v>6</v>
      </c>
      <c r="C1465" s="12" t="s">
        <v>880</v>
      </c>
      <c r="D1465" s="12" t="s">
        <v>905</v>
      </c>
      <c r="E1465" s="11">
        <v>7</v>
      </c>
      <c r="F1465" s="11">
        <v>3</v>
      </c>
      <c r="G1465" s="12" t="s">
        <v>14</v>
      </c>
      <c r="H1465" s="11" t="b">
        <v>0</v>
      </c>
    </row>
    <row r="1466" spans="1:8" ht="14.4" x14ac:dyDescent="0.25">
      <c r="A1466" s="11">
        <v>172</v>
      </c>
      <c r="B1466" s="11">
        <v>7</v>
      </c>
      <c r="C1466" s="12" t="s">
        <v>879</v>
      </c>
      <c r="D1466" s="12" t="s">
        <v>878</v>
      </c>
      <c r="E1466" s="11">
        <v>7</v>
      </c>
      <c r="F1466" s="11">
        <v>0</v>
      </c>
      <c r="G1466" s="12" t="s">
        <v>14</v>
      </c>
      <c r="H1466" s="11" t="b">
        <v>0</v>
      </c>
    </row>
    <row r="1467" spans="1:8" ht="28.8" x14ac:dyDescent="0.25">
      <c r="A1467" s="11">
        <v>172</v>
      </c>
      <c r="B1467" s="11">
        <v>8</v>
      </c>
      <c r="C1467" s="12" t="s">
        <v>877</v>
      </c>
      <c r="D1467" s="12" t="s">
        <v>876</v>
      </c>
      <c r="E1467" s="11">
        <v>7</v>
      </c>
      <c r="F1467" s="11">
        <v>0</v>
      </c>
      <c r="G1467" s="12" t="s">
        <v>14</v>
      </c>
      <c r="H1467" s="11" t="b">
        <v>0</v>
      </c>
    </row>
    <row r="1468" spans="1:8" ht="14.4" x14ac:dyDescent="0.25">
      <c r="A1468" s="11">
        <v>172</v>
      </c>
      <c r="B1468" s="11">
        <v>9</v>
      </c>
      <c r="C1468" s="12" t="s">
        <v>875</v>
      </c>
      <c r="D1468" s="12" t="s">
        <v>904</v>
      </c>
      <c r="E1468" s="11">
        <v>0</v>
      </c>
      <c r="F1468" s="11">
        <v>0</v>
      </c>
      <c r="G1468" s="12" t="s">
        <v>873</v>
      </c>
      <c r="H1468" s="11" t="b">
        <v>0</v>
      </c>
    </row>
    <row r="1469" spans="1:8" ht="14.4" x14ac:dyDescent="0.25">
      <c r="A1469" s="11">
        <v>173</v>
      </c>
      <c r="B1469" s="11">
        <v>1</v>
      </c>
      <c r="C1469" s="12" t="s">
        <v>887</v>
      </c>
      <c r="D1469" s="12" t="s">
        <v>905</v>
      </c>
      <c r="E1469" s="11">
        <v>0</v>
      </c>
      <c r="F1469" s="11">
        <v>3</v>
      </c>
      <c r="G1469" s="12" t="s">
        <v>14</v>
      </c>
      <c r="H1469" s="11" t="b">
        <v>0</v>
      </c>
    </row>
    <row r="1470" spans="1:8" ht="28.8" x14ac:dyDescent="0.25">
      <c r="A1470" s="11">
        <v>173</v>
      </c>
      <c r="B1470" s="11">
        <v>2</v>
      </c>
      <c r="C1470" s="12" t="s">
        <v>886</v>
      </c>
      <c r="D1470" s="12" t="s">
        <v>885</v>
      </c>
      <c r="E1470" s="11">
        <v>3</v>
      </c>
      <c r="F1470" s="11">
        <v>0</v>
      </c>
      <c r="G1470" s="12" t="s">
        <v>873</v>
      </c>
      <c r="H1470" s="11" t="b">
        <v>0</v>
      </c>
    </row>
    <row r="1471" spans="1:8" ht="14.4" x14ac:dyDescent="0.25">
      <c r="A1471" s="11">
        <v>173</v>
      </c>
      <c r="B1471" s="11">
        <v>3</v>
      </c>
      <c r="C1471" s="12" t="s">
        <v>884</v>
      </c>
      <c r="D1471" s="12" t="s">
        <v>903</v>
      </c>
      <c r="E1471" s="11">
        <v>0</v>
      </c>
      <c r="F1471" s="11">
        <v>0</v>
      </c>
      <c r="G1471" s="12" t="s">
        <v>873</v>
      </c>
      <c r="H1471" s="11" t="b">
        <v>0</v>
      </c>
    </row>
    <row r="1472" spans="1:8" ht="14.4" x14ac:dyDescent="0.25">
      <c r="A1472" s="11">
        <v>173</v>
      </c>
      <c r="B1472" s="11">
        <v>4</v>
      </c>
      <c r="C1472" s="12" t="s">
        <v>883</v>
      </c>
      <c r="D1472" s="12" t="s">
        <v>882</v>
      </c>
      <c r="E1472" s="11">
        <v>5</v>
      </c>
      <c r="F1472" s="11">
        <v>0</v>
      </c>
      <c r="G1472" s="12" t="s">
        <v>14</v>
      </c>
      <c r="H1472" s="11" t="b">
        <v>0</v>
      </c>
    </row>
    <row r="1473" spans="1:8" ht="14.4" x14ac:dyDescent="0.25">
      <c r="A1473" s="11">
        <v>173</v>
      </c>
      <c r="B1473" s="11">
        <v>5</v>
      </c>
      <c r="C1473" s="12" t="s">
        <v>881</v>
      </c>
      <c r="D1473" s="12" t="s">
        <v>905</v>
      </c>
      <c r="E1473" s="11">
        <v>7</v>
      </c>
      <c r="F1473" s="11">
        <v>3</v>
      </c>
      <c r="G1473" s="12" t="s">
        <v>14</v>
      </c>
      <c r="H1473" s="11" t="b">
        <v>0</v>
      </c>
    </row>
    <row r="1474" spans="1:8" ht="14.4" x14ac:dyDescent="0.25">
      <c r="A1474" s="11">
        <v>173</v>
      </c>
      <c r="B1474" s="11">
        <v>6</v>
      </c>
      <c r="C1474" s="12" t="s">
        <v>880</v>
      </c>
      <c r="D1474" s="12" t="s">
        <v>905</v>
      </c>
      <c r="E1474" s="11">
        <v>7</v>
      </c>
      <c r="F1474" s="11">
        <v>3</v>
      </c>
      <c r="G1474" s="12" t="s">
        <v>14</v>
      </c>
      <c r="H1474" s="11" t="b">
        <v>0</v>
      </c>
    </row>
    <row r="1475" spans="1:8" ht="14.4" x14ac:dyDescent="0.25">
      <c r="A1475" s="11">
        <v>173</v>
      </c>
      <c r="B1475" s="11">
        <v>7</v>
      </c>
      <c r="C1475" s="12" t="s">
        <v>879</v>
      </c>
      <c r="D1475" s="12" t="s">
        <v>878</v>
      </c>
      <c r="E1475" s="11">
        <v>7</v>
      </c>
      <c r="F1475" s="11">
        <v>0</v>
      </c>
      <c r="G1475" s="12" t="s">
        <v>14</v>
      </c>
      <c r="H1475" s="11" t="b">
        <v>0</v>
      </c>
    </row>
    <row r="1476" spans="1:8" ht="28.8" x14ac:dyDescent="0.25">
      <c r="A1476" s="11">
        <v>173</v>
      </c>
      <c r="B1476" s="11">
        <v>8</v>
      </c>
      <c r="C1476" s="12" t="s">
        <v>877</v>
      </c>
      <c r="D1476" s="12" t="s">
        <v>876</v>
      </c>
      <c r="E1476" s="11">
        <v>7</v>
      </c>
      <c r="F1476" s="11">
        <v>0</v>
      </c>
      <c r="G1476" s="12" t="s">
        <v>14</v>
      </c>
      <c r="H1476" s="11" t="b">
        <v>0</v>
      </c>
    </row>
    <row r="1477" spans="1:8" ht="14.4" x14ac:dyDescent="0.25">
      <c r="A1477" s="11">
        <v>173</v>
      </c>
      <c r="B1477" s="11">
        <v>9</v>
      </c>
      <c r="C1477" s="12" t="s">
        <v>875</v>
      </c>
      <c r="D1477" s="12" t="s">
        <v>904</v>
      </c>
      <c r="E1477" s="11">
        <v>0</v>
      </c>
      <c r="F1477" s="11">
        <v>0</v>
      </c>
      <c r="G1477" s="12" t="s">
        <v>873</v>
      </c>
      <c r="H1477" s="11" t="b">
        <v>0</v>
      </c>
    </row>
    <row r="1478" spans="1:8" ht="14.4" x14ac:dyDescent="0.25">
      <c r="A1478" s="11">
        <v>174</v>
      </c>
      <c r="B1478" s="11">
        <v>1</v>
      </c>
      <c r="C1478" s="12" t="s">
        <v>887</v>
      </c>
      <c r="D1478" s="12" t="s">
        <v>905</v>
      </c>
      <c r="E1478" s="11">
        <v>0</v>
      </c>
      <c r="F1478" s="11">
        <v>3</v>
      </c>
      <c r="G1478" s="12" t="s">
        <v>14</v>
      </c>
      <c r="H1478" s="11" t="b">
        <v>0</v>
      </c>
    </row>
    <row r="1479" spans="1:8" ht="28.8" x14ac:dyDescent="0.25">
      <c r="A1479" s="11">
        <v>174</v>
      </c>
      <c r="B1479" s="11">
        <v>2</v>
      </c>
      <c r="C1479" s="12" t="s">
        <v>886</v>
      </c>
      <c r="D1479" s="12" t="s">
        <v>885</v>
      </c>
      <c r="E1479" s="11">
        <v>3</v>
      </c>
      <c r="F1479" s="11">
        <v>0</v>
      </c>
      <c r="G1479" s="12" t="s">
        <v>873</v>
      </c>
      <c r="H1479" s="11" t="b">
        <v>0</v>
      </c>
    </row>
    <row r="1480" spans="1:8" ht="14.4" x14ac:dyDescent="0.25">
      <c r="A1480" s="11">
        <v>174</v>
      </c>
      <c r="B1480" s="11">
        <v>3</v>
      </c>
      <c r="C1480" s="12" t="s">
        <v>884</v>
      </c>
      <c r="D1480" s="12" t="s">
        <v>903</v>
      </c>
      <c r="E1480" s="11">
        <v>0</v>
      </c>
      <c r="F1480" s="11">
        <v>0</v>
      </c>
      <c r="G1480" s="12" t="s">
        <v>873</v>
      </c>
      <c r="H1480" s="11" t="b">
        <v>0</v>
      </c>
    </row>
    <row r="1481" spans="1:8" ht="14.4" x14ac:dyDescent="0.25">
      <c r="A1481" s="11">
        <v>174</v>
      </c>
      <c r="B1481" s="11">
        <v>4</v>
      </c>
      <c r="C1481" s="12" t="s">
        <v>883</v>
      </c>
      <c r="D1481" s="12" t="s">
        <v>882</v>
      </c>
      <c r="E1481" s="11">
        <v>5</v>
      </c>
      <c r="F1481" s="11">
        <v>0</v>
      </c>
      <c r="G1481" s="12" t="s">
        <v>14</v>
      </c>
      <c r="H1481" s="11" t="b">
        <v>0</v>
      </c>
    </row>
    <row r="1482" spans="1:8" ht="14.4" x14ac:dyDescent="0.25">
      <c r="A1482" s="11">
        <v>174</v>
      </c>
      <c r="B1482" s="11">
        <v>5</v>
      </c>
      <c r="C1482" s="12" t="s">
        <v>881</v>
      </c>
      <c r="D1482" s="12" t="s">
        <v>905</v>
      </c>
      <c r="E1482" s="11">
        <v>7</v>
      </c>
      <c r="F1482" s="11">
        <v>3</v>
      </c>
      <c r="G1482" s="12" t="s">
        <v>14</v>
      </c>
      <c r="H1482" s="11" t="b">
        <v>0</v>
      </c>
    </row>
    <row r="1483" spans="1:8" ht="14.4" x14ac:dyDescent="0.25">
      <c r="A1483" s="11">
        <v>174</v>
      </c>
      <c r="B1483" s="11">
        <v>6</v>
      </c>
      <c r="C1483" s="12" t="s">
        <v>880</v>
      </c>
      <c r="D1483" s="12" t="s">
        <v>905</v>
      </c>
      <c r="E1483" s="11">
        <v>7</v>
      </c>
      <c r="F1483" s="11">
        <v>3</v>
      </c>
      <c r="G1483" s="12" t="s">
        <v>14</v>
      </c>
      <c r="H1483" s="11" t="b">
        <v>0</v>
      </c>
    </row>
    <row r="1484" spans="1:8" ht="14.4" x14ac:dyDescent="0.25">
      <c r="A1484" s="11">
        <v>174</v>
      </c>
      <c r="B1484" s="11">
        <v>7</v>
      </c>
      <c r="C1484" s="12" t="s">
        <v>879</v>
      </c>
      <c r="D1484" s="12" t="s">
        <v>878</v>
      </c>
      <c r="E1484" s="11">
        <v>7</v>
      </c>
      <c r="F1484" s="11">
        <v>0</v>
      </c>
      <c r="G1484" s="12" t="s">
        <v>14</v>
      </c>
      <c r="H1484" s="11" t="b">
        <v>0</v>
      </c>
    </row>
    <row r="1485" spans="1:8" ht="28.8" x14ac:dyDescent="0.25">
      <c r="A1485" s="11">
        <v>174</v>
      </c>
      <c r="B1485" s="11">
        <v>8</v>
      </c>
      <c r="C1485" s="12" t="s">
        <v>877</v>
      </c>
      <c r="D1485" s="12" t="s">
        <v>876</v>
      </c>
      <c r="E1485" s="11">
        <v>7</v>
      </c>
      <c r="F1485" s="11">
        <v>0</v>
      </c>
      <c r="G1485" s="12" t="s">
        <v>14</v>
      </c>
      <c r="H1485" s="11" t="b">
        <v>0</v>
      </c>
    </row>
    <row r="1486" spans="1:8" ht="14.4" x14ac:dyDescent="0.25">
      <c r="A1486" s="11">
        <v>174</v>
      </c>
      <c r="B1486" s="11">
        <v>9</v>
      </c>
      <c r="C1486" s="12" t="s">
        <v>875</v>
      </c>
      <c r="D1486" s="12" t="s">
        <v>904</v>
      </c>
      <c r="E1486" s="11">
        <v>0</v>
      </c>
      <c r="F1486" s="11">
        <v>0</v>
      </c>
      <c r="G1486" s="12" t="s">
        <v>873</v>
      </c>
      <c r="H1486" s="11" t="b">
        <v>0</v>
      </c>
    </row>
    <row r="1487" spans="1:8" ht="14.4" x14ac:dyDescent="0.25">
      <c r="A1487" s="11">
        <v>175</v>
      </c>
      <c r="B1487" s="11">
        <v>1</v>
      </c>
      <c r="C1487" s="12" t="s">
        <v>887</v>
      </c>
      <c r="D1487" s="12" t="s">
        <v>905</v>
      </c>
      <c r="E1487" s="11">
        <v>0</v>
      </c>
      <c r="F1487" s="11">
        <v>3</v>
      </c>
      <c r="G1487" s="12" t="s">
        <v>14</v>
      </c>
      <c r="H1487" s="11" t="b">
        <v>0</v>
      </c>
    </row>
    <row r="1488" spans="1:8" ht="28.8" x14ac:dyDescent="0.25">
      <c r="A1488" s="11">
        <v>175</v>
      </c>
      <c r="B1488" s="11">
        <v>2</v>
      </c>
      <c r="C1488" s="12" t="s">
        <v>886</v>
      </c>
      <c r="D1488" s="12" t="s">
        <v>885</v>
      </c>
      <c r="E1488" s="11">
        <v>3</v>
      </c>
      <c r="F1488" s="11">
        <v>0</v>
      </c>
      <c r="G1488" s="12" t="s">
        <v>873</v>
      </c>
      <c r="H1488" s="11" t="b">
        <v>0</v>
      </c>
    </row>
    <row r="1489" spans="1:8" ht="14.4" x14ac:dyDescent="0.25">
      <c r="A1489" s="11">
        <v>175</v>
      </c>
      <c r="B1489" s="11">
        <v>3</v>
      </c>
      <c r="C1489" s="12" t="s">
        <v>884</v>
      </c>
      <c r="D1489" s="12" t="s">
        <v>903</v>
      </c>
      <c r="E1489" s="11">
        <v>0</v>
      </c>
      <c r="F1489" s="11">
        <v>0</v>
      </c>
      <c r="G1489" s="12" t="s">
        <v>873</v>
      </c>
      <c r="H1489" s="11" t="b">
        <v>0</v>
      </c>
    </row>
    <row r="1490" spans="1:8" ht="14.4" x14ac:dyDescent="0.25">
      <c r="A1490" s="11">
        <v>175</v>
      </c>
      <c r="B1490" s="11">
        <v>4</v>
      </c>
      <c r="C1490" s="12" t="s">
        <v>883</v>
      </c>
      <c r="D1490" s="12" t="s">
        <v>882</v>
      </c>
      <c r="E1490" s="11">
        <v>5</v>
      </c>
      <c r="F1490" s="11">
        <v>0</v>
      </c>
      <c r="G1490" s="12" t="s">
        <v>14</v>
      </c>
      <c r="H1490" s="11" t="b">
        <v>0</v>
      </c>
    </row>
    <row r="1491" spans="1:8" ht="14.4" x14ac:dyDescent="0.25">
      <c r="A1491" s="11">
        <v>175</v>
      </c>
      <c r="B1491" s="11">
        <v>5</v>
      </c>
      <c r="C1491" s="12" t="s">
        <v>881</v>
      </c>
      <c r="D1491" s="12" t="s">
        <v>905</v>
      </c>
      <c r="E1491" s="11">
        <v>7</v>
      </c>
      <c r="F1491" s="11">
        <v>3</v>
      </c>
      <c r="G1491" s="12" t="s">
        <v>14</v>
      </c>
      <c r="H1491" s="11" t="b">
        <v>0</v>
      </c>
    </row>
    <row r="1492" spans="1:8" ht="14.4" x14ac:dyDescent="0.25">
      <c r="A1492" s="11">
        <v>175</v>
      </c>
      <c r="B1492" s="11">
        <v>6</v>
      </c>
      <c r="C1492" s="12" t="s">
        <v>880</v>
      </c>
      <c r="D1492" s="12" t="s">
        <v>905</v>
      </c>
      <c r="E1492" s="11">
        <v>7</v>
      </c>
      <c r="F1492" s="11">
        <v>3</v>
      </c>
      <c r="G1492" s="12" t="s">
        <v>14</v>
      </c>
      <c r="H1492" s="11" t="b">
        <v>0</v>
      </c>
    </row>
    <row r="1493" spans="1:8" ht="14.4" x14ac:dyDescent="0.25">
      <c r="A1493" s="11">
        <v>175</v>
      </c>
      <c r="B1493" s="11">
        <v>7</v>
      </c>
      <c r="C1493" s="12" t="s">
        <v>879</v>
      </c>
      <c r="D1493" s="12" t="s">
        <v>878</v>
      </c>
      <c r="E1493" s="11">
        <v>7</v>
      </c>
      <c r="F1493" s="11">
        <v>0</v>
      </c>
      <c r="G1493" s="12" t="s">
        <v>14</v>
      </c>
      <c r="H1493" s="11" t="b">
        <v>0</v>
      </c>
    </row>
    <row r="1494" spans="1:8" ht="28.8" x14ac:dyDescent="0.25">
      <c r="A1494" s="11">
        <v>175</v>
      </c>
      <c r="B1494" s="11">
        <v>8</v>
      </c>
      <c r="C1494" s="12" t="s">
        <v>877</v>
      </c>
      <c r="D1494" s="12" t="s">
        <v>876</v>
      </c>
      <c r="E1494" s="11">
        <v>7</v>
      </c>
      <c r="F1494" s="11">
        <v>0</v>
      </c>
      <c r="G1494" s="12" t="s">
        <v>14</v>
      </c>
      <c r="H1494" s="11" t="b">
        <v>0</v>
      </c>
    </row>
    <row r="1495" spans="1:8" ht="14.4" x14ac:dyDescent="0.25">
      <c r="A1495" s="11">
        <v>175</v>
      </c>
      <c r="B1495" s="11">
        <v>9</v>
      </c>
      <c r="C1495" s="12" t="s">
        <v>875</v>
      </c>
      <c r="D1495" s="12" t="s">
        <v>904</v>
      </c>
      <c r="E1495" s="11">
        <v>0</v>
      </c>
      <c r="F1495" s="11">
        <v>0</v>
      </c>
      <c r="G1495" s="12" t="s">
        <v>873</v>
      </c>
      <c r="H1495" s="11" t="b">
        <v>0</v>
      </c>
    </row>
    <row r="1496" spans="1:8" ht="14.4" x14ac:dyDescent="0.25">
      <c r="A1496" s="11">
        <v>176</v>
      </c>
      <c r="B1496" s="11">
        <v>1</v>
      </c>
      <c r="C1496" s="12" t="s">
        <v>887</v>
      </c>
      <c r="D1496" s="12" t="s">
        <v>905</v>
      </c>
      <c r="E1496" s="11">
        <v>0</v>
      </c>
      <c r="F1496" s="11">
        <v>3</v>
      </c>
      <c r="G1496" s="12" t="s">
        <v>14</v>
      </c>
      <c r="H1496" s="11" t="b">
        <v>0</v>
      </c>
    </row>
    <row r="1497" spans="1:8" ht="28.8" x14ac:dyDescent="0.25">
      <c r="A1497" s="11">
        <v>176</v>
      </c>
      <c r="B1497" s="11">
        <v>2</v>
      </c>
      <c r="C1497" s="12" t="s">
        <v>886</v>
      </c>
      <c r="D1497" s="12" t="s">
        <v>885</v>
      </c>
      <c r="E1497" s="11">
        <v>3</v>
      </c>
      <c r="F1497" s="11">
        <v>0</v>
      </c>
      <c r="G1497" s="12" t="s">
        <v>873</v>
      </c>
      <c r="H1497" s="11" t="b">
        <v>0</v>
      </c>
    </row>
    <row r="1498" spans="1:8" ht="14.4" x14ac:dyDescent="0.25">
      <c r="A1498" s="11">
        <v>176</v>
      </c>
      <c r="B1498" s="11">
        <v>3</v>
      </c>
      <c r="C1498" s="12" t="s">
        <v>884</v>
      </c>
      <c r="D1498" s="12" t="s">
        <v>903</v>
      </c>
      <c r="E1498" s="11">
        <v>0</v>
      </c>
      <c r="F1498" s="11">
        <v>0</v>
      </c>
      <c r="G1498" s="12" t="s">
        <v>873</v>
      </c>
      <c r="H1498" s="11" t="b">
        <v>0</v>
      </c>
    </row>
    <row r="1499" spans="1:8" ht="14.4" x14ac:dyDescent="0.25">
      <c r="A1499" s="11">
        <v>176</v>
      </c>
      <c r="B1499" s="11">
        <v>4</v>
      </c>
      <c r="C1499" s="12" t="s">
        <v>883</v>
      </c>
      <c r="D1499" s="12" t="s">
        <v>882</v>
      </c>
      <c r="E1499" s="11">
        <v>5</v>
      </c>
      <c r="F1499" s="11">
        <v>0</v>
      </c>
      <c r="G1499" s="12" t="s">
        <v>14</v>
      </c>
      <c r="H1499" s="11" t="b">
        <v>0</v>
      </c>
    </row>
    <row r="1500" spans="1:8" ht="14.4" x14ac:dyDescent="0.25">
      <c r="A1500" s="11">
        <v>176</v>
      </c>
      <c r="B1500" s="11">
        <v>5</v>
      </c>
      <c r="C1500" s="12" t="s">
        <v>881</v>
      </c>
      <c r="D1500" s="12" t="s">
        <v>905</v>
      </c>
      <c r="E1500" s="11">
        <v>7</v>
      </c>
      <c r="F1500" s="11">
        <v>3</v>
      </c>
      <c r="G1500" s="12" t="s">
        <v>14</v>
      </c>
      <c r="H1500" s="11" t="b">
        <v>0</v>
      </c>
    </row>
    <row r="1501" spans="1:8" ht="14.4" x14ac:dyDescent="0.25">
      <c r="A1501" s="11">
        <v>176</v>
      </c>
      <c r="B1501" s="11">
        <v>6</v>
      </c>
      <c r="C1501" s="12" t="s">
        <v>880</v>
      </c>
      <c r="D1501" s="12" t="s">
        <v>905</v>
      </c>
      <c r="E1501" s="11">
        <v>7</v>
      </c>
      <c r="F1501" s="11">
        <v>3</v>
      </c>
      <c r="G1501" s="12" t="s">
        <v>14</v>
      </c>
      <c r="H1501" s="11" t="b">
        <v>0</v>
      </c>
    </row>
    <row r="1502" spans="1:8" ht="14.4" x14ac:dyDescent="0.25">
      <c r="A1502" s="11">
        <v>176</v>
      </c>
      <c r="B1502" s="11">
        <v>7</v>
      </c>
      <c r="C1502" s="12" t="s">
        <v>879</v>
      </c>
      <c r="D1502" s="12" t="s">
        <v>878</v>
      </c>
      <c r="E1502" s="11">
        <v>7</v>
      </c>
      <c r="F1502" s="11">
        <v>0</v>
      </c>
      <c r="G1502" s="12" t="s">
        <v>14</v>
      </c>
      <c r="H1502" s="11" t="b">
        <v>0</v>
      </c>
    </row>
    <row r="1503" spans="1:8" ht="28.8" x14ac:dyDescent="0.25">
      <c r="A1503" s="11">
        <v>176</v>
      </c>
      <c r="B1503" s="11">
        <v>8</v>
      </c>
      <c r="C1503" s="12" t="s">
        <v>877</v>
      </c>
      <c r="D1503" s="12" t="s">
        <v>876</v>
      </c>
      <c r="E1503" s="11">
        <v>7</v>
      </c>
      <c r="F1503" s="11">
        <v>0</v>
      </c>
      <c r="G1503" s="12" t="s">
        <v>14</v>
      </c>
      <c r="H1503" s="11" t="b">
        <v>0</v>
      </c>
    </row>
    <row r="1504" spans="1:8" ht="14.4" x14ac:dyDescent="0.25">
      <c r="A1504" s="11">
        <v>176</v>
      </c>
      <c r="B1504" s="11">
        <v>9</v>
      </c>
      <c r="C1504" s="12" t="s">
        <v>875</v>
      </c>
      <c r="D1504" s="12" t="s">
        <v>904</v>
      </c>
      <c r="E1504" s="11">
        <v>0</v>
      </c>
      <c r="F1504" s="11">
        <v>0</v>
      </c>
      <c r="G1504" s="12" t="s">
        <v>873</v>
      </c>
      <c r="H1504" s="11" t="b">
        <v>0</v>
      </c>
    </row>
    <row r="1505" spans="1:8" ht="14.4" x14ac:dyDescent="0.25">
      <c r="A1505" s="11">
        <v>178</v>
      </c>
      <c r="B1505" s="11">
        <v>1</v>
      </c>
      <c r="C1505" s="12" t="s">
        <v>887</v>
      </c>
      <c r="D1505" s="12" t="s">
        <v>902</v>
      </c>
      <c r="E1505" s="11">
        <v>0</v>
      </c>
      <c r="F1505" s="11">
        <v>3</v>
      </c>
      <c r="G1505" s="12" t="s">
        <v>14</v>
      </c>
      <c r="H1505" s="11" t="b">
        <v>0</v>
      </c>
    </row>
    <row r="1506" spans="1:8" ht="28.8" x14ac:dyDescent="0.25">
      <c r="A1506" s="11">
        <v>178</v>
      </c>
      <c r="B1506" s="11">
        <v>2</v>
      </c>
      <c r="C1506" s="12" t="s">
        <v>886</v>
      </c>
      <c r="D1506" s="12" t="s">
        <v>885</v>
      </c>
      <c r="E1506" s="11">
        <v>3</v>
      </c>
      <c r="F1506" s="11">
        <v>0</v>
      </c>
      <c r="G1506" s="12" t="s">
        <v>873</v>
      </c>
      <c r="H1506" s="11" t="b">
        <v>0</v>
      </c>
    </row>
    <row r="1507" spans="1:8" ht="14.4" x14ac:dyDescent="0.25">
      <c r="A1507" s="11">
        <v>178</v>
      </c>
      <c r="B1507" s="11">
        <v>3</v>
      </c>
      <c r="C1507" s="12" t="s">
        <v>884</v>
      </c>
      <c r="D1507" s="12" t="s">
        <v>903</v>
      </c>
      <c r="E1507" s="11">
        <v>0</v>
      </c>
      <c r="F1507" s="11">
        <v>0</v>
      </c>
      <c r="G1507" s="12" t="s">
        <v>873</v>
      </c>
      <c r="H1507" s="11" t="b">
        <v>0</v>
      </c>
    </row>
    <row r="1508" spans="1:8" ht="14.4" x14ac:dyDescent="0.25">
      <c r="A1508" s="11">
        <v>178</v>
      </c>
      <c r="B1508" s="11">
        <v>4</v>
      </c>
      <c r="C1508" s="12" t="s">
        <v>883</v>
      </c>
      <c r="D1508" s="12" t="s">
        <v>882</v>
      </c>
      <c r="E1508" s="11">
        <v>5</v>
      </c>
      <c r="F1508" s="11">
        <v>0</v>
      </c>
      <c r="G1508" s="12" t="s">
        <v>14</v>
      </c>
      <c r="H1508" s="11" t="b">
        <v>0</v>
      </c>
    </row>
    <row r="1509" spans="1:8" ht="14.4" x14ac:dyDescent="0.25">
      <c r="A1509" s="11">
        <v>178</v>
      </c>
      <c r="B1509" s="11">
        <v>5</v>
      </c>
      <c r="C1509" s="12" t="s">
        <v>881</v>
      </c>
      <c r="D1509" s="12" t="s">
        <v>902</v>
      </c>
      <c r="E1509" s="11">
        <v>7</v>
      </c>
      <c r="F1509" s="11">
        <v>3</v>
      </c>
      <c r="G1509" s="12" t="s">
        <v>14</v>
      </c>
      <c r="H1509" s="11" t="b">
        <v>0</v>
      </c>
    </row>
    <row r="1510" spans="1:8" ht="14.4" x14ac:dyDescent="0.25">
      <c r="A1510" s="11">
        <v>178</v>
      </c>
      <c r="B1510" s="11">
        <v>6</v>
      </c>
      <c r="C1510" s="12" t="s">
        <v>880</v>
      </c>
      <c r="D1510" s="12" t="s">
        <v>902</v>
      </c>
      <c r="E1510" s="11">
        <v>7</v>
      </c>
      <c r="F1510" s="11">
        <v>3</v>
      </c>
      <c r="G1510" s="12" t="s">
        <v>14</v>
      </c>
      <c r="H1510" s="11" t="b">
        <v>0</v>
      </c>
    </row>
    <row r="1511" spans="1:8" ht="14.4" x14ac:dyDescent="0.25">
      <c r="A1511" s="11">
        <v>178</v>
      </c>
      <c r="B1511" s="11">
        <v>7</v>
      </c>
      <c r="C1511" s="12" t="s">
        <v>879</v>
      </c>
      <c r="D1511" s="12" t="s">
        <v>878</v>
      </c>
      <c r="E1511" s="11">
        <v>7</v>
      </c>
      <c r="F1511" s="11">
        <v>0</v>
      </c>
      <c r="G1511" s="12" t="s">
        <v>14</v>
      </c>
      <c r="H1511" s="11" t="b">
        <v>0</v>
      </c>
    </row>
    <row r="1512" spans="1:8" ht="28.8" x14ac:dyDescent="0.25">
      <c r="A1512" s="11">
        <v>178</v>
      </c>
      <c r="B1512" s="11">
        <v>8</v>
      </c>
      <c r="C1512" s="12" t="s">
        <v>877</v>
      </c>
      <c r="D1512" s="12" t="s">
        <v>876</v>
      </c>
      <c r="E1512" s="11">
        <v>7</v>
      </c>
      <c r="F1512" s="11">
        <v>0</v>
      </c>
      <c r="G1512" s="12" t="s">
        <v>14</v>
      </c>
      <c r="H1512" s="11" t="b">
        <v>0</v>
      </c>
    </row>
    <row r="1513" spans="1:8" ht="14.4" x14ac:dyDescent="0.25">
      <c r="A1513" s="11">
        <v>178</v>
      </c>
      <c r="B1513" s="11">
        <v>9</v>
      </c>
      <c r="C1513" s="12" t="s">
        <v>875</v>
      </c>
      <c r="D1513" s="12" t="s">
        <v>896</v>
      </c>
      <c r="E1513" s="11">
        <v>0</v>
      </c>
      <c r="F1513" s="11">
        <v>0</v>
      </c>
      <c r="G1513" s="12" t="s">
        <v>873</v>
      </c>
      <c r="H1513" s="11" t="b">
        <v>0</v>
      </c>
    </row>
    <row r="1514" spans="1:8" ht="14.4" x14ac:dyDescent="0.25">
      <c r="A1514" s="11">
        <v>179</v>
      </c>
      <c r="B1514" s="11">
        <v>1</v>
      </c>
      <c r="C1514" s="12" t="s">
        <v>887</v>
      </c>
      <c r="D1514" s="12" t="s">
        <v>902</v>
      </c>
      <c r="E1514" s="11">
        <v>0</v>
      </c>
      <c r="F1514" s="11">
        <v>3</v>
      </c>
      <c r="G1514" s="12" t="s">
        <v>14</v>
      </c>
      <c r="H1514" s="11" t="b">
        <v>0</v>
      </c>
    </row>
    <row r="1515" spans="1:8" ht="28.8" x14ac:dyDescent="0.25">
      <c r="A1515" s="11">
        <v>179</v>
      </c>
      <c r="B1515" s="11">
        <v>2</v>
      </c>
      <c r="C1515" s="12" t="s">
        <v>886</v>
      </c>
      <c r="D1515" s="12" t="s">
        <v>885</v>
      </c>
      <c r="E1515" s="11">
        <v>3</v>
      </c>
      <c r="F1515" s="11">
        <v>0</v>
      </c>
      <c r="G1515" s="12" t="s">
        <v>873</v>
      </c>
      <c r="H1515" s="11" t="b">
        <v>0</v>
      </c>
    </row>
    <row r="1516" spans="1:8" ht="14.4" x14ac:dyDescent="0.25">
      <c r="A1516" s="11">
        <v>179</v>
      </c>
      <c r="B1516" s="11">
        <v>3</v>
      </c>
      <c r="C1516" s="12" t="s">
        <v>884</v>
      </c>
      <c r="D1516" s="12" t="s">
        <v>903</v>
      </c>
      <c r="E1516" s="11">
        <v>0</v>
      </c>
      <c r="F1516" s="11">
        <v>0</v>
      </c>
      <c r="G1516" s="12" t="s">
        <v>873</v>
      </c>
      <c r="H1516" s="11" t="b">
        <v>0</v>
      </c>
    </row>
    <row r="1517" spans="1:8" ht="14.4" x14ac:dyDescent="0.25">
      <c r="A1517" s="11">
        <v>179</v>
      </c>
      <c r="B1517" s="11">
        <v>4</v>
      </c>
      <c r="C1517" s="12" t="s">
        <v>883</v>
      </c>
      <c r="D1517" s="12" t="s">
        <v>882</v>
      </c>
      <c r="E1517" s="11">
        <v>5</v>
      </c>
      <c r="F1517" s="11">
        <v>0</v>
      </c>
      <c r="G1517" s="12" t="s">
        <v>14</v>
      </c>
      <c r="H1517" s="11" t="b">
        <v>0</v>
      </c>
    </row>
    <row r="1518" spans="1:8" ht="14.4" x14ac:dyDescent="0.25">
      <c r="A1518" s="11">
        <v>179</v>
      </c>
      <c r="B1518" s="11">
        <v>5</v>
      </c>
      <c r="C1518" s="12" t="s">
        <v>881</v>
      </c>
      <c r="D1518" s="12" t="s">
        <v>902</v>
      </c>
      <c r="E1518" s="11">
        <v>7</v>
      </c>
      <c r="F1518" s="11">
        <v>3</v>
      </c>
      <c r="G1518" s="12" t="s">
        <v>14</v>
      </c>
      <c r="H1518" s="11" t="b">
        <v>0</v>
      </c>
    </row>
    <row r="1519" spans="1:8" ht="14.4" x14ac:dyDescent="0.25">
      <c r="A1519" s="11">
        <v>179</v>
      </c>
      <c r="B1519" s="11">
        <v>6</v>
      </c>
      <c r="C1519" s="12" t="s">
        <v>880</v>
      </c>
      <c r="D1519" s="12" t="s">
        <v>902</v>
      </c>
      <c r="E1519" s="11">
        <v>7</v>
      </c>
      <c r="F1519" s="11">
        <v>3</v>
      </c>
      <c r="G1519" s="12" t="s">
        <v>14</v>
      </c>
      <c r="H1519" s="11" t="b">
        <v>0</v>
      </c>
    </row>
    <row r="1520" spans="1:8" ht="14.4" x14ac:dyDescent="0.25">
      <c r="A1520" s="11">
        <v>179</v>
      </c>
      <c r="B1520" s="11">
        <v>7</v>
      </c>
      <c r="C1520" s="12" t="s">
        <v>879</v>
      </c>
      <c r="D1520" s="12" t="s">
        <v>878</v>
      </c>
      <c r="E1520" s="11">
        <v>7</v>
      </c>
      <c r="F1520" s="11">
        <v>0</v>
      </c>
      <c r="G1520" s="12" t="s">
        <v>14</v>
      </c>
      <c r="H1520" s="11" t="b">
        <v>0</v>
      </c>
    </row>
    <row r="1521" spans="1:8" ht="28.8" x14ac:dyDescent="0.25">
      <c r="A1521" s="11">
        <v>179</v>
      </c>
      <c r="B1521" s="11">
        <v>8</v>
      </c>
      <c r="C1521" s="12" t="s">
        <v>877</v>
      </c>
      <c r="D1521" s="12" t="s">
        <v>876</v>
      </c>
      <c r="E1521" s="11">
        <v>7</v>
      </c>
      <c r="F1521" s="11">
        <v>0</v>
      </c>
      <c r="G1521" s="12" t="s">
        <v>14</v>
      </c>
      <c r="H1521" s="11" t="b">
        <v>0</v>
      </c>
    </row>
    <row r="1522" spans="1:8" ht="14.4" x14ac:dyDescent="0.25">
      <c r="A1522" s="11">
        <v>179</v>
      </c>
      <c r="B1522" s="11">
        <v>9</v>
      </c>
      <c r="C1522" s="12" t="s">
        <v>875</v>
      </c>
      <c r="D1522" s="12" t="s">
        <v>896</v>
      </c>
      <c r="E1522" s="11">
        <v>0</v>
      </c>
      <c r="F1522" s="11">
        <v>0</v>
      </c>
      <c r="G1522" s="12" t="s">
        <v>873</v>
      </c>
      <c r="H1522" s="11" t="b">
        <v>0</v>
      </c>
    </row>
    <row r="1523" spans="1:8" ht="14.4" x14ac:dyDescent="0.25">
      <c r="A1523" s="11">
        <v>180</v>
      </c>
      <c r="B1523" s="11">
        <v>1</v>
      </c>
      <c r="C1523" s="12" t="s">
        <v>887</v>
      </c>
      <c r="D1523" s="12" t="s">
        <v>902</v>
      </c>
      <c r="E1523" s="11">
        <v>0</v>
      </c>
      <c r="F1523" s="11">
        <v>3</v>
      </c>
      <c r="G1523" s="12" t="s">
        <v>14</v>
      </c>
      <c r="H1523" s="11" t="b">
        <v>0</v>
      </c>
    </row>
    <row r="1524" spans="1:8" ht="28.8" x14ac:dyDescent="0.25">
      <c r="A1524" s="11">
        <v>180</v>
      </c>
      <c r="B1524" s="11">
        <v>2</v>
      </c>
      <c r="C1524" s="12" t="s">
        <v>886</v>
      </c>
      <c r="D1524" s="12" t="s">
        <v>885</v>
      </c>
      <c r="E1524" s="11">
        <v>3</v>
      </c>
      <c r="F1524" s="11">
        <v>0</v>
      </c>
      <c r="G1524" s="12" t="s">
        <v>873</v>
      </c>
      <c r="H1524" s="11" t="b">
        <v>0</v>
      </c>
    </row>
    <row r="1525" spans="1:8" ht="14.4" x14ac:dyDescent="0.25">
      <c r="A1525" s="11">
        <v>180</v>
      </c>
      <c r="B1525" s="11">
        <v>3</v>
      </c>
      <c r="C1525" s="12" t="s">
        <v>884</v>
      </c>
      <c r="D1525" s="12" t="s">
        <v>903</v>
      </c>
      <c r="E1525" s="11">
        <v>0</v>
      </c>
      <c r="F1525" s="11">
        <v>0</v>
      </c>
      <c r="G1525" s="12" t="s">
        <v>873</v>
      </c>
      <c r="H1525" s="11" t="b">
        <v>0</v>
      </c>
    </row>
    <row r="1526" spans="1:8" ht="14.4" x14ac:dyDescent="0.25">
      <c r="A1526" s="11">
        <v>180</v>
      </c>
      <c r="B1526" s="11">
        <v>4</v>
      </c>
      <c r="C1526" s="12" t="s">
        <v>883</v>
      </c>
      <c r="D1526" s="12" t="s">
        <v>882</v>
      </c>
      <c r="E1526" s="11">
        <v>5</v>
      </c>
      <c r="F1526" s="11">
        <v>0</v>
      </c>
      <c r="G1526" s="12" t="s">
        <v>14</v>
      </c>
      <c r="H1526" s="11" t="b">
        <v>0</v>
      </c>
    </row>
    <row r="1527" spans="1:8" ht="14.4" x14ac:dyDescent="0.25">
      <c r="A1527" s="11">
        <v>180</v>
      </c>
      <c r="B1527" s="11">
        <v>5</v>
      </c>
      <c r="C1527" s="12" t="s">
        <v>881</v>
      </c>
      <c r="D1527" s="12" t="s">
        <v>902</v>
      </c>
      <c r="E1527" s="11">
        <v>7</v>
      </c>
      <c r="F1527" s="11">
        <v>3</v>
      </c>
      <c r="G1527" s="12" t="s">
        <v>14</v>
      </c>
      <c r="H1527" s="11" t="b">
        <v>0</v>
      </c>
    </row>
    <row r="1528" spans="1:8" ht="14.4" x14ac:dyDescent="0.25">
      <c r="A1528" s="11">
        <v>180</v>
      </c>
      <c r="B1528" s="11">
        <v>6</v>
      </c>
      <c r="C1528" s="12" t="s">
        <v>880</v>
      </c>
      <c r="D1528" s="12" t="s">
        <v>902</v>
      </c>
      <c r="E1528" s="11">
        <v>7</v>
      </c>
      <c r="F1528" s="11">
        <v>3</v>
      </c>
      <c r="G1528" s="12" t="s">
        <v>14</v>
      </c>
      <c r="H1528" s="11" t="b">
        <v>0</v>
      </c>
    </row>
    <row r="1529" spans="1:8" ht="14.4" x14ac:dyDescent="0.25">
      <c r="A1529" s="11">
        <v>180</v>
      </c>
      <c r="B1529" s="11">
        <v>7</v>
      </c>
      <c r="C1529" s="12" t="s">
        <v>879</v>
      </c>
      <c r="D1529" s="12" t="s">
        <v>878</v>
      </c>
      <c r="E1529" s="11">
        <v>7</v>
      </c>
      <c r="F1529" s="11">
        <v>0</v>
      </c>
      <c r="G1529" s="12" t="s">
        <v>14</v>
      </c>
      <c r="H1529" s="11" t="b">
        <v>0</v>
      </c>
    </row>
    <row r="1530" spans="1:8" ht="28.8" x14ac:dyDescent="0.25">
      <c r="A1530" s="11">
        <v>180</v>
      </c>
      <c r="B1530" s="11">
        <v>8</v>
      </c>
      <c r="C1530" s="12" t="s">
        <v>877</v>
      </c>
      <c r="D1530" s="12" t="s">
        <v>876</v>
      </c>
      <c r="E1530" s="11">
        <v>7</v>
      </c>
      <c r="F1530" s="11">
        <v>0</v>
      </c>
      <c r="G1530" s="12" t="s">
        <v>14</v>
      </c>
      <c r="H1530" s="11" t="b">
        <v>0</v>
      </c>
    </row>
    <row r="1531" spans="1:8" ht="14.4" x14ac:dyDescent="0.25">
      <c r="A1531" s="11">
        <v>180</v>
      </c>
      <c r="B1531" s="11">
        <v>9</v>
      </c>
      <c r="C1531" s="12" t="s">
        <v>875</v>
      </c>
      <c r="D1531" s="12" t="s">
        <v>896</v>
      </c>
      <c r="E1531" s="11">
        <v>0</v>
      </c>
      <c r="F1531" s="11">
        <v>0</v>
      </c>
      <c r="G1531" s="12" t="s">
        <v>873</v>
      </c>
      <c r="H1531" s="11" t="b">
        <v>0</v>
      </c>
    </row>
    <row r="1532" spans="1:8" ht="14.4" x14ac:dyDescent="0.25">
      <c r="A1532" s="11">
        <v>181</v>
      </c>
      <c r="B1532" s="11">
        <v>1</v>
      </c>
      <c r="C1532" s="12" t="s">
        <v>887</v>
      </c>
      <c r="D1532" s="12" t="s">
        <v>902</v>
      </c>
      <c r="E1532" s="11">
        <v>0</v>
      </c>
      <c r="F1532" s="11">
        <v>3</v>
      </c>
      <c r="G1532" s="12" t="s">
        <v>14</v>
      </c>
      <c r="H1532" s="11" t="b">
        <v>0</v>
      </c>
    </row>
    <row r="1533" spans="1:8" ht="28.8" x14ac:dyDescent="0.25">
      <c r="A1533" s="11">
        <v>181</v>
      </c>
      <c r="B1533" s="11">
        <v>2</v>
      </c>
      <c r="C1533" s="12" t="s">
        <v>886</v>
      </c>
      <c r="D1533" s="12" t="s">
        <v>885</v>
      </c>
      <c r="E1533" s="11">
        <v>3</v>
      </c>
      <c r="F1533" s="11">
        <v>0</v>
      </c>
      <c r="G1533" s="12" t="s">
        <v>873</v>
      </c>
      <c r="H1533" s="11" t="b">
        <v>0</v>
      </c>
    </row>
    <row r="1534" spans="1:8" ht="14.4" x14ac:dyDescent="0.25">
      <c r="A1534" s="11">
        <v>181</v>
      </c>
      <c r="B1534" s="11">
        <v>3</v>
      </c>
      <c r="C1534" s="12" t="s">
        <v>884</v>
      </c>
      <c r="D1534" s="12" t="s">
        <v>896</v>
      </c>
      <c r="E1534" s="11">
        <v>0</v>
      </c>
      <c r="F1534" s="11">
        <v>0</v>
      </c>
      <c r="G1534" s="12" t="s">
        <v>873</v>
      </c>
      <c r="H1534" s="11" t="b">
        <v>0</v>
      </c>
    </row>
    <row r="1535" spans="1:8" ht="14.4" x14ac:dyDescent="0.25">
      <c r="A1535" s="11">
        <v>181</v>
      </c>
      <c r="B1535" s="11">
        <v>4</v>
      </c>
      <c r="C1535" s="12" t="s">
        <v>883</v>
      </c>
      <c r="D1535" s="12" t="s">
        <v>882</v>
      </c>
      <c r="E1535" s="11">
        <v>5</v>
      </c>
      <c r="F1535" s="11">
        <v>0</v>
      </c>
      <c r="G1535" s="12" t="s">
        <v>14</v>
      </c>
      <c r="H1535" s="11" t="b">
        <v>0</v>
      </c>
    </row>
    <row r="1536" spans="1:8" ht="14.4" x14ac:dyDescent="0.25">
      <c r="A1536" s="11">
        <v>181</v>
      </c>
      <c r="B1536" s="11">
        <v>5</v>
      </c>
      <c r="C1536" s="12" t="s">
        <v>881</v>
      </c>
      <c r="D1536" s="12" t="s">
        <v>902</v>
      </c>
      <c r="E1536" s="11">
        <v>7</v>
      </c>
      <c r="F1536" s="11">
        <v>3</v>
      </c>
      <c r="G1536" s="12" t="s">
        <v>14</v>
      </c>
      <c r="H1536" s="11" t="b">
        <v>0</v>
      </c>
    </row>
    <row r="1537" spans="1:8" ht="14.4" x14ac:dyDescent="0.25">
      <c r="A1537" s="11">
        <v>181</v>
      </c>
      <c r="B1537" s="11">
        <v>6</v>
      </c>
      <c r="C1537" s="12" t="s">
        <v>880</v>
      </c>
      <c r="D1537" s="12" t="s">
        <v>902</v>
      </c>
      <c r="E1537" s="11">
        <v>7</v>
      </c>
      <c r="F1537" s="11">
        <v>3</v>
      </c>
      <c r="G1537" s="12" t="s">
        <v>14</v>
      </c>
      <c r="H1537" s="11" t="b">
        <v>0</v>
      </c>
    </row>
    <row r="1538" spans="1:8" ht="14.4" x14ac:dyDescent="0.25">
      <c r="A1538" s="11">
        <v>181</v>
      </c>
      <c r="B1538" s="11">
        <v>7</v>
      </c>
      <c r="C1538" s="12" t="s">
        <v>879</v>
      </c>
      <c r="D1538" s="12" t="s">
        <v>878</v>
      </c>
      <c r="E1538" s="11">
        <v>7</v>
      </c>
      <c r="F1538" s="11">
        <v>0</v>
      </c>
      <c r="G1538" s="12" t="s">
        <v>14</v>
      </c>
      <c r="H1538" s="11" t="b">
        <v>0</v>
      </c>
    </row>
    <row r="1539" spans="1:8" ht="28.8" x14ac:dyDescent="0.25">
      <c r="A1539" s="11">
        <v>181</v>
      </c>
      <c r="B1539" s="11">
        <v>8</v>
      </c>
      <c r="C1539" s="12" t="s">
        <v>877</v>
      </c>
      <c r="D1539" s="12" t="s">
        <v>876</v>
      </c>
      <c r="E1539" s="11">
        <v>7</v>
      </c>
      <c r="F1539" s="11">
        <v>0</v>
      </c>
      <c r="G1539" s="12" t="s">
        <v>14</v>
      </c>
      <c r="H1539" s="11" t="b">
        <v>0</v>
      </c>
    </row>
    <row r="1540" spans="1:8" ht="14.4" x14ac:dyDescent="0.25">
      <c r="A1540" s="11">
        <v>181</v>
      </c>
      <c r="B1540" s="11">
        <v>9</v>
      </c>
      <c r="C1540" s="12" t="s">
        <v>875</v>
      </c>
      <c r="D1540" s="12" t="s">
        <v>896</v>
      </c>
      <c r="E1540" s="11">
        <v>0</v>
      </c>
      <c r="F1540" s="11">
        <v>0</v>
      </c>
      <c r="G1540" s="12" t="s">
        <v>873</v>
      </c>
      <c r="H1540" s="11" t="b">
        <v>0</v>
      </c>
    </row>
    <row r="1541" spans="1:8" ht="14.4" x14ac:dyDescent="0.25">
      <c r="A1541" s="11">
        <v>182</v>
      </c>
      <c r="B1541" s="11">
        <v>1</v>
      </c>
      <c r="C1541" s="12" t="s">
        <v>887</v>
      </c>
      <c r="D1541" s="12" t="s">
        <v>902</v>
      </c>
      <c r="E1541" s="11">
        <v>0</v>
      </c>
      <c r="F1541" s="11">
        <v>3</v>
      </c>
      <c r="G1541" s="12" t="s">
        <v>14</v>
      </c>
      <c r="H1541" s="11" t="b">
        <v>0</v>
      </c>
    </row>
    <row r="1542" spans="1:8" ht="28.8" x14ac:dyDescent="0.25">
      <c r="A1542" s="11">
        <v>182</v>
      </c>
      <c r="B1542" s="11">
        <v>2</v>
      </c>
      <c r="C1542" s="12" t="s">
        <v>886</v>
      </c>
      <c r="D1542" s="12" t="s">
        <v>885</v>
      </c>
      <c r="E1542" s="11">
        <v>3</v>
      </c>
      <c r="F1542" s="11">
        <v>0</v>
      </c>
      <c r="G1542" s="12" t="s">
        <v>873</v>
      </c>
      <c r="H1542" s="11" t="b">
        <v>0</v>
      </c>
    </row>
    <row r="1543" spans="1:8" ht="14.4" x14ac:dyDescent="0.25">
      <c r="A1543" s="11">
        <v>182</v>
      </c>
      <c r="B1543" s="11">
        <v>3</v>
      </c>
      <c r="C1543" s="12" t="s">
        <v>884</v>
      </c>
      <c r="D1543" s="12" t="s">
        <v>896</v>
      </c>
      <c r="E1543" s="11">
        <v>0</v>
      </c>
      <c r="F1543" s="11">
        <v>0</v>
      </c>
      <c r="G1543" s="12" t="s">
        <v>873</v>
      </c>
      <c r="H1543" s="11" t="b">
        <v>0</v>
      </c>
    </row>
    <row r="1544" spans="1:8" ht="14.4" x14ac:dyDescent="0.25">
      <c r="A1544" s="11">
        <v>182</v>
      </c>
      <c r="B1544" s="11">
        <v>4</v>
      </c>
      <c r="C1544" s="12" t="s">
        <v>883</v>
      </c>
      <c r="D1544" s="12" t="s">
        <v>882</v>
      </c>
      <c r="E1544" s="11">
        <v>5</v>
      </c>
      <c r="F1544" s="11">
        <v>0</v>
      </c>
      <c r="G1544" s="12" t="s">
        <v>14</v>
      </c>
      <c r="H1544" s="11" t="b">
        <v>0</v>
      </c>
    </row>
    <row r="1545" spans="1:8" ht="14.4" x14ac:dyDescent="0.25">
      <c r="A1545" s="11">
        <v>182</v>
      </c>
      <c r="B1545" s="11">
        <v>5</v>
      </c>
      <c r="C1545" s="12" t="s">
        <v>881</v>
      </c>
      <c r="D1545" s="12" t="s">
        <v>902</v>
      </c>
      <c r="E1545" s="11">
        <v>7</v>
      </c>
      <c r="F1545" s="11">
        <v>3</v>
      </c>
      <c r="G1545" s="12" t="s">
        <v>14</v>
      </c>
      <c r="H1545" s="11" t="b">
        <v>0</v>
      </c>
    </row>
    <row r="1546" spans="1:8" ht="14.4" x14ac:dyDescent="0.25">
      <c r="A1546" s="11">
        <v>182</v>
      </c>
      <c r="B1546" s="11">
        <v>6</v>
      </c>
      <c r="C1546" s="12" t="s">
        <v>880</v>
      </c>
      <c r="D1546" s="12" t="s">
        <v>902</v>
      </c>
      <c r="E1546" s="11">
        <v>7</v>
      </c>
      <c r="F1546" s="11">
        <v>3</v>
      </c>
      <c r="G1546" s="12" t="s">
        <v>14</v>
      </c>
      <c r="H1546" s="11" t="b">
        <v>0</v>
      </c>
    </row>
    <row r="1547" spans="1:8" ht="14.4" x14ac:dyDescent="0.25">
      <c r="A1547" s="11">
        <v>182</v>
      </c>
      <c r="B1547" s="11">
        <v>7</v>
      </c>
      <c r="C1547" s="12" t="s">
        <v>879</v>
      </c>
      <c r="D1547" s="12" t="s">
        <v>878</v>
      </c>
      <c r="E1547" s="11">
        <v>7</v>
      </c>
      <c r="F1547" s="11">
        <v>0</v>
      </c>
      <c r="G1547" s="12" t="s">
        <v>14</v>
      </c>
      <c r="H1547" s="11" t="b">
        <v>0</v>
      </c>
    </row>
    <row r="1548" spans="1:8" ht="28.8" x14ac:dyDescent="0.25">
      <c r="A1548" s="11">
        <v>182</v>
      </c>
      <c r="B1548" s="11">
        <v>8</v>
      </c>
      <c r="C1548" s="12" t="s">
        <v>877</v>
      </c>
      <c r="D1548" s="12" t="s">
        <v>876</v>
      </c>
      <c r="E1548" s="11">
        <v>7</v>
      </c>
      <c r="F1548" s="11">
        <v>0</v>
      </c>
      <c r="G1548" s="12" t="s">
        <v>14</v>
      </c>
      <c r="H1548" s="11" t="b">
        <v>0</v>
      </c>
    </row>
    <row r="1549" spans="1:8" ht="14.4" x14ac:dyDescent="0.25">
      <c r="A1549" s="11">
        <v>182</v>
      </c>
      <c r="B1549" s="11">
        <v>9</v>
      </c>
      <c r="C1549" s="12" t="s">
        <v>875</v>
      </c>
      <c r="D1549" s="12" t="s">
        <v>896</v>
      </c>
      <c r="E1549" s="11">
        <v>0</v>
      </c>
      <c r="F1549" s="11">
        <v>0</v>
      </c>
      <c r="G1549" s="12" t="s">
        <v>873</v>
      </c>
      <c r="H1549" s="11" t="b">
        <v>0</v>
      </c>
    </row>
    <row r="1550" spans="1:8" ht="14.4" x14ac:dyDescent="0.25">
      <c r="A1550" s="11">
        <v>183</v>
      </c>
      <c r="B1550" s="11">
        <v>1</v>
      </c>
      <c r="C1550" s="12" t="s">
        <v>887</v>
      </c>
      <c r="D1550" s="12" t="s">
        <v>902</v>
      </c>
      <c r="E1550" s="11">
        <v>0</v>
      </c>
      <c r="F1550" s="11">
        <v>3</v>
      </c>
      <c r="G1550" s="12" t="s">
        <v>14</v>
      </c>
      <c r="H1550" s="11" t="b">
        <v>0</v>
      </c>
    </row>
    <row r="1551" spans="1:8" ht="28.8" x14ac:dyDescent="0.25">
      <c r="A1551" s="11">
        <v>183</v>
      </c>
      <c r="B1551" s="11">
        <v>2</v>
      </c>
      <c r="C1551" s="12" t="s">
        <v>886</v>
      </c>
      <c r="D1551" s="12" t="s">
        <v>885</v>
      </c>
      <c r="E1551" s="11">
        <v>3</v>
      </c>
      <c r="F1551" s="11">
        <v>0</v>
      </c>
      <c r="G1551" s="12" t="s">
        <v>873</v>
      </c>
      <c r="H1551" s="11" t="b">
        <v>0</v>
      </c>
    </row>
    <row r="1552" spans="1:8" ht="14.4" x14ac:dyDescent="0.25">
      <c r="A1552" s="11">
        <v>183</v>
      </c>
      <c r="B1552" s="11">
        <v>3</v>
      </c>
      <c r="C1552" s="12" t="s">
        <v>884</v>
      </c>
      <c r="D1552" s="12" t="s">
        <v>896</v>
      </c>
      <c r="E1552" s="11">
        <v>0</v>
      </c>
      <c r="F1552" s="11">
        <v>0</v>
      </c>
      <c r="G1552" s="12" t="s">
        <v>873</v>
      </c>
      <c r="H1552" s="11" t="b">
        <v>0</v>
      </c>
    </row>
    <row r="1553" spans="1:8" ht="14.4" x14ac:dyDescent="0.25">
      <c r="A1553" s="11">
        <v>183</v>
      </c>
      <c r="B1553" s="11">
        <v>4</v>
      </c>
      <c r="C1553" s="12" t="s">
        <v>883</v>
      </c>
      <c r="D1553" s="12" t="s">
        <v>882</v>
      </c>
      <c r="E1553" s="11">
        <v>5</v>
      </c>
      <c r="F1553" s="11">
        <v>0</v>
      </c>
      <c r="G1553" s="12" t="s">
        <v>14</v>
      </c>
      <c r="H1553" s="11" t="b">
        <v>0</v>
      </c>
    </row>
    <row r="1554" spans="1:8" ht="14.4" x14ac:dyDescent="0.25">
      <c r="A1554" s="11">
        <v>183</v>
      </c>
      <c r="B1554" s="11">
        <v>5</v>
      </c>
      <c r="C1554" s="12" t="s">
        <v>881</v>
      </c>
      <c r="D1554" s="12" t="s">
        <v>902</v>
      </c>
      <c r="E1554" s="11">
        <v>7</v>
      </c>
      <c r="F1554" s="11">
        <v>3</v>
      </c>
      <c r="G1554" s="12" t="s">
        <v>14</v>
      </c>
      <c r="H1554" s="11" t="b">
        <v>0</v>
      </c>
    </row>
    <row r="1555" spans="1:8" ht="14.4" x14ac:dyDescent="0.25">
      <c r="A1555" s="11">
        <v>183</v>
      </c>
      <c r="B1555" s="11">
        <v>6</v>
      </c>
      <c r="C1555" s="12" t="s">
        <v>880</v>
      </c>
      <c r="D1555" s="12" t="s">
        <v>902</v>
      </c>
      <c r="E1555" s="11">
        <v>7</v>
      </c>
      <c r="F1555" s="11">
        <v>3</v>
      </c>
      <c r="G1555" s="12" t="s">
        <v>14</v>
      </c>
      <c r="H1555" s="11" t="b">
        <v>0</v>
      </c>
    </row>
    <row r="1556" spans="1:8" ht="14.4" x14ac:dyDescent="0.25">
      <c r="A1556" s="11">
        <v>183</v>
      </c>
      <c r="B1556" s="11">
        <v>7</v>
      </c>
      <c r="C1556" s="12" t="s">
        <v>879</v>
      </c>
      <c r="D1556" s="12" t="s">
        <v>878</v>
      </c>
      <c r="E1556" s="11">
        <v>7</v>
      </c>
      <c r="F1556" s="11">
        <v>0</v>
      </c>
      <c r="G1556" s="12" t="s">
        <v>14</v>
      </c>
      <c r="H1556" s="11" t="b">
        <v>0</v>
      </c>
    </row>
    <row r="1557" spans="1:8" ht="28.8" x14ac:dyDescent="0.25">
      <c r="A1557" s="11">
        <v>183</v>
      </c>
      <c r="B1557" s="11">
        <v>8</v>
      </c>
      <c r="C1557" s="12" t="s">
        <v>877</v>
      </c>
      <c r="D1557" s="12" t="s">
        <v>876</v>
      </c>
      <c r="E1557" s="11">
        <v>7</v>
      </c>
      <c r="F1557" s="11">
        <v>0</v>
      </c>
      <c r="G1557" s="12" t="s">
        <v>14</v>
      </c>
      <c r="H1557" s="11" t="b">
        <v>0</v>
      </c>
    </row>
    <row r="1558" spans="1:8" ht="14.4" x14ac:dyDescent="0.25">
      <c r="A1558" s="11">
        <v>183</v>
      </c>
      <c r="B1558" s="11">
        <v>9</v>
      </c>
      <c r="C1558" s="12" t="s">
        <v>875</v>
      </c>
      <c r="D1558" s="12" t="s">
        <v>896</v>
      </c>
      <c r="E1558" s="11">
        <v>0</v>
      </c>
      <c r="F1558" s="11">
        <v>0</v>
      </c>
      <c r="G1558" s="12" t="s">
        <v>873</v>
      </c>
      <c r="H1558" s="11" t="b">
        <v>0</v>
      </c>
    </row>
    <row r="1559" spans="1:8" ht="14.4" x14ac:dyDescent="0.25">
      <c r="A1559" s="11">
        <v>184</v>
      </c>
      <c r="B1559" s="11">
        <v>1</v>
      </c>
      <c r="C1559" s="12" t="s">
        <v>887</v>
      </c>
      <c r="D1559" s="12" t="s">
        <v>902</v>
      </c>
      <c r="E1559" s="11">
        <v>0</v>
      </c>
      <c r="F1559" s="11">
        <v>3</v>
      </c>
      <c r="G1559" s="12" t="s">
        <v>14</v>
      </c>
      <c r="H1559" s="11" t="b">
        <v>0</v>
      </c>
    </row>
    <row r="1560" spans="1:8" ht="28.8" x14ac:dyDescent="0.25">
      <c r="A1560" s="11">
        <v>184</v>
      </c>
      <c r="B1560" s="11">
        <v>2</v>
      </c>
      <c r="C1560" s="12" t="s">
        <v>886</v>
      </c>
      <c r="D1560" s="12" t="s">
        <v>885</v>
      </c>
      <c r="E1560" s="11">
        <v>3</v>
      </c>
      <c r="F1560" s="11">
        <v>0</v>
      </c>
      <c r="G1560" s="12" t="s">
        <v>873</v>
      </c>
      <c r="H1560" s="11" t="b">
        <v>0</v>
      </c>
    </row>
    <row r="1561" spans="1:8" ht="14.4" x14ac:dyDescent="0.25">
      <c r="A1561" s="11">
        <v>184</v>
      </c>
      <c r="B1561" s="11">
        <v>3</v>
      </c>
      <c r="C1561" s="12" t="s">
        <v>884</v>
      </c>
      <c r="D1561" s="12" t="s">
        <v>896</v>
      </c>
      <c r="E1561" s="11">
        <v>0</v>
      </c>
      <c r="F1561" s="11">
        <v>0</v>
      </c>
      <c r="G1561" s="12" t="s">
        <v>873</v>
      </c>
      <c r="H1561" s="11" t="b">
        <v>0</v>
      </c>
    </row>
    <row r="1562" spans="1:8" ht="14.4" x14ac:dyDescent="0.25">
      <c r="A1562" s="11">
        <v>184</v>
      </c>
      <c r="B1562" s="11">
        <v>4</v>
      </c>
      <c r="C1562" s="12" t="s">
        <v>883</v>
      </c>
      <c r="D1562" s="12" t="s">
        <v>882</v>
      </c>
      <c r="E1562" s="11">
        <v>5</v>
      </c>
      <c r="F1562" s="11">
        <v>0</v>
      </c>
      <c r="G1562" s="12" t="s">
        <v>14</v>
      </c>
      <c r="H1562" s="11" t="b">
        <v>0</v>
      </c>
    </row>
    <row r="1563" spans="1:8" ht="14.4" x14ac:dyDescent="0.25">
      <c r="A1563" s="11">
        <v>184</v>
      </c>
      <c r="B1563" s="11">
        <v>5</v>
      </c>
      <c r="C1563" s="12" t="s">
        <v>881</v>
      </c>
      <c r="D1563" s="12" t="s">
        <v>902</v>
      </c>
      <c r="E1563" s="11">
        <v>7</v>
      </c>
      <c r="F1563" s="11">
        <v>3</v>
      </c>
      <c r="G1563" s="12" t="s">
        <v>14</v>
      </c>
      <c r="H1563" s="11" t="b">
        <v>0</v>
      </c>
    </row>
    <row r="1564" spans="1:8" ht="14.4" x14ac:dyDescent="0.25">
      <c r="A1564" s="11">
        <v>184</v>
      </c>
      <c r="B1564" s="11">
        <v>6</v>
      </c>
      <c r="C1564" s="12" t="s">
        <v>880</v>
      </c>
      <c r="D1564" s="12" t="s">
        <v>902</v>
      </c>
      <c r="E1564" s="11">
        <v>7</v>
      </c>
      <c r="F1564" s="11">
        <v>3</v>
      </c>
      <c r="G1564" s="12" t="s">
        <v>14</v>
      </c>
      <c r="H1564" s="11" t="b">
        <v>0</v>
      </c>
    </row>
    <row r="1565" spans="1:8" ht="14.4" x14ac:dyDescent="0.25">
      <c r="A1565" s="11">
        <v>184</v>
      </c>
      <c r="B1565" s="11">
        <v>7</v>
      </c>
      <c r="C1565" s="12" t="s">
        <v>879</v>
      </c>
      <c r="D1565" s="12" t="s">
        <v>878</v>
      </c>
      <c r="E1565" s="11">
        <v>7</v>
      </c>
      <c r="F1565" s="11">
        <v>0</v>
      </c>
      <c r="G1565" s="12" t="s">
        <v>14</v>
      </c>
      <c r="H1565" s="11" t="b">
        <v>0</v>
      </c>
    </row>
    <row r="1566" spans="1:8" ht="28.8" x14ac:dyDescent="0.25">
      <c r="A1566" s="11">
        <v>184</v>
      </c>
      <c r="B1566" s="11">
        <v>8</v>
      </c>
      <c r="C1566" s="12" t="s">
        <v>877</v>
      </c>
      <c r="D1566" s="12" t="s">
        <v>876</v>
      </c>
      <c r="E1566" s="11">
        <v>7</v>
      </c>
      <c r="F1566" s="11">
        <v>0</v>
      </c>
      <c r="G1566" s="12" t="s">
        <v>14</v>
      </c>
      <c r="H1566" s="11" t="b">
        <v>0</v>
      </c>
    </row>
    <row r="1567" spans="1:8" ht="14.4" x14ac:dyDescent="0.25">
      <c r="A1567" s="11">
        <v>184</v>
      </c>
      <c r="B1567" s="11">
        <v>9</v>
      </c>
      <c r="C1567" s="12" t="s">
        <v>875</v>
      </c>
      <c r="D1567" s="12" t="s">
        <v>896</v>
      </c>
      <c r="E1567" s="11">
        <v>0</v>
      </c>
      <c r="F1567" s="11">
        <v>0</v>
      </c>
      <c r="G1567" s="12" t="s">
        <v>873</v>
      </c>
      <c r="H1567" s="11" t="b">
        <v>0</v>
      </c>
    </row>
    <row r="1568" spans="1:8" ht="14.4" x14ac:dyDescent="0.25">
      <c r="A1568" s="11">
        <v>185</v>
      </c>
      <c r="B1568" s="11">
        <v>1</v>
      </c>
      <c r="C1568" s="12" t="s">
        <v>887</v>
      </c>
      <c r="D1568" s="12" t="s">
        <v>902</v>
      </c>
      <c r="E1568" s="11">
        <v>0</v>
      </c>
      <c r="F1568" s="11">
        <v>3</v>
      </c>
      <c r="G1568" s="12" t="s">
        <v>14</v>
      </c>
      <c r="H1568" s="11" t="b">
        <v>0</v>
      </c>
    </row>
    <row r="1569" spans="1:8" ht="28.8" x14ac:dyDescent="0.25">
      <c r="A1569" s="11">
        <v>185</v>
      </c>
      <c r="B1569" s="11">
        <v>2</v>
      </c>
      <c r="C1569" s="12" t="s">
        <v>886</v>
      </c>
      <c r="D1569" s="12" t="s">
        <v>885</v>
      </c>
      <c r="E1569" s="11">
        <v>3</v>
      </c>
      <c r="F1569" s="11">
        <v>0</v>
      </c>
      <c r="G1569" s="12" t="s">
        <v>873</v>
      </c>
      <c r="H1569" s="11" t="b">
        <v>0</v>
      </c>
    </row>
    <row r="1570" spans="1:8" ht="14.4" x14ac:dyDescent="0.25">
      <c r="A1570" s="11">
        <v>185</v>
      </c>
      <c r="B1570" s="11">
        <v>3</v>
      </c>
      <c r="C1570" s="12" t="s">
        <v>884</v>
      </c>
      <c r="D1570" s="12" t="s">
        <v>896</v>
      </c>
      <c r="E1570" s="11">
        <v>0</v>
      </c>
      <c r="F1570" s="11">
        <v>0</v>
      </c>
      <c r="G1570" s="12" t="s">
        <v>873</v>
      </c>
      <c r="H1570" s="11" t="b">
        <v>0</v>
      </c>
    </row>
    <row r="1571" spans="1:8" ht="14.4" x14ac:dyDescent="0.25">
      <c r="A1571" s="11">
        <v>185</v>
      </c>
      <c r="B1571" s="11">
        <v>4</v>
      </c>
      <c r="C1571" s="12" t="s">
        <v>883</v>
      </c>
      <c r="D1571" s="12" t="s">
        <v>882</v>
      </c>
      <c r="E1571" s="11">
        <v>5</v>
      </c>
      <c r="F1571" s="11">
        <v>0</v>
      </c>
      <c r="G1571" s="12" t="s">
        <v>14</v>
      </c>
      <c r="H1571" s="11" t="b">
        <v>0</v>
      </c>
    </row>
    <row r="1572" spans="1:8" ht="14.4" x14ac:dyDescent="0.25">
      <c r="A1572" s="11">
        <v>185</v>
      </c>
      <c r="B1572" s="11">
        <v>5</v>
      </c>
      <c r="C1572" s="12" t="s">
        <v>881</v>
      </c>
      <c r="D1572" s="12" t="s">
        <v>902</v>
      </c>
      <c r="E1572" s="11">
        <v>7</v>
      </c>
      <c r="F1572" s="11">
        <v>3</v>
      </c>
      <c r="G1572" s="12" t="s">
        <v>14</v>
      </c>
      <c r="H1572" s="11" t="b">
        <v>0</v>
      </c>
    </row>
    <row r="1573" spans="1:8" ht="14.4" x14ac:dyDescent="0.25">
      <c r="A1573" s="11">
        <v>185</v>
      </c>
      <c r="B1573" s="11">
        <v>6</v>
      </c>
      <c r="C1573" s="12" t="s">
        <v>880</v>
      </c>
      <c r="D1573" s="12" t="s">
        <v>902</v>
      </c>
      <c r="E1573" s="11">
        <v>7</v>
      </c>
      <c r="F1573" s="11">
        <v>3</v>
      </c>
      <c r="G1573" s="12" t="s">
        <v>14</v>
      </c>
      <c r="H1573" s="11" t="b">
        <v>0</v>
      </c>
    </row>
    <row r="1574" spans="1:8" ht="14.4" x14ac:dyDescent="0.25">
      <c r="A1574" s="11">
        <v>185</v>
      </c>
      <c r="B1574" s="11">
        <v>7</v>
      </c>
      <c r="C1574" s="12" t="s">
        <v>879</v>
      </c>
      <c r="D1574" s="12" t="s">
        <v>878</v>
      </c>
      <c r="E1574" s="11">
        <v>7</v>
      </c>
      <c r="F1574" s="11">
        <v>0</v>
      </c>
      <c r="G1574" s="12" t="s">
        <v>14</v>
      </c>
      <c r="H1574" s="11" t="b">
        <v>0</v>
      </c>
    </row>
    <row r="1575" spans="1:8" ht="28.8" x14ac:dyDescent="0.25">
      <c r="A1575" s="11">
        <v>185</v>
      </c>
      <c r="B1575" s="11">
        <v>8</v>
      </c>
      <c r="C1575" s="12" t="s">
        <v>877</v>
      </c>
      <c r="D1575" s="12" t="s">
        <v>876</v>
      </c>
      <c r="E1575" s="11">
        <v>7</v>
      </c>
      <c r="F1575" s="11">
        <v>0</v>
      </c>
      <c r="G1575" s="12" t="s">
        <v>14</v>
      </c>
      <c r="H1575" s="11" t="b">
        <v>0</v>
      </c>
    </row>
    <row r="1576" spans="1:8" ht="14.4" x14ac:dyDescent="0.25">
      <c r="A1576" s="11">
        <v>185</v>
      </c>
      <c r="B1576" s="11">
        <v>9</v>
      </c>
      <c r="C1576" s="12" t="s">
        <v>875</v>
      </c>
      <c r="D1576" s="12" t="s">
        <v>896</v>
      </c>
      <c r="E1576" s="11">
        <v>0</v>
      </c>
      <c r="F1576" s="11">
        <v>0</v>
      </c>
      <c r="G1576" s="12" t="s">
        <v>873</v>
      </c>
      <c r="H1576" s="11" t="b">
        <v>0</v>
      </c>
    </row>
    <row r="1577" spans="1:8" ht="14.4" x14ac:dyDescent="0.25">
      <c r="A1577" s="11">
        <v>186</v>
      </c>
      <c r="B1577" s="11">
        <v>1</v>
      </c>
      <c r="C1577" s="12" t="s">
        <v>887</v>
      </c>
      <c r="D1577" s="12" t="s">
        <v>902</v>
      </c>
      <c r="E1577" s="11">
        <v>0</v>
      </c>
      <c r="F1577" s="11">
        <v>3</v>
      </c>
      <c r="G1577" s="12" t="s">
        <v>14</v>
      </c>
      <c r="H1577" s="11" t="b">
        <v>0</v>
      </c>
    </row>
    <row r="1578" spans="1:8" ht="28.8" x14ac:dyDescent="0.25">
      <c r="A1578" s="11">
        <v>186</v>
      </c>
      <c r="B1578" s="11">
        <v>2</v>
      </c>
      <c r="C1578" s="12" t="s">
        <v>886</v>
      </c>
      <c r="D1578" s="12" t="s">
        <v>885</v>
      </c>
      <c r="E1578" s="11">
        <v>3</v>
      </c>
      <c r="F1578" s="11">
        <v>0</v>
      </c>
      <c r="G1578" s="12" t="s">
        <v>873</v>
      </c>
      <c r="H1578" s="11" t="b">
        <v>0</v>
      </c>
    </row>
    <row r="1579" spans="1:8" ht="14.4" x14ac:dyDescent="0.25">
      <c r="A1579" s="11">
        <v>186</v>
      </c>
      <c r="B1579" s="11">
        <v>3</v>
      </c>
      <c r="C1579" s="12" t="s">
        <v>884</v>
      </c>
      <c r="D1579" s="12" t="s">
        <v>896</v>
      </c>
      <c r="E1579" s="11">
        <v>0</v>
      </c>
      <c r="F1579" s="11">
        <v>0</v>
      </c>
      <c r="G1579" s="12" t="s">
        <v>873</v>
      </c>
      <c r="H1579" s="11" t="b">
        <v>0</v>
      </c>
    </row>
    <row r="1580" spans="1:8" ht="14.4" x14ac:dyDescent="0.25">
      <c r="A1580" s="11">
        <v>186</v>
      </c>
      <c r="B1580" s="11">
        <v>4</v>
      </c>
      <c r="C1580" s="12" t="s">
        <v>883</v>
      </c>
      <c r="D1580" s="12" t="s">
        <v>882</v>
      </c>
      <c r="E1580" s="11">
        <v>5</v>
      </c>
      <c r="F1580" s="11">
        <v>0</v>
      </c>
      <c r="G1580" s="12" t="s">
        <v>14</v>
      </c>
      <c r="H1580" s="11" t="b">
        <v>0</v>
      </c>
    </row>
    <row r="1581" spans="1:8" ht="14.4" x14ac:dyDescent="0.25">
      <c r="A1581" s="11">
        <v>186</v>
      </c>
      <c r="B1581" s="11">
        <v>5</v>
      </c>
      <c r="C1581" s="12" t="s">
        <v>881</v>
      </c>
      <c r="D1581" s="12" t="s">
        <v>902</v>
      </c>
      <c r="E1581" s="11">
        <v>7</v>
      </c>
      <c r="F1581" s="11">
        <v>3</v>
      </c>
      <c r="G1581" s="12" t="s">
        <v>14</v>
      </c>
      <c r="H1581" s="11" t="b">
        <v>0</v>
      </c>
    </row>
    <row r="1582" spans="1:8" ht="14.4" x14ac:dyDescent="0.25">
      <c r="A1582" s="11">
        <v>186</v>
      </c>
      <c r="B1582" s="11">
        <v>6</v>
      </c>
      <c r="C1582" s="12" t="s">
        <v>880</v>
      </c>
      <c r="D1582" s="12" t="s">
        <v>902</v>
      </c>
      <c r="E1582" s="11">
        <v>7</v>
      </c>
      <c r="F1582" s="11">
        <v>3</v>
      </c>
      <c r="G1582" s="12" t="s">
        <v>14</v>
      </c>
      <c r="H1582" s="11" t="b">
        <v>0</v>
      </c>
    </row>
    <row r="1583" spans="1:8" ht="14.4" x14ac:dyDescent="0.25">
      <c r="A1583" s="11">
        <v>186</v>
      </c>
      <c r="B1583" s="11">
        <v>7</v>
      </c>
      <c r="C1583" s="12" t="s">
        <v>879</v>
      </c>
      <c r="D1583" s="12" t="s">
        <v>878</v>
      </c>
      <c r="E1583" s="11">
        <v>7</v>
      </c>
      <c r="F1583" s="11">
        <v>0</v>
      </c>
      <c r="G1583" s="12" t="s">
        <v>14</v>
      </c>
      <c r="H1583" s="11" t="b">
        <v>0</v>
      </c>
    </row>
    <row r="1584" spans="1:8" ht="28.8" x14ac:dyDescent="0.25">
      <c r="A1584" s="11">
        <v>186</v>
      </c>
      <c r="B1584" s="11">
        <v>8</v>
      </c>
      <c r="C1584" s="12" t="s">
        <v>877</v>
      </c>
      <c r="D1584" s="12" t="s">
        <v>876</v>
      </c>
      <c r="E1584" s="11">
        <v>7</v>
      </c>
      <c r="F1584" s="11">
        <v>0</v>
      </c>
      <c r="G1584" s="12" t="s">
        <v>14</v>
      </c>
      <c r="H1584" s="11" t="b">
        <v>0</v>
      </c>
    </row>
    <row r="1585" spans="1:8" ht="14.4" x14ac:dyDescent="0.25">
      <c r="A1585" s="11">
        <v>186</v>
      </c>
      <c r="B1585" s="11">
        <v>9</v>
      </c>
      <c r="C1585" s="12" t="s">
        <v>875</v>
      </c>
      <c r="D1585" s="12" t="s">
        <v>896</v>
      </c>
      <c r="E1585" s="11">
        <v>0</v>
      </c>
      <c r="F1585" s="11">
        <v>2</v>
      </c>
      <c r="G1585" s="12" t="s">
        <v>901</v>
      </c>
      <c r="H1585" s="11" t="b">
        <v>0</v>
      </c>
    </row>
    <row r="1586" spans="1:8" ht="14.4" x14ac:dyDescent="0.25">
      <c r="A1586" s="11">
        <v>188</v>
      </c>
      <c r="B1586" s="11">
        <v>1</v>
      </c>
      <c r="C1586" s="12" t="s">
        <v>887</v>
      </c>
      <c r="D1586" s="12" t="s">
        <v>900</v>
      </c>
      <c r="E1586" s="11">
        <v>0</v>
      </c>
      <c r="F1586" s="11">
        <v>3</v>
      </c>
      <c r="G1586" s="12" t="s">
        <v>14</v>
      </c>
      <c r="H1586" s="11" t="b">
        <v>0</v>
      </c>
    </row>
    <row r="1587" spans="1:8" ht="28.8" x14ac:dyDescent="0.25">
      <c r="A1587" s="11">
        <v>188</v>
      </c>
      <c r="B1587" s="11">
        <v>2</v>
      </c>
      <c r="C1587" s="12" t="s">
        <v>886</v>
      </c>
      <c r="D1587" s="12" t="s">
        <v>885</v>
      </c>
      <c r="E1587" s="11">
        <v>3</v>
      </c>
      <c r="F1587" s="11">
        <v>0</v>
      </c>
      <c r="G1587" s="12" t="s">
        <v>873</v>
      </c>
      <c r="H1587" s="11" t="b">
        <v>0</v>
      </c>
    </row>
    <row r="1588" spans="1:8" ht="14.4" x14ac:dyDescent="0.25">
      <c r="A1588" s="11">
        <v>188</v>
      </c>
      <c r="B1588" s="11">
        <v>3</v>
      </c>
      <c r="C1588" s="12" t="s">
        <v>884</v>
      </c>
      <c r="D1588" s="12" t="s">
        <v>896</v>
      </c>
      <c r="E1588" s="11">
        <v>0</v>
      </c>
      <c r="F1588" s="11">
        <v>0</v>
      </c>
      <c r="G1588" s="12" t="s">
        <v>873</v>
      </c>
      <c r="H1588" s="11" t="b">
        <v>0</v>
      </c>
    </row>
    <row r="1589" spans="1:8" ht="14.4" x14ac:dyDescent="0.25">
      <c r="A1589" s="11">
        <v>188</v>
      </c>
      <c r="B1589" s="11">
        <v>4</v>
      </c>
      <c r="C1589" s="12" t="s">
        <v>883</v>
      </c>
      <c r="D1589" s="12" t="s">
        <v>882</v>
      </c>
      <c r="E1589" s="11">
        <v>5</v>
      </c>
      <c r="F1589" s="11">
        <v>0</v>
      </c>
      <c r="G1589" s="12" t="s">
        <v>14</v>
      </c>
      <c r="H1589" s="11" t="b">
        <v>0</v>
      </c>
    </row>
    <row r="1590" spans="1:8" ht="14.4" x14ac:dyDescent="0.25">
      <c r="A1590" s="11">
        <v>188</v>
      </c>
      <c r="B1590" s="11">
        <v>5</v>
      </c>
      <c r="C1590" s="12" t="s">
        <v>881</v>
      </c>
      <c r="D1590" s="12" t="s">
        <v>900</v>
      </c>
      <c r="E1590" s="11">
        <v>7</v>
      </c>
      <c r="F1590" s="11">
        <v>3</v>
      </c>
      <c r="G1590" s="12" t="s">
        <v>14</v>
      </c>
      <c r="H1590" s="11" t="b">
        <v>0</v>
      </c>
    </row>
    <row r="1591" spans="1:8" ht="14.4" x14ac:dyDescent="0.25">
      <c r="A1591" s="11">
        <v>188</v>
      </c>
      <c r="B1591" s="11">
        <v>6</v>
      </c>
      <c r="C1591" s="12" t="s">
        <v>880</v>
      </c>
      <c r="D1591" s="12" t="s">
        <v>900</v>
      </c>
      <c r="E1591" s="11">
        <v>7</v>
      </c>
      <c r="F1591" s="11">
        <v>3</v>
      </c>
      <c r="G1591" s="12" t="s">
        <v>14</v>
      </c>
      <c r="H1591" s="11" t="b">
        <v>0</v>
      </c>
    </row>
    <row r="1592" spans="1:8" ht="14.4" x14ac:dyDescent="0.25">
      <c r="A1592" s="11">
        <v>188</v>
      </c>
      <c r="B1592" s="11">
        <v>7</v>
      </c>
      <c r="C1592" s="12" t="s">
        <v>879</v>
      </c>
      <c r="D1592" s="12" t="s">
        <v>878</v>
      </c>
      <c r="E1592" s="11">
        <v>7</v>
      </c>
      <c r="F1592" s="11">
        <v>0</v>
      </c>
      <c r="G1592" s="12" t="s">
        <v>14</v>
      </c>
      <c r="H1592" s="11" t="b">
        <v>0</v>
      </c>
    </row>
    <row r="1593" spans="1:8" ht="28.8" x14ac:dyDescent="0.25">
      <c r="A1593" s="11">
        <v>188</v>
      </c>
      <c r="B1593" s="11">
        <v>8</v>
      </c>
      <c r="C1593" s="12" t="s">
        <v>877</v>
      </c>
      <c r="D1593" s="12" t="s">
        <v>876</v>
      </c>
      <c r="E1593" s="11">
        <v>7</v>
      </c>
      <c r="F1593" s="11">
        <v>0</v>
      </c>
      <c r="G1593" s="12" t="s">
        <v>14</v>
      </c>
      <c r="H1593" s="11" t="b">
        <v>0</v>
      </c>
    </row>
    <row r="1594" spans="1:8" ht="14.4" x14ac:dyDescent="0.25">
      <c r="A1594" s="11">
        <v>188</v>
      </c>
      <c r="B1594" s="11">
        <v>9</v>
      </c>
      <c r="C1594" s="12" t="s">
        <v>875</v>
      </c>
      <c r="D1594" s="12" t="s">
        <v>878</v>
      </c>
      <c r="E1594" s="11">
        <v>0</v>
      </c>
      <c r="F1594" s="11">
        <v>0</v>
      </c>
      <c r="G1594" s="12" t="s">
        <v>873</v>
      </c>
      <c r="H1594" s="11" t="b">
        <v>0</v>
      </c>
    </row>
    <row r="1595" spans="1:8" ht="14.4" x14ac:dyDescent="0.25">
      <c r="A1595" s="11">
        <v>189</v>
      </c>
      <c r="B1595" s="11">
        <v>1</v>
      </c>
      <c r="C1595" s="12" t="s">
        <v>887</v>
      </c>
      <c r="D1595" s="12" t="s">
        <v>900</v>
      </c>
      <c r="E1595" s="11">
        <v>0</v>
      </c>
      <c r="F1595" s="11">
        <v>3</v>
      </c>
      <c r="G1595" s="12" t="s">
        <v>14</v>
      </c>
      <c r="H1595" s="11" t="b">
        <v>0</v>
      </c>
    </row>
    <row r="1596" spans="1:8" ht="28.8" x14ac:dyDescent="0.25">
      <c r="A1596" s="11">
        <v>189</v>
      </c>
      <c r="B1596" s="11">
        <v>2</v>
      </c>
      <c r="C1596" s="12" t="s">
        <v>886</v>
      </c>
      <c r="D1596" s="12" t="s">
        <v>885</v>
      </c>
      <c r="E1596" s="11">
        <v>3</v>
      </c>
      <c r="F1596" s="11">
        <v>0</v>
      </c>
      <c r="G1596" s="12" t="s">
        <v>873</v>
      </c>
      <c r="H1596" s="11" t="b">
        <v>0</v>
      </c>
    </row>
    <row r="1597" spans="1:8" ht="14.4" x14ac:dyDescent="0.25">
      <c r="A1597" s="11">
        <v>189</v>
      </c>
      <c r="B1597" s="11">
        <v>3</v>
      </c>
      <c r="C1597" s="12" t="s">
        <v>884</v>
      </c>
      <c r="D1597" s="12" t="s">
        <v>896</v>
      </c>
      <c r="E1597" s="11">
        <v>0</v>
      </c>
      <c r="F1597" s="11">
        <v>0</v>
      </c>
      <c r="G1597" s="12" t="s">
        <v>873</v>
      </c>
      <c r="H1597" s="11" t="b">
        <v>0</v>
      </c>
    </row>
    <row r="1598" spans="1:8" ht="14.4" x14ac:dyDescent="0.25">
      <c r="A1598" s="11">
        <v>189</v>
      </c>
      <c r="B1598" s="11">
        <v>4</v>
      </c>
      <c r="C1598" s="12" t="s">
        <v>883</v>
      </c>
      <c r="D1598" s="12" t="s">
        <v>882</v>
      </c>
      <c r="E1598" s="11">
        <v>5</v>
      </c>
      <c r="F1598" s="11">
        <v>0</v>
      </c>
      <c r="G1598" s="12" t="s">
        <v>14</v>
      </c>
      <c r="H1598" s="11" t="b">
        <v>0</v>
      </c>
    </row>
    <row r="1599" spans="1:8" ht="14.4" x14ac:dyDescent="0.25">
      <c r="A1599" s="11">
        <v>189</v>
      </c>
      <c r="B1599" s="11">
        <v>5</v>
      </c>
      <c r="C1599" s="12" t="s">
        <v>881</v>
      </c>
      <c r="D1599" s="12" t="s">
        <v>900</v>
      </c>
      <c r="E1599" s="11">
        <v>7</v>
      </c>
      <c r="F1599" s="11">
        <v>3</v>
      </c>
      <c r="G1599" s="12" t="s">
        <v>14</v>
      </c>
      <c r="H1599" s="11" t="b">
        <v>0</v>
      </c>
    </row>
    <row r="1600" spans="1:8" ht="14.4" x14ac:dyDescent="0.25">
      <c r="A1600" s="11">
        <v>189</v>
      </c>
      <c r="B1600" s="11">
        <v>6</v>
      </c>
      <c r="C1600" s="12" t="s">
        <v>880</v>
      </c>
      <c r="D1600" s="12" t="s">
        <v>900</v>
      </c>
      <c r="E1600" s="11">
        <v>7</v>
      </c>
      <c r="F1600" s="11">
        <v>3</v>
      </c>
      <c r="G1600" s="12" t="s">
        <v>14</v>
      </c>
      <c r="H1600" s="11" t="b">
        <v>0</v>
      </c>
    </row>
    <row r="1601" spans="1:8" ht="14.4" x14ac:dyDescent="0.25">
      <c r="A1601" s="11">
        <v>189</v>
      </c>
      <c r="B1601" s="11">
        <v>7</v>
      </c>
      <c r="C1601" s="12" t="s">
        <v>879</v>
      </c>
      <c r="D1601" s="12" t="s">
        <v>878</v>
      </c>
      <c r="E1601" s="11">
        <v>7</v>
      </c>
      <c r="F1601" s="11">
        <v>0</v>
      </c>
      <c r="G1601" s="12" t="s">
        <v>14</v>
      </c>
      <c r="H1601" s="11" t="b">
        <v>0</v>
      </c>
    </row>
    <row r="1602" spans="1:8" ht="28.8" x14ac:dyDescent="0.25">
      <c r="A1602" s="11">
        <v>189</v>
      </c>
      <c r="B1602" s="11">
        <v>8</v>
      </c>
      <c r="C1602" s="12" t="s">
        <v>877</v>
      </c>
      <c r="D1602" s="12" t="s">
        <v>876</v>
      </c>
      <c r="E1602" s="11">
        <v>7</v>
      </c>
      <c r="F1602" s="11">
        <v>0</v>
      </c>
      <c r="G1602" s="12" t="s">
        <v>14</v>
      </c>
      <c r="H1602" s="11" t="b">
        <v>0</v>
      </c>
    </row>
    <row r="1603" spans="1:8" ht="14.4" x14ac:dyDescent="0.25">
      <c r="A1603" s="11">
        <v>189</v>
      </c>
      <c r="B1603" s="11">
        <v>9</v>
      </c>
      <c r="C1603" s="12" t="s">
        <v>875</v>
      </c>
      <c r="D1603" s="12" t="s">
        <v>878</v>
      </c>
      <c r="E1603" s="11">
        <v>0</v>
      </c>
      <c r="F1603" s="11">
        <v>0</v>
      </c>
      <c r="G1603" s="12" t="s">
        <v>873</v>
      </c>
      <c r="H1603" s="11" t="b">
        <v>0</v>
      </c>
    </row>
    <row r="1604" spans="1:8" ht="14.4" x14ac:dyDescent="0.25">
      <c r="A1604" s="11">
        <v>190</v>
      </c>
      <c r="B1604" s="11">
        <v>1</v>
      </c>
      <c r="C1604" s="12" t="s">
        <v>887</v>
      </c>
      <c r="D1604" s="12" t="s">
        <v>900</v>
      </c>
      <c r="E1604" s="11">
        <v>0</v>
      </c>
      <c r="F1604" s="11">
        <v>3</v>
      </c>
      <c r="G1604" s="12" t="s">
        <v>14</v>
      </c>
      <c r="H1604" s="11" t="b">
        <v>0</v>
      </c>
    </row>
    <row r="1605" spans="1:8" ht="28.8" x14ac:dyDescent="0.25">
      <c r="A1605" s="11">
        <v>190</v>
      </c>
      <c r="B1605" s="11">
        <v>2</v>
      </c>
      <c r="C1605" s="12" t="s">
        <v>886</v>
      </c>
      <c r="D1605" s="12" t="s">
        <v>885</v>
      </c>
      <c r="E1605" s="11">
        <v>3</v>
      </c>
      <c r="F1605" s="11">
        <v>0</v>
      </c>
      <c r="G1605" s="12" t="s">
        <v>873</v>
      </c>
      <c r="H1605" s="11" t="b">
        <v>0</v>
      </c>
    </row>
    <row r="1606" spans="1:8" ht="14.4" x14ac:dyDescent="0.25">
      <c r="A1606" s="11">
        <v>190</v>
      </c>
      <c r="B1606" s="11">
        <v>3</v>
      </c>
      <c r="C1606" s="12" t="s">
        <v>884</v>
      </c>
      <c r="D1606" s="12" t="s">
        <v>896</v>
      </c>
      <c r="E1606" s="11">
        <v>0</v>
      </c>
      <c r="F1606" s="11">
        <v>0</v>
      </c>
      <c r="G1606" s="12" t="s">
        <v>873</v>
      </c>
      <c r="H1606" s="11" t="b">
        <v>0</v>
      </c>
    </row>
    <row r="1607" spans="1:8" ht="14.4" x14ac:dyDescent="0.25">
      <c r="A1607" s="11">
        <v>190</v>
      </c>
      <c r="B1607" s="11">
        <v>4</v>
      </c>
      <c r="C1607" s="12" t="s">
        <v>883</v>
      </c>
      <c r="D1607" s="12" t="s">
        <v>882</v>
      </c>
      <c r="E1607" s="11">
        <v>5</v>
      </c>
      <c r="F1607" s="11">
        <v>0</v>
      </c>
      <c r="G1607" s="12" t="s">
        <v>14</v>
      </c>
      <c r="H1607" s="11" t="b">
        <v>0</v>
      </c>
    </row>
    <row r="1608" spans="1:8" ht="14.4" x14ac:dyDescent="0.25">
      <c r="A1608" s="11">
        <v>190</v>
      </c>
      <c r="B1608" s="11">
        <v>5</v>
      </c>
      <c r="C1608" s="12" t="s">
        <v>881</v>
      </c>
      <c r="D1608" s="12" t="s">
        <v>900</v>
      </c>
      <c r="E1608" s="11">
        <v>7</v>
      </c>
      <c r="F1608" s="11">
        <v>3</v>
      </c>
      <c r="G1608" s="12" t="s">
        <v>14</v>
      </c>
      <c r="H1608" s="11" t="b">
        <v>0</v>
      </c>
    </row>
    <row r="1609" spans="1:8" ht="14.4" x14ac:dyDescent="0.25">
      <c r="A1609" s="11">
        <v>190</v>
      </c>
      <c r="B1609" s="11">
        <v>6</v>
      </c>
      <c r="C1609" s="12" t="s">
        <v>880</v>
      </c>
      <c r="D1609" s="12" t="s">
        <v>900</v>
      </c>
      <c r="E1609" s="11">
        <v>7</v>
      </c>
      <c r="F1609" s="11">
        <v>3</v>
      </c>
      <c r="G1609" s="12" t="s">
        <v>14</v>
      </c>
      <c r="H1609" s="11" t="b">
        <v>0</v>
      </c>
    </row>
    <row r="1610" spans="1:8" ht="14.4" x14ac:dyDescent="0.25">
      <c r="A1610" s="11">
        <v>190</v>
      </c>
      <c r="B1610" s="11">
        <v>7</v>
      </c>
      <c r="C1610" s="12" t="s">
        <v>879</v>
      </c>
      <c r="D1610" s="12" t="s">
        <v>878</v>
      </c>
      <c r="E1610" s="11">
        <v>7</v>
      </c>
      <c r="F1610" s="11">
        <v>0</v>
      </c>
      <c r="G1610" s="12" t="s">
        <v>14</v>
      </c>
      <c r="H1610" s="11" t="b">
        <v>0</v>
      </c>
    </row>
    <row r="1611" spans="1:8" ht="28.8" x14ac:dyDescent="0.25">
      <c r="A1611" s="11">
        <v>190</v>
      </c>
      <c r="B1611" s="11">
        <v>8</v>
      </c>
      <c r="C1611" s="12" t="s">
        <v>877</v>
      </c>
      <c r="D1611" s="12" t="s">
        <v>876</v>
      </c>
      <c r="E1611" s="11">
        <v>7</v>
      </c>
      <c r="F1611" s="11">
        <v>0</v>
      </c>
      <c r="G1611" s="12" t="s">
        <v>14</v>
      </c>
      <c r="H1611" s="11" t="b">
        <v>0</v>
      </c>
    </row>
    <row r="1612" spans="1:8" ht="14.4" x14ac:dyDescent="0.25">
      <c r="A1612" s="11">
        <v>190</v>
      </c>
      <c r="B1612" s="11">
        <v>9</v>
      </c>
      <c r="C1612" s="12" t="s">
        <v>875</v>
      </c>
      <c r="D1612" s="12" t="s">
        <v>878</v>
      </c>
      <c r="E1612" s="11">
        <v>0</v>
      </c>
      <c r="F1612" s="11">
        <v>0</v>
      </c>
      <c r="G1612" s="12" t="s">
        <v>873</v>
      </c>
      <c r="H1612" s="11" t="b">
        <v>0</v>
      </c>
    </row>
    <row r="1613" spans="1:8" ht="14.4" x14ac:dyDescent="0.25">
      <c r="A1613" s="11">
        <v>191</v>
      </c>
      <c r="B1613" s="11">
        <v>1</v>
      </c>
      <c r="C1613" s="12" t="s">
        <v>887</v>
      </c>
      <c r="D1613" s="12" t="s">
        <v>900</v>
      </c>
      <c r="E1613" s="11">
        <v>0</v>
      </c>
      <c r="F1613" s="11">
        <v>3</v>
      </c>
      <c r="G1613" s="12" t="s">
        <v>14</v>
      </c>
      <c r="H1613" s="11" t="b">
        <v>0</v>
      </c>
    </row>
    <row r="1614" spans="1:8" ht="28.8" x14ac:dyDescent="0.25">
      <c r="A1614" s="11">
        <v>191</v>
      </c>
      <c r="B1614" s="11">
        <v>2</v>
      </c>
      <c r="C1614" s="12" t="s">
        <v>886</v>
      </c>
      <c r="D1614" s="12" t="s">
        <v>885</v>
      </c>
      <c r="E1614" s="11">
        <v>3</v>
      </c>
      <c r="F1614" s="11">
        <v>0</v>
      </c>
      <c r="G1614" s="12" t="s">
        <v>873</v>
      </c>
      <c r="H1614" s="11" t="b">
        <v>0</v>
      </c>
    </row>
    <row r="1615" spans="1:8" ht="14.4" x14ac:dyDescent="0.25">
      <c r="A1615" s="11">
        <v>191</v>
      </c>
      <c r="B1615" s="11">
        <v>3</v>
      </c>
      <c r="C1615" s="12" t="s">
        <v>884</v>
      </c>
      <c r="D1615" s="12" t="s">
        <v>896</v>
      </c>
      <c r="E1615" s="11">
        <v>0</v>
      </c>
      <c r="F1615" s="11">
        <v>0</v>
      </c>
      <c r="G1615" s="12" t="s">
        <v>873</v>
      </c>
      <c r="H1615" s="11" t="b">
        <v>0</v>
      </c>
    </row>
    <row r="1616" spans="1:8" ht="14.4" x14ac:dyDescent="0.25">
      <c r="A1616" s="11">
        <v>191</v>
      </c>
      <c r="B1616" s="11">
        <v>4</v>
      </c>
      <c r="C1616" s="12" t="s">
        <v>883</v>
      </c>
      <c r="D1616" s="12" t="s">
        <v>882</v>
      </c>
      <c r="E1616" s="11">
        <v>5</v>
      </c>
      <c r="F1616" s="11">
        <v>0</v>
      </c>
      <c r="G1616" s="12" t="s">
        <v>14</v>
      </c>
      <c r="H1616" s="11" t="b">
        <v>0</v>
      </c>
    </row>
    <row r="1617" spans="1:8" ht="14.4" x14ac:dyDescent="0.25">
      <c r="A1617" s="11">
        <v>191</v>
      </c>
      <c r="B1617" s="11">
        <v>5</v>
      </c>
      <c r="C1617" s="12" t="s">
        <v>881</v>
      </c>
      <c r="D1617" s="12" t="s">
        <v>900</v>
      </c>
      <c r="E1617" s="11">
        <v>7</v>
      </c>
      <c r="F1617" s="11">
        <v>3</v>
      </c>
      <c r="G1617" s="12" t="s">
        <v>14</v>
      </c>
      <c r="H1617" s="11" t="b">
        <v>0</v>
      </c>
    </row>
    <row r="1618" spans="1:8" ht="14.4" x14ac:dyDescent="0.25">
      <c r="A1618" s="11">
        <v>191</v>
      </c>
      <c r="B1618" s="11">
        <v>6</v>
      </c>
      <c r="C1618" s="12" t="s">
        <v>880</v>
      </c>
      <c r="D1618" s="12" t="s">
        <v>900</v>
      </c>
      <c r="E1618" s="11">
        <v>7</v>
      </c>
      <c r="F1618" s="11">
        <v>3</v>
      </c>
      <c r="G1618" s="12" t="s">
        <v>14</v>
      </c>
      <c r="H1618" s="11" t="b">
        <v>0</v>
      </c>
    </row>
    <row r="1619" spans="1:8" ht="14.4" x14ac:dyDescent="0.25">
      <c r="A1619" s="11">
        <v>191</v>
      </c>
      <c r="B1619" s="11">
        <v>7</v>
      </c>
      <c r="C1619" s="12" t="s">
        <v>879</v>
      </c>
      <c r="D1619" s="12" t="s">
        <v>878</v>
      </c>
      <c r="E1619" s="11">
        <v>7</v>
      </c>
      <c r="F1619" s="11">
        <v>0</v>
      </c>
      <c r="G1619" s="12" t="s">
        <v>14</v>
      </c>
      <c r="H1619" s="11" t="b">
        <v>0</v>
      </c>
    </row>
    <row r="1620" spans="1:8" ht="28.8" x14ac:dyDescent="0.25">
      <c r="A1620" s="11">
        <v>191</v>
      </c>
      <c r="B1620" s="11">
        <v>8</v>
      </c>
      <c r="C1620" s="12" t="s">
        <v>877</v>
      </c>
      <c r="D1620" s="12" t="s">
        <v>876</v>
      </c>
      <c r="E1620" s="11">
        <v>7</v>
      </c>
      <c r="F1620" s="11">
        <v>0</v>
      </c>
      <c r="G1620" s="12" t="s">
        <v>14</v>
      </c>
      <c r="H1620" s="11" t="b">
        <v>0</v>
      </c>
    </row>
    <row r="1621" spans="1:8" ht="14.4" x14ac:dyDescent="0.25">
      <c r="A1621" s="11">
        <v>191</v>
      </c>
      <c r="B1621" s="11">
        <v>9</v>
      </c>
      <c r="C1621" s="12" t="s">
        <v>875</v>
      </c>
      <c r="D1621" s="12" t="s">
        <v>878</v>
      </c>
      <c r="E1621" s="11">
        <v>0</v>
      </c>
      <c r="F1621" s="11">
        <v>0</v>
      </c>
      <c r="G1621" s="12" t="s">
        <v>873</v>
      </c>
      <c r="H1621" s="11" t="b">
        <v>0</v>
      </c>
    </row>
    <row r="1622" spans="1:8" ht="14.4" x14ac:dyDescent="0.25">
      <c r="A1622" s="11">
        <v>192</v>
      </c>
      <c r="B1622" s="11">
        <v>1</v>
      </c>
      <c r="C1622" s="12" t="s">
        <v>887</v>
      </c>
      <c r="D1622" s="12" t="s">
        <v>900</v>
      </c>
      <c r="E1622" s="11">
        <v>0</v>
      </c>
      <c r="F1622" s="11">
        <v>3</v>
      </c>
      <c r="G1622" s="12" t="s">
        <v>14</v>
      </c>
      <c r="H1622" s="11" t="b">
        <v>0</v>
      </c>
    </row>
    <row r="1623" spans="1:8" ht="28.8" x14ac:dyDescent="0.25">
      <c r="A1623" s="11">
        <v>192</v>
      </c>
      <c r="B1623" s="11">
        <v>2</v>
      </c>
      <c r="C1623" s="12" t="s">
        <v>886</v>
      </c>
      <c r="D1623" s="12" t="s">
        <v>885</v>
      </c>
      <c r="E1623" s="11">
        <v>3</v>
      </c>
      <c r="F1623" s="11">
        <v>0</v>
      </c>
      <c r="G1623" s="12" t="s">
        <v>873</v>
      </c>
      <c r="H1623" s="11" t="b">
        <v>0</v>
      </c>
    </row>
    <row r="1624" spans="1:8" ht="14.4" x14ac:dyDescent="0.25">
      <c r="A1624" s="11">
        <v>192</v>
      </c>
      <c r="B1624" s="11">
        <v>3</v>
      </c>
      <c r="C1624" s="12" t="s">
        <v>884</v>
      </c>
      <c r="D1624" s="12" t="s">
        <v>896</v>
      </c>
      <c r="E1624" s="11">
        <v>0</v>
      </c>
      <c r="F1624" s="11">
        <v>0</v>
      </c>
      <c r="G1624" s="12" t="s">
        <v>873</v>
      </c>
      <c r="H1624" s="11" t="b">
        <v>0</v>
      </c>
    </row>
    <row r="1625" spans="1:8" ht="14.4" x14ac:dyDescent="0.25">
      <c r="A1625" s="11">
        <v>192</v>
      </c>
      <c r="B1625" s="11">
        <v>4</v>
      </c>
      <c r="C1625" s="12" t="s">
        <v>883</v>
      </c>
      <c r="D1625" s="12" t="s">
        <v>882</v>
      </c>
      <c r="E1625" s="11">
        <v>5</v>
      </c>
      <c r="F1625" s="11">
        <v>0</v>
      </c>
      <c r="G1625" s="12" t="s">
        <v>14</v>
      </c>
      <c r="H1625" s="11" t="b">
        <v>0</v>
      </c>
    </row>
    <row r="1626" spans="1:8" ht="14.4" x14ac:dyDescent="0.25">
      <c r="A1626" s="11">
        <v>192</v>
      </c>
      <c r="B1626" s="11">
        <v>5</v>
      </c>
      <c r="C1626" s="12" t="s">
        <v>881</v>
      </c>
      <c r="D1626" s="12" t="s">
        <v>900</v>
      </c>
      <c r="E1626" s="11">
        <v>7</v>
      </c>
      <c r="F1626" s="11">
        <v>3</v>
      </c>
      <c r="G1626" s="12" t="s">
        <v>14</v>
      </c>
      <c r="H1626" s="11" t="b">
        <v>0</v>
      </c>
    </row>
    <row r="1627" spans="1:8" ht="14.4" x14ac:dyDescent="0.25">
      <c r="A1627" s="11">
        <v>192</v>
      </c>
      <c r="B1627" s="11">
        <v>6</v>
      </c>
      <c r="C1627" s="12" t="s">
        <v>880</v>
      </c>
      <c r="D1627" s="12" t="s">
        <v>900</v>
      </c>
      <c r="E1627" s="11">
        <v>7</v>
      </c>
      <c r="F1627" s="11">
        <v>3</v>
      </c>
      <c r="G1627" s="12" t="s">
        <v>14</v>
      </c>
      <c r="H1627" s="11" t="b">
        <v>0</v>
      </c>
    </row>
    <row r="1628" spans="1:8" ht="14.4" x14ac:dyDescent="0.25">
      <c r="A1628" s="11">
        <v>192</v>
      </c>
      <c r="B1628" s="11">
        <v>7</v>
      </c>
      <c r="C1628" s="12" t="s">
        <v>879</v>
      </c>
      <c r="D1628" s="12" t="s">
        <v>878</v>
      </c>
      <c r="E1628" s="11">
        <v>7</v>
      </c>
      <c r="F1628" s="11">
        <v>0</v>
      </c>
      <c r="G1628" s="12" t="s">
        <v>14</v>
      </c>
      <c r="H1628" s="11" t="b">
        <v>0</v>
      </c>
    </row>
    <row r="1629" spans="1:8" ht="28.8" x14ac:dyDescent="0.25">
      <c r="A1629" s="11">
        <v>192</v>
      </c>
      <c r="B1629" s="11">
        <v>8</v>
      </c>
      <c r="C1629" s="12" t="s">
        <v>877</v>
      </c>
      <c r="D1629" s="12" t="s">
        <v>876</v>
      </c>
      <c r="E1629" s="11">
        <v>7</v>
      </c>
      <c r="F1629" s="11">
        <v>0</v>
      </c>
      <c r="G1629" s="12" t="s">
        <v>14</v>
      </c>
      <c r="H1629" s="11" t="b">
        <v>0</v>
      </c>
    </row>
    <row r="1630" spans="1:8" ht="14.4" x14ac:dyDescent="0.25">
      <c r="A1630" s="11">
        <v>192</v>
      </c>
      <c r="B1630" s="11">
        <v>9</v>
      </c>
      <c r="C1630" s="12" t="s">
        <v>875</v>
      </c>
      <c r="D1630" s="12" t="s">
        <v>878</v>
      </c>
      <c r="E1630" s="11">
        <v>0</v>
      </c>
      <c r="F1630" s="11">
        <v>0</v>
      </c>
      <c r="G1630" s="12" t="s">
        <v>873</v>
      </c>
      <c r="H1630" s="11" t="b">
        <v>0</v>
      </c>
    </row>
    <row r="1631" spans="1:8" ht="14.4" x14ac:dyDescent="0.25">
      <c r="A1631" s="11">
        <v>193</v>
      </c>
      <c r="B1631" s="11">
        <v>1</v>
      </c>
      <c r="C1631" s="12" t="s">
        <v>887</v>
      </c>
      <c r="D1631" s="12" t="s">
        <v>900</v>
      </c>
      <c r="E1631" s="11">
        <v>0</v>
      </c>
      <c r="F1631" s="11">
        <v>3</v>
      </c>
      <c r="G1631" s="12" t="s">
        <v>14</v>
      </c>
      <c r="H1631" s="11" t="b">
        <v>0</v>
      </c>
    </row>
    <row r="1632" spans="1:8" ht="28.8" x14ac:dyDescent="0.25">
      <c r="A1632" s="11">
        <v>193</v>
      </c>
      <c r="B1632" s="11">
        <v>2</v>
      </c>
      <c r="C1632" s="12" t="s">
        <v>886</v>
      </c>
      <c r="D1632" s="12" t="s">
        <v>885</v>
      </c>
      <c r="E1632" s="11">
        <v>3</v>
      </c>
      <c r="F1632" s="11">
        <v>0</v>
      </c>
      <c r="G1632" s="12" t="s">
        <v>873</v>
      </c>
      <c r="H1632" s="11" t="b">
        <v>0</v>
      </c>
    </row>
    <row r="1633" spans="1:8" ht="14.4" x14ac:dyDescent="0.25">
      <c r="A1633" s="11">
        <v>193</v>
      </c>
      <c r="B1633" s="11">
        <v>3</v>
      </c>
      <c r="C1633" s="12" t="s">
        <v>884</v>
      </c>
      <c r="D1633" s="12" t="s">
        <v>896</v>
      </c>
      <c r="E1633" s="11">
        <v>0</v>
      </c>
      <c r="F1633" s="11">
        <v>0</v>
      </c>
      <c r="G1633" s="12" t="s">
        <v>873</v>
      </c>
      <c r="H1633" s="11" t="b">
        <v>0</v>
      </c>
    </row>
    <row r="1634" spans="1:8" ht="14.4" x14ac:dyDescent="0.25">
      <c r="A1634" s="11">
        <v>193</v>
      </c>
      <c r="B1634" s="11">
        <v>4</v>
      </c>
      <c r="C1634" s="12" t="s">
        <v>883</v>
      </c>
      <c r="D1634" s="12" t="s">
        <v>882</v>
      </c>
      <c r="E1634" s="11">
        <v>5</v>
      </c>
      <c r="F1634" s="11">
        <v>0</v>
      </c>
      <c r="G1634" s="12" t="s">
        <v>14</v>
      </c>
      <c r="H1634" s="11" t="b">
        <v>0</v>
      </c>
    </row>
    <row r="1635" spans="1:8" ht="14.4" x14ac:dyDescent="0.25">
      <c r="A1635" s="11">
        <v>193</v>
      </c>
      <c r="B1635" s="11">
        <v>5</v>
      </c>
      <c r="C1635" s="12" t="s">
        <v>881</v>
      </c>
      <c r="D1635" s="12" t="s">
        <v>900</v>
      </c>
      <c r="E1635" s="11">
        <v>7</v>
      </c>
      <c r="F1635" s="11">
        <v>3</v>
      </c>
      <c r="G1635" s="12" t="s">
        <v>14</v>
      </c>
      <c r="H1635" s="11" t="b">
        <v>0</v>
      </c>
    </row>
    <row r="1636" spans="1:8" ht="14.4" x14ac:dyDescent="0.25">
      <c r="A1636" s="11">
        <v>193</v>
      </c>
      <c r="B1636" s="11">
        <v>6</v>
      </c>
      <c r="C1636" s="12" t="s">
        <v>880</v>
      </c>
      <c r="D1636" s="12" t="s">
        <v>900</v>
      </c>
      <c r="E1636" s="11">
        <v>7</v>
      </c>
      <c r="F1636" s="11">
        <v>3</v>
      </c>
      <c r="G1636" s="12" t="s">
        <v>14</v>
      </c>
      <c r="H1636" s="11" t="b">
        <v>0</v>
      </c>
    </row>
    <row r="1637" spans="1:8" ht="14.4" x14ac:dyDescent="0.25">
      <c r="A1637" s="11">
        <v>193</v>
      </c>
      <c r="B1637" s="11">
        <v>7</v>
      </c>
      <c r="C1637" s="12" t="s">
        <v>879</v>
      </c>
      <c r="D1637" s="12" t="s">
        <v>878</v>
      </c>
      <c r="E1637" s="11">
        <v>7</v>
      </c>
      <c r="F1637" s="11">
        <v>0</v>
      </c>
      <c r="G1637" s="12" t="s">
        <v>14</v>
      </c>
      <c r="H1637" s="11" t="b">
        <v>0</v>
      </c>
    </row>
    <row r="1638" spans="1:8" ht="28.8" x14ac:dyDescent="0.25">
      <c r="A1638" s="11">
        <v>193</v>
      </c>
      <c r="B1638" s="11">
        <v>8</v>
      </c>
      <c r="C1638" s="12" t="s">
        <v>877</v>
      </c>
      <c r="D1638" s="12" t="s">
        <v>876</v>
      </c>
      <c r="E1638" s="11">
        <v>7</v>
      </c>
      <c r="F1638" s="11">
        <v>0</v>
      </c>
      <c r="G1638" s="12" t="s">
        <v>14</v>
      </c>
      <c r="H1638" s="11" t="b">
        <v>0</v>
      </c>
    </row>
    <row r="1639" spans="1:8" ht="14.4" x14ac:dyDescent="0.25">
      <c r="A1639" s="11">
        <v>193</v>
      </c>
      <c r="B1639" s="11">
        <v>9</v>
      </c>
      <c r="C1639" s="12" t="s">
        <v>875</v>
      </c>
      <c r="D1639" s="12" t="s">
        <v>878</v>
      </c>
      <c r="E1639" s="11">
        <v>0</v>
      </c>
      <c r="F1639" s="11">
        <v>0</v>
      </c>
      <c r="G1639" s="12" t="s">
        <v>873</v>
      </c>
      <c r="H1639" s="11" t="b">
        <v>0</v>
      </c>
    </row>
    <row r="1640" spans="1:8" ht="14.4" x14ac:dyDescent="0.25">
      <c r="A1640" s="11">
        <v>194</v>
      </c>
      <c r="B1640" s="11">
        <v>1</v>
      </c>
      <c r="C1640" s="12" t="s">
        <v>887</v>
      </c>
      <c r="D1640" s="12" t="s">
        <v>900</v>
      </c>
      <c r="E1640" s="11">
        <v>0</v>
      </c>
      <c r="F1640" s="11">
        <v>3</v>
      </c>
      <c r="G1640" s="12" t="s">
        <v>14</v>
      </c>
      <c r="H1640" s="11" t="b">
        <v>0</v>
      </c>
    </row>
    <row r="1641" spans="1:8" ht="28.8" x14ac:dyDescent="0.25">
      <c r="A1641" s="11">
        <v>194</v>
      </c>
      <c r="B1641" s="11">
        <v>2</v>
      </c>
      <c r="C1641" s="12" t="s">
        <v>886</v>
      </c>
      <c r="D1641" s="12" t="s">
        <v>885</v>
      </c>
      <c r="E1641" s="11">
        <v>3</v>
      </c>
      <c r="F1641" s="11">
        <v>0</v>
      </c>
      <c r="G1641" s="12" t="s">
        <v>873</v>
      </c>
      <c r="H1641" s="11" t="b">
        <v>0</v>
      </c>
    </row>
    <row r="1642" spans="1:8" ht="14.4" x14ac:dyDescent="0.25">
      <c r="A1642" s="11">
        <v>194</v>
      </c>
      <c r="B1642" s="11">
        <v>3</v>
      </c>
      <c r="C1642" s="12" t="s">
        <v>884</v>
      </c>
      <c r="D1642" s="12" t="s">
        <v>896</v>
      </c>
      <c r="E1642" s="11">
        <v>0</v>
      </c>
      <c r="F1642" s="11">
        <v>0</v>
      </c>
      <c r="G1642" s="12" t="s">
        <v>873</v>
      </c>
      <c r="H1642" s="11" t="b">
        <v>0</v>
      </c>
    </row>
    <row r="1643" spans="1:8" ht="14.4" x14ac:dyDescent="0.25">
      <c r="A1643" s="11">
        <v>194</v>
      </c>
      <c r="B1643" s="11">
        <v>4</v>
      </c>
      <c r="C1643" s="12" t="s">
        <v>883</v>
      </c>
      <c r="D1643" s="12" t="s">
        <v>882</v>
      </c>
      <c r="E1643" s="11">
        <v>5</v>
      </c>
      <c r="F1643" s="11">
        <v>0</v>
      </c>
      <c r="G1643" s="12" t="s">
        <v>14</v>
      </c>
      <c r="H1643" s="11" t="b">
        <v>0</v>
      </c>
    </row>
    <row r="1644" spans="1:8" ht="14.4" x14ac:dyDescent="0.25">
      <c r="A1644" s="11">
        <v>194</v>
      </c>
      <c r="B1644" s="11">
        <v>5</v>
      </c>
      <c r="C1644" s="12" t="s">
        <v>881</v>
      </c>
      <c r="D1644" s="12" t="s">
        <v>900</v>
      </c>
      <c r="E1644" s="11">
        <v>7</v>
      </c>
      <c r="F1644" s="11">
        <v>3</v>
      </c>
      <c r="G1644" s="12" t="s">
        <v>14</v>
      </c>
      <c r="H1644" s="11" t="b">
        <v>0</v>
      </c>
    </row>
    <row r="1645" spans="1:8" ht="14.4" x14ac:dyDescent="0.25">
      <c r="A1645" s="11">
        <v>194</v>
      </c>
      <c r="B1645" s="11">
        <v>6</v>
      </c>
      <c r="C1645" s="12" t="s">
        <v>880</v>
      </c>
      <c r="D1645" s="12" t="s">
        <v>900</v>
      </c>
      <c r="E1645" s="11">
        <v>7</v>
      </c>
      <c r="F1645" s="11">
        <v>3</v>
      </c>
      <c r="G1645" s="12" t="s">
        <v>14</v>
      </c>
      <c r="H1645" s="11" t="b">
        <v>0</v>
      </c>
    </row>
    <row r="1646" spans="1:8" ht="14.4" x14ac:dyDescent="0.25">
      <c r="A1646" s="11">
        <v>194</v>
      </c>
      <c r="B1646" s="11">
        <v>7</v>
      </c>
      <c r="C1646" s="12" t="s">
        <v>879</v>
      </c>
      <c r="D1646" s="12" t="s">
        <v>878</v>
      </c>
      <c r="E1646" s="11">
        <v>7</v>
      </c>
      <c r="F1646" s="11">
        <v>0</v>
      </c>
      <c r="G1646" s="12" t="s">
        <v>14</v>
      </c>
      <c r="H1646" s="11" t="b">
        <v>0</v>
      </c>
    </row>
    <row r="1647" spans="1:8" ht="28.8" x14ac:dyDescent="0.25">
      <c r="A1647" s="11">
        <v>194</v>
      </c>
      <c r="B1647" s="11">
        <v>8</v>
      </c>
      <c r="C1647" s="12" t="s">
        <v>877</v>
      </c>
      <c r="D1647" s="12" t="s">
        <v>876</v>
      </c>
      <c r="E1647" s="11">
        <v>7</v>
      </c>
      <c r="F1647" s="11">
        <v>0</v>
      </c>
      <c r="G1647" s="12" t="s">
        <v>14</v>
      </c>
      <c r="H1647" s="11" t="b">
        <v>0</v>
      </c>
    </row>
    <row r="1648" spans="1:8" ht="14.4" x14ac:dyDescent="0.25">
      <c r="A1648" s="11">
        <v>194</v>
      </c>
      <c r="B1648" s="11">
        <v>9</v>
      </c>
      <c r="C1648" s="12" t="s">
        <v>875</v>
      </c>
      <c r="D1648" s="12" t="s">
        <v>878</v>
      </c>
      <c r="E1648" s="11">
        <v>0</v>
      </c>
      <c r="F1648" s="11">
        <v>0</v>
      </c>
      <c r="G1648" s="12" t="s">
        <v>873</v>
      </c>
      <c r="H1648" s="11" t="b">
        <v>0</v>
      </c>
    </row>
    <row r="1649" spans="1:8" ht="14.4" x14ac:dyDescent="0.25">
      <c r="A1649" s="11">
        <v>195</v>
      </c>
      <c r="B1649" s="11">
        <v>1</v>
      </c>
      <c r="C1649" s="12" t="s">
        <v>887</v>
      </c>
      <c r="D1649" s="12" t="s">
        <v>900</v>
      </c>
      <c r="E1649" s="11">
        <v>0</v>
      </c>
      <c r="F1649" s="11">
        <v>3</v>
      </c>
      <c r="G1649" s="12" t="s">
        <v>14</v>
      </c>
      <c r="H1649" s="11" t="b">
        <v>0</v>
      </c>
    </row>
    <row r="1650" spans="1:8" ht="28.8" x14ac:dyDescent="0.25">
      <c r="A1650" s="11">
        <v>195</v>
      </c>
      <c r="B1650" s="11">
        <v>2</v>
      </c>
      <c r="C1650" s="12" t="s">
        <v>886</v>
      </c>
      <c r="D1650" s="12" t="s">
        <v>885</v>
      </c>
      <c r="E1650" s="11">
        <v>3</v>
      </c>
      <c r="F1650" s="11">
        <v>0</v>
      </c>
      <c r="G1650" s="12" t="s">
        <v>873</v>
      </c>
      <c r="H1650" s="11" t="b">
        <v>0</v>
      </c>
    </row>
    <row r="1651" spans="1:8" ht="14.4" x14ac:dyDescent="0.25">
      <c r="A1651" s="11">
        <v>195</v>
      </c>
      <c r="B1651" s="11">
        <v>3</v>
      </c>
      <c r="C1651" s="12" t="s">
        <v>884</v>
      </c>
      <c r="D1651" s="12" t="s">
        <v>896</v>
      </c>
      <c r="E1651" s="11">
        <v>0</v>
      </c>
      <c r="F1651" s="11">
        <v>0</v>
      </c>
      <c r="G1651" s="12" t="s">
        <v>873</v>
      </c>
      <c r="H1651" s="11" t="b">
        <v>0</v>
      </c>
    </row>
    <row r="1652" spans="1:8" ht="14.4" x14ac:dyDescent="0.25">
      <c r="A1652" s="11">
        <v>195</v>
      </c>
      <c r="B1652" s="11">
        <v>4</v>
      </c>
      <c r="C1652" s="12" t="s">
        <v>883</v>
      </c>
      <c r="D1652" s="12" t="s">
        <v>882</v>
      </c>
      <c r="E1652" s="11">
        <v>5</v>
      </c>
      <c r="F1652" s="11">
        <v>0</v>
      </c>
      <c r="G1652" s="12" t="s">
        <v>14</v>
      </c>
      <c r="H1652" s="11" t="b">
        <v>0</v>
      </c>
    </row>
    <row r="1653" spans="1:8" ht="14.4" x14ac:dyDescent="0.25">
      <c r="A1653" s="11">
        <v>195</v>
      </c>
      <c r="B1653" s="11">
        <v>5</v>
      </c>
      <c r="C1653" s="12" t="s">
        <v>881</v>
      </c>
      <c r="D1653" s="12" t="s">
        <v>900</v>
      </c>
      <c r="E1653" s="11">
        <v>7</v>
      </c>
      <c r="F1653" s="11">
        <v>3</v>
      </c>
      <c r="G1653" s="12" t="s">
        <v>14</v>
      </c>
      <c r="H1653" s="11" t="b">
        <v>0</v>
      </c>
    </row>
    <row r="1654" spans="1:8" ht="14.4" x14ac:dyDescent="0.25">
      <c r="A1654" s="11">
        <v>195</v>
      </c>
      <c r="B1654" s="11">
        <v>6</v>
      </c>
      <c r="C1654" s="12" t="s">
        <v>880</v>
      </c>
      <c r="D1654" s="12" t="s">
        <v>900</v>
      </c>
      <c r="E1654" s="11">
        <v>7</v>
      </c>
      <c r="F1654" s="11">
        <v>3</v>
      </c>
      <c r="G1654" s="12" t="s">
        <v>14</v>
      </c>
      <c r="H1654" s="11" t="b">
        <v>0</v>
      </c>
    </row>
    <row r="1655" spans="1:8" ht="14.4" x14ac:dyDescent="0.25">
      <c r="A1655" s="11">
        <v>195</v>
      </c>
      <c r="B1655" s="11">
        <v>7</v>
      </c>
      <c r="C1655" s="12" t="s">
        <v>879</v>
      </c>
      <c r="D1655" s="12" t="s">
        <v>878</v>
      </c>
      <c r="E1655" s="11">
        <v>7</v>
      </c>
      <c r="F1655" s="11">
        <v>0</v>
      </c>
      <c r="G1655" s="12" t="s">
        <v>14</v>
      </c>
      <c r="H1655" s="11" t="b">
        <v>0</v>
      </c>
    </row>
    <row r="1656" spans="1:8" ht="28.8" x14ac:dyDescent="0.25">
      <c r="A1656" s="11">
        <v>195</v>
      </c>
      <c r="B1656" s="11">
        <v>8</v>
      </c>
      <c r="C1656" s="12" t="s">
        <v>877</v>
      </c>
      <c r="D1656" s="12" t="s">
        <v>876</v>
      </c>
      <c r="E1656" s="11">
        <v>7</v>
      </c>
      <c r="F1656" s="11">
        <v>0</v>
      </c>
      <c r="G1656" s="12" t="s">
        <v>14</v>
      </c>
      <c r="H1656" s="11" t="b">
        <v>0</v>
      </c>
    </row>
    <row r="1657" spans="1:8" ht="14.4" x14ac:dyDescent="0.25">
      <c r="A1657" s="11">
        <v>195</v>
      </c>
      <c r="B1657" s="11">
        <v>9</v>
      </c>
      <c r="C1657" s="12" t="s">
        <v>875</v>
      </c>
      <c r="D1657" s="12" t="s">
        <v>878</v>
      </c>
      <c r="E1657" s="11">
        <v>0</v>
      </c>
      <c r="F1657" s="11">
        <v>0</v>
      </c>
      <c r="G1657" s="12" t="s">
        <v>873</v>
      </c>
      <c r="H1657" s="11" t="b">
        <v>0</v>
      </c>
    </row>
    <row r="1658" spans="1:8" ht="14.4" x14ac:dyDescent="0.25">
      <c r="A1658" s="11">
        <v>196</v>
      </c>
      <c r="B1658" s="11">
        <v>1</v>
      </c>
      <c r="C1658" s="12" t="s">
        <v>887</v>
      </c>
      <c r="D1658" s="12" t="s">
        <v>900</v>
      </c>
      <c r="E1658" s="11">
        <v>0</v>
      </c>
      <c r="F1658" s="11">
        <v>3</v>
      </c>
      <c r="G1658" s="12" t="s">
        <v>14</v>
      </c>
      <c r="H1658" s="11" t="b">
        <v>0</v>
      </c>
    </row>
    <row r="1659" spans="1:8" ht="28.8" x14ac:dyDescent="0.25">
      <c r="A1659" s="11">
        <v>196</v>
      </c>
      <c r="B1659" s="11">
        <v>2</v>
      </c>
      <c r="C1659" s="12" t="s">
        <v>886</v>
      </c>
      <c r="D1659" s="12" t="s">
        <v>885</v>
      </c>
      <c r="E1659" s="11">
        <v>3</v>
      </c>
      <c r="F1659" s="11">
        <v>0</v>
      </c>
      <c r="G1659" s="12" t="s">
        <v>873</v>
      </c>
      <c r="H1659" s="11" t="b">
        <v>0</v>
      </c>
    </row>
    <row r="1660" spans="1:8" ht="14.4" x14ac:dyDescent="0.25">
      <c r="A1660" s="11">
        <v>196</v>
      </c>
      <c r="B1660" s="11">
        <v>3</v>
      </c>
      <c r="C1660" s="12" t="s">
        <v>884</v>
      </c>
      <c r="D1660" s="12" t="s">
        <v>896</v>
      </c>
      <c r="E1660" s="11">
        <v>0</v>
      </c>
      <c r="F1660" s="11">
        <v>0</v>
      </c>
      <c r="G1660" s="12" t="s">
        <v>873</v>
      </c>
      <c r="H1660" s="11" t="b">
        <v>0</v>
      </c>
    </row>
    <row r="1661" spans="1:8" ht="14.4" x14ac:dyDescent="0.25">
      <c r="A1661" s="11">
        <v>196</v>
      </c>
      <c r="B1661" s="11">
        <v>4</v>
      </c>
      <c r="C1661" s="12" t="s">
        <v>883</v>
      </c>
      <c r="D1661" s="12" t="s">
        <v>882</v>
      </c>
      <c r="E1661" s="11">
        <v>5</v>
      </c>
      <c r="F1661" s="11">
        <v>0</v>
      </c>
      <c r="G1661" s="12" t="s">
        <v>14</v>
      </c>
      <c r="H1661" s="11" t="b">
        <v>0</v>
      </c>
    </row>
    <row r="1662" spans="1:8" ht="14.4" x14ac:dyDescent="0.25">
      <c r="A1662" s="11">
        <v>196</v>
      </c>
      <c r="B1662" s="11">
        <v>5</v>
      </c>
      <c r="C1662" s="12" t="s">
        <v>881</v>
      </c>
      <c r="D1662" s="12" t="s">
        <v>900</v>
      </c>
      <c r="E1662" s="11">
        <v>7</v>
      </c>
      <c r="F1662" s="11">
        <v>3</v>
      </c>
      <c r="G1662" s="12" t="s">
        <v>14</v>
      </c>
      <c r="H1662" s="11" t="b">
        <v>0</v>
      </c>
    </row>
    <row r="1663" spans="1:8" ht="14.4" x14ac:dyDescent="0.25">
      <c r="A1663" s="11">
        <v>196</v>
      </c>
      <c r="B1663" s="11">
        <v>6</v>
      </c>
      <c r="C1663" s="12" t="s">
        <v>880</v>
      </c>
      <c r="D1663" s="12" t="s">
        <v>900</v>
      </c>
      <c r="E1663" s="11">
        <v>7</v>
      </c>
      <c r="F1663" s="11">
        <v>3</v>
      </c>
      <c r="G1663" s="12" t="s">
        <v>14</v>
      </c>
      <c r="H1663" s="11" t="b">
        <v>0</v>
      </c>
    </row>
    <row r="1664" spans="1:8" ht="14.4" x14ac:dyDescent="0.25">
      <c r="A1664" s="11">
        <v>196</v>
      </c>
      <c r="B1664" s="11">
        <v>7</v>
      </c>
      <c r="C1664" s="12" t="s">
        <v>879</v>
      </c>
      <c r="D1664" s="12" t="s">
        <v>878</v>
      </c>
      <c r="E1664" s="11">
        <v>7</v>
      </c>
      <c r="F1664" s="11">
        <v>0</v>
      </c>
      <c r="G1664" s="12" t="s">
        <v>14</v>
      </c>
      <c r="H1664" s="11" t="b">
        <v>0</v>
      </c>
    </row>
    <row r="1665" spans="1:8" ht="28.8" x14ac:dyDescent="0.25">
      <c r="A1665" s="11">
        <v>196</v>
      </c>
      <c r="B1665" s="11">
        <v>8</v>
      </c>
      <c r="C1665" s="12" t="s">
        <v>877</v>
      </c>
      <c r="D1665" s="12" t="s">
        <v>876</v>
      </c>
      <c r="E1665" s="11">
        <v>7</v>
      </c>
      <c r="F1665" s="11">
        <v>0</v>
      </c>
      <c r="G1665" s="12" t="s">
        <v>14</v>
      </c>
      <c r="H1665" s="11" t="b">
        <v>0</v>
      </c>
    </row>
    <row r="1666" spans="1:8" ht="14.4" x14ac:dyDescent="0.25">
      <c r="A1666" s="11">
        <v>196</v>
      </c>
      <c r="B1666" s="11">
        <v>9</v>
      </c>
      <c r="C1666" s="12" t="s">
        <v>875</v>
      </c>
      <c r="D1666" s="12" t="s">
        <v>878</v>
      </c>
      <c r="E1666" s="11">
        <v>0</v>
      </c>
      <c r="F1666" s="11">
        <v>0</v>
      </c>
      <c r="G1666" s="12" t="s">
        <v>873</v>
      </c>
      <c r="H1666" s="11" t="b">
        <v>0</v>
      </c>
    </row>
    <row r="1667" spans="1:8" ht="14.4" x14ac:dyDescent="0.25">
      <c r="A1667" s="11">
        <v>197</v>
      </c>
      <c r="B1667" s="11">
        <v>1</v>
      </c>
      <c r="C1667" s="12" t="s">
        <v>887</v>
      </c>
      <c r="D1667" s="12" t="s">
        <v>900</v>
      </c>
      <c r="E1667" s="11">
        <v>0</v>
      </c>
      <c r="F1667" s="11">
        <v>3</v>
      </c>
      <c r="G1667" s="12" t="s">
        <v>14</v>
      </c>
      <c r="H1667" s="11" t="b">
        <v>0</v>
      </c>
    </row>
    <row r="1668" spans="1:8" ht="28.8" x14ac:dyDescent="0.25">
      <c r="A1668" s="11">
        <v>197</v>
      </c>
      <c r="B1668" s="11">
        <v>2</v>
      </c>
      <c r="C1668" s="12" t="s">
        <v>886</v>
      </c>
      <c r="D1668" s="12" t="s">
        <v>885</v>
      </c>
      <c r="E1668" s="11">
        <v>3</v>
      </c>
      <c r="F1668" s="11">
        <v>0</v>
      </c>
      <c r="G1668" s="12" t="s">
        <v>873</v>
      </c>
      <c r="H1668" s="11" t="b">
        <v>0</v>
      </c>
    </row>
    <row r="1669" spans="1:8" ht="14.4" x14ac:dyDescent="0.25">
      <c r="A1669" s="11">
        <v>197</v>
      </c>
      <c r="B1669" s="11">
        <v>3</v>
      </c>
      <c r="C1669" s="12" t="s">
        <v>884</v>
      </c>
      <c r="D1669" s="12" t="s">
        <v>896</v>
      </c>
      <c r="E1669" s="11">
        <v>0</v>
      </c>
      <c r="F1669" s="11">
        <v>0</v>
      </c>
      <c r="G1669" s="12" t="s">
        <v>873</v>
      </c>
      <c r="H1669" s="11" t="b">
        <v>0</v>
      </c>
    </row>
    <row r="1670" spans="1:8" ht="14.4" x14ac:dyDescent="0.25">
      <c r="A1670" s="11">
        <v>197</v>
      </c>
      <c r="B1670" s="11">
        <v>4</v>
      </c>
      <c r="C1670" s="12" t="s">
        <v>883</v>
      </c>
      <c r="D1670" s="12" t="s">
        <v>882</v>
      </c>
      <c r="E1670" s="11">
        <v>5</v>
      </c>
      <c r="F1670" s="11">
        <v>0</v>
      </c>
      <c r="G1670" s="12" t="s">
        <v>14</v>
      </c>
      <c r="H1670" s="11" t="b">
        <v>0</v>
      </c>
    </row>
    <row r="1671" spans="1:8" ht="14.4" x14ac:dyDescent="0.25">
      <c r="A1671" s="11">
        <v>197</v>
      </c>
      <c r="B1671" s="11">
        <v>5</v>
      </c>
      <c r="C1671" s="12" t="s">
        <v>881</v>
      </c>
      <c r="D1671" s="12" t="s">
        <v>900</v>
      </c>
      <c r="E1671" s="11">
        <v>7</v>
      </c>
      <c r="F1671" s="11">
        <v>3</v>
      </c>
      <c r="G1671" s="12" t="s">
        <v>14</v>
      </c>
      <c r="H1671" s="11" t="b">
        <v>0</v>
      </c>
    </row>
    <row r="1672" spans="1:8" ht="14.4" x14ac:dyDescent="0.25">
      <c r="A1672" s="11">
        <v>197</v>
      </c>
      <c r="B1672" s="11">
        <v>6</v>
      </c>
      <c r="C1672" s="12" t="s">
        <v>880</v>
      </c>
      <c r="D1672" s="12" t="s">
        <v>900</v>
      </c>
      <c r="E1672" s="11">
        <v>7</v>
      </c>
      <c r="F1672" s="11">
        <v>3</v>
      </c>
      <c r="G1672" s="12" t="s">
        <v>14</v>
      </c>
      <c r="H1672" s="11" t="b">
        <v>0</v>
      </c>
    </row>
    <row r="1673" spans="1:8" ht="14.4" x14ac:dyDescent="0.25">
      <c r="A1673" s="11">
        <v>197</v>
      </c>
      <c r="B1673" s="11">
        <v>7</v>
      </c>
      <c r="C1673" s="12" t="s">
        <v>879</v>
      </c>
      <c r="D1673" s="12" t="s">
        <v>878</v>
      </c>
      <c r="E1673" s="11">
        <v>7</v>
      </c>
      <c r="F1673" s="11">
        <v>0</v>
      </c>
      <c r="G1673" s="12" t="s">
        <v>14</v>
      </c>
      <c r="H1673" s="11" t="b">
        <v>0</v>
      </c>
    </row>
    <row r="1674" spans="1:8" ht="28.8" x14ac:dyDescent="0.25">
      <c r="A1674" s="11">
        <v>197</v>
      </c>
      <c r="B1674" s="11">
        <v>8</v>
      </c>
      <c r="C1674" s="12" t="s">
        <v>877</v>
      </c>
      <c r="D1674" s="12" t="s">
        <v>876</v>
      </c>
      <c r="E1674" s="11">
        <v>7</v>
      </c>
      <c r="F1674" s="11">
        <v>0</v>
      </c>
      <c r="G1674" s="12" t="s">
        <v>14</v>
      </c>
      <c r="H1674" s="11" t="b">
        <v>0</v>
      </c>
    </row>
    <row r="1675" spans="1:8" ht="14.4" x14ac:dyDescent="0.25">
      <c r="A1675" s="11">
        <v>197</v>
      </c>
      <c r="B1675" s="11">
        <v>9</v>
      </c>
      <c r="C1675" s="12" t="s">
        <v>875</v>
      </c>
      <c r="D1675" s="12" t="s">
        <v>878</v>
      </c>
      <c r="E1675" s="11">
        <v>0</v>
      </c>
      <c r="F1675" s="11">
        <v>0</v>
      </c>
      <c r="G1675" s="12" t="s">
        <v>873</v>
      </c>
      <c r="H1675" s="11" t="b">
        <v>0</v>
      </c>
    </row>
    <row r="1676" spans="1:8" ht="14.4" x14ac:dyDescent="0.25">
      <c r="A1676" s="11">
        <v>198</v>
      </c>
      <c r="B1676" s="11">
        <v>1</v>
      </c>
      <c r="C1676" s="12" t="s">
        <v>887</v>
      </c>
      <c r="D1676" s="12" t="s">
        <v>900</v>
      </c>
      <c r="E1676" s="11">
        <v>0</v>
      </c>
      <c r="F1676" s="11">
        <v>3</v>
      </c>
      <c r="G1676" s="12" t="s">
        <v>14</v>
      </c>
      <c r="H1676" s="11" t="b">
        <v>0</v>
      </c>
    </row>
    <row r="1677" spans="1:8" ht="28.8" x14ac:dyDescent="0.25">
      <c r="A1677" s="11">
        <v>198</v>
      </c>
      <c r="B1677" s="11">
        <v>2</v>
      </c>
      <c r="C1677" s="12" t="s">
        <v>886</v>
      </c>
      <c r="D1677" s="12" t="s">
        <v>885</v>
      </c>
      <c r="E1677" s="11">
        <v>3</v>
      </c>
      <c r="F1677" s="11">
        <v>0</v>
      </c>
      <c r="G1677" s="12" t="s">
        <v>873</v>
      </c>
      <c r="H1677" s="11" t="b">
        <v>0</v>
      </c>
    </row>
    <row r="1678" spans="1:8" ht="14.4" x14ac:dyDescent="0.25">
      <c r="A1678" s="11">
        <v>198</v>
      </c>
      <c r="B1678" s="11">
        <v>3</v>
      </c>
      <c r="C1678" s="12" t="s">
        <v>884</v>
      </c>
      <c r="D1678" s="12" t="s">
        <v>896</v>
      </c>
      <c r="E1678" s="11">
        <v>0</v>
      </c>
      <c r="F1678" s="11">
        <v>0</v>
      </c>
      <c r="G1678" s="12" t="s">
        <v>873</v>
      </c>
      <c r="H1678" s="11" t="b">
        <v>0</v>
      </c>
    </row>
    <row r="1679" spans="1:8" ht="14.4" x14ac:dyDescent="0.25">
      <c r="A1679" s="11">
        <v>198</v>
      </c>
      <c r="B1679" s="11">
        <v>4</v>
      </c>
      <c r="C1679" s="12" t="s">
        <v>883</v>
      </c>
      <c r="D1679" s="12" t="s">
        <v>882</v>
      </c>
      <c r="E1679" s="11">
        <v>5</v>
      </c>
      <c r="F1679" s="11">
        <v>0</v>
      </c>
      <c r="G1679" s="12" t="s">
        <v>14</v>
      </c>
      <c r="H1679" s="11" t="b">
        <v>0</v>
      </c>
    </row>
    <row r="1680" spans="1:8" ht="14.4" x14ac:dyDescent="0.25">
      <c r="A1680" s="11">
        <v>198</v>
      </c>
      <c r="B1680" s="11">
        <v>5</v>
      </c>
      <c r="C1680" s="12" t="s">
        <v>881</v>
      </c>
      <c r="D1680" s="12" t="s">
        <v>900</v>
      </c>
      <c r="E1680" s="11">
        <v>7</v>
      </c>
      <c r="F1680" s="11">
        <v>3</v>
      </c>
      <c r="G1680" s="12" t="s">
        <v>14</v>
      </c>
      <c r="H1680" s="11" t="b">
        <v>0</v>
      </c>
    </row>
    <row r="1681" spans="1:8" ht="14.4" x14ac:dyDescent="0.25">
      <c r="A1681" s="11">
        <v>198</v>
      </c>
      <c r="B1681" s="11">
        <v>6</v>
      </c>
      <c r="C1681" s="12" t="s">
        <v>880</v>
      </c>
      <c r="D1681" s="12" t="s">
        <v>900</v>
      </c>
      <c r="E1681" s="11">
        <v>7</v>
      </c>
      <c r="F1681" s="11">
        <v>3</v>
      </c>
      <c r="G1681" s="12" t="s">
        <v>14</v>
      </c>
      <c r="H1681" s="11" t="b">
        <v>0</v>
      </c>
    </row>
    <row r="1682" spans="1:8" ht="14.4" x14ac:dyDescent="0.25">
      <c r="A1682" s="11">
        <v>198</v>
      </c>
      <c r="B1682" s="11">
        <v>7</v>
      </c>
      <c r="C1682" s="12" t="s">
        <v>879</v>
      </c>
      <c r="D1682" s="12" t="s">
        <v>878</v>
      </c>
      <c r="E1682" s="11">
        <v>7</v>
      </c>
      <c r="F1682" s="11">
        <v>0</v>
      </c>
      <c r="G1682" s="12" t="s">
        <v>14</v>
      </c>
      <c r="H1682" s="11" t="b">
        <v>0</v>
      </c>
    </row>
    <row r="1683" spans="1:8" ht="28.8" x14ac:dyDescent="0.25">
      <c r="A1683" s="11">
        <v>198</v>
      </c>
      <c r="B1683" s="11">
        <v>8</v>
      </c>
      <c r="C1683" s="12" t="s">
        <v>877</v>
      </c>
      <c r="D1683" s="12" t="s">
        <v>876</v>
      </c>
      <c r="E1683" s="11">
        <v>7</v>
      </c>
      <c r="F1683" s="11">
        <v>0</v>
      </c>
      <c r="G1683" s="12" t="s">
        <v>14</v>
      </c>
      <c r="H1683" s="11" t="b">
        <v>0</v>
      </c>
    </row>
    <row r="1684" spans="1:8" ht="14.4" x14ac:dyDescent="0.25">
      <c r="A1684" s="11">
        <v>198</v>
      </c>
      <c r="B1684" s="11">
        <v>9</v>
      </c>
      <c r="C1684" s="12" t="s">
        <v>875</v>
      </c>
      <c r="D1684" s="12" t="s">
        <v>878</v>
      </c>
      <c r="E1684" s="11">
        <v>0</v>
      </c>
      <c r="F1684" s="11">
        <v>0</v>
      </c>
      <c r="G1684" s="12" t="s">
        <v>873</v>
      </c>
      <c r="H1684" s="11" t="b">
        <v>0</v>
      </c>
    </row>
    <row r="1685" spans="1:8" ht="14.4" x14ac:dyDescent="0.25">
      <c r="A1685" s="11">
        <v>199</v>
      </c>
      <c r="B1685" s="11">
        <v>1</v>
      </c>
      <c r="C1685" s="12" t="s">
        <v>887</v>
      </c>
      <c r="D1685" s="12" t="s">
        <v>900</v>
      </c>
      <c r="E1685" s="11">
        <v>0</v>
      </c>
      <c r="F1685" s="11">
        <v>3</v>
      </c>
      <c r="G1685" s="12" t="s">
        <v>14</v>
      </c>
      <c r="H1685" s="11" t="b">
        <v>0</v>
      </c>
    </row>
    <row r="1686" spans="1:8" ht="28.8" x14ac:dyDescent="0.25">
      <c r="A1686" s="11">
        <v>199</v>
      </c>
      <c r="B1686" s="11">
        <v>2</v>
      </c>
      <c r="C1686" s="12" t="s">
        <v>886</v>
      </c>
      <c r="D1686" s="12" t="s">
        <v>885</v>
      </c>
      <c r="E1686" s="11">
        <v>3</v>
      </c>
      <c r="F1686" s="11">
        <v>0</v>
      </c>
      <c r="G1686" s="12" t="s">
        <v>873</v>
      </c>
      <c r="H1686" s="11" t="b">
        <v>0</v>
      </c>
    </row>
    <row r="1687" spans="1:8" ht="14.4" x14ac:dyDescent="0.25">
      <c r="A1687" s="11">
        <v>199</v>
      </c>
      <c r="B1687" s="11">
        <v>3</v>
      </c>
      <c r="C1687" s="12" t="s">
        <v>884</v>
      </c>
      <c r="D1687" s="12" t="s">
        <v>896</v>
      </c>
      <c r="E1687" s="11">
        <v>0</v>
      </c>
      <c r="F1687" s="11">
        <v>0</v>
      </c>
      <c r="G1687" s="12" t="s">
        <v>873</v>
      </c>
      <c r="H1687" s="11" t="b">
        <v>0</v>
      </c>
    </row>
    <row r="1688" spans="1:8" ht="14.4" x14ac:dyDescent="0.25">
      <c r="A1688" s="11">
        <v>199</v>
      </c>
      <c r="B1688" s="11">
        <v>4</v>
      </c>
      <c r="C1688" s="12" t="s">
        <v>883</v>
      </c>
      <c r="D1688" s="12" t="s">
        <v>882</v>
      </c>
      <c r="E1688" s="11">
        <v>5</v>
      </c>
      <c r="F1688" s="11">
        <v>0</v>
      </c>
      <c r="G1688" s="12" t="s">
        <v>14</v>
      </c>
      <c r="H1688" s="11" t="b">
        <v>0</v>
      </c>
    </row>
    <row r="1689" spans="1:8" ht="14.4" x14ac:dyDescent="0.25">
      <c r="A1689" s="11">
        <v>199</v>
      </c>
      <c r="B1689" s="11">
        <v>5</v>
      </c>
      <c r="C1689" s="12" t="s">
        <v>881</v>
      </c>
      <c r="D1689" s="12" t="s">
        <v>900</v>
      </c>
      <c r="E1689" s="11">
        <v>7</v>
      </c>
      <c r="F1689" s="11">
        <v>3</v>
      </c>
      <c r="G1689" s="12" t="s">
        <v>14</v>
      </c>
      <c r="H1689" s="11" t="b">
        <v>0</v>
      </c>
    </row>
    <row r="1690" spans="1:8" ht="14.4" x14ac:dyDescent="0.25">
      <c r="A1690" s="11">
        <v>199</v>
      </c>
      <c r="B1690" s="11">
        <v>6</v>
      </c>
      <c r="C1690" s="12" t="s">
        <v>880</v>
      </c>
      <c r="D1690" s="12" t="s">
        <v>900</v>
      </c>
      <c r="E1690" s="11">
        <v>7</v>
      </c>
      <c r="F1690" s="11">
        <v>3</v>
      </c>
      <c r="G1690" s="12" t="s">
        <v>14</v>
      </c>
      <c r="H1690" s="11" t="b">
        <v>0</v>
      </c>
    </row>
    <row r="1691" spans="1:8" ht="14.4" x14ac:dyDescent="0.25">
      <c r="A1691" s="11">
        <v>199</v>
      </c>
      <c r="B1691" s="11">
        <v>7</v>
      </c>
      <c r="C1691" s="12" t="s">
        <v>879</v>
      </c>
      <c r="D1691" s="12" t="s">
        <v>878</v>
      </c>
      <c r="E1691" s="11">
        <v>7</v>
      </c>
      <c r="F1691" s="11">
        <v>0</v>
      </c>
      <c r="G1691" s="12" t="s">
        <v>14</v>
      </c>
      <c r="H1691" s="11" t="b">
        <v>0</v>
      </c>
    </row>
    <row r="1692" spans="1:8" ht="28.8" x14ac:dyDescent="0.25">
      <c r="A1692" s="11">
        <v>199</v>
      </c>
      <c r="B1692" s="11">
        <v>8</v>
      </c>
      <c r="C1692" s="12" t="s">
        <v>877</v>
      </c>
      <c r="D1692" s="12" t="s">
        <v>876</v>
      </c>
      <c r="E1692" s="11">
        <v>7</v>
      </c>
      <c r="F1692" s="11">
        <v>0</v>
      </c>
      <c r="G1692" s="12" t="s">
        <v>14</v>
      </c>
      <c r="H1692" s="11" t="b">
        <v>0</v>
      </c>
    </row>
    <row r="1693" spans="1:8" ht="14.4" x14ac:dyDescent="0.25">
      <c r="A1693" s="11">
        <v>199</v>
      </c>
      <c r="B1693" s="11">
        <v>9</v>
      </c>
      <c r="C1693" s="12" t="s">
        <v>875</v>
      </c>
      <c r="D1693" s="12" t="s">
        <v>878</v>
      </c>
      <c r="E1693" s="11">
        <v>0</v>
      </c>
      <c r="F1693" s="11">
        <v>0</v>
      </c>
      <c r="G1693" s="12" t="s">
        <v>873</v>
      </c>
      <c r="H1693" s="11" t="b">
        <v>0</v>
      </c>
    </row>
    <row r="1694" spans="1:8" ht="14.4" x14ac:dyDescent="0.25">
      <c r="A1694" s="11">
        <v>200</v>
      </c>
      <c r="B1694" s="11">
        <v>1</v>
      </c>
      <c r="C1694" s="12" t="s">
        <v>887</v>
      </c>
      <c r="D1694" s="12" t="s">
        <v>900</v>
      </c>
      <c r="E1694" s="11">
        <v>0</v>
      </c>
      <c r="F1694" s="11">
        <v>3</v>
      </c>
      <c r="G1694" s="12" t="s">
        <v>14</v>
      </c>
      <c r="H1694" s="11" t="b">
        <v>0</v>
      </c>
    </row>
    <row r="1695" spans="1:8" ht="28.8" x14ac:dyDescent="0.25">
      <c r="A1695" s="11">
        <v>200</v>
      </c>
      <c r="B1695" s="11">
        <v>2</v>
      </c>
      <c r="C1695" s="12" t="s">
        <v>886</v>
      </c>
      <c r="D1695" s="12" t="s">
        <v>885</v>
      </c>
      <c r="E1695" s="11">
        <v>3</v>
      </c>
      <c r="F1695" s="11">
        <v>0</v>
      </c>
      <c r="G1695" s="12" t="s">
        <v>873</v>
      </c>
      <c r="H1695" s="11" t="b">
        <v>0</v>
      </c>
    </row>
    <row r="1696" spans="1:8" ht="14.4" x14ac:dyDescent="0.25">
      <c r="A1696" s="11">
        <v>200</v>
      </c>
      <c r="B1696" s="11">
        <v>3</v>
      </c>
      <c r="C1696" s="12" t="s">
        <v>884</v>
      </c>
      <c r="D1696" s="12" t="s">
        <v>896</v>
      </c>
      <c r="E1696" s="11">
        <v>0</v>
      </c>
      <c r="F1696" s="11">
        <v>0</v>
      </c>
      <c r="G1696" s="12" t="s">
        <v>873</v>
      </c>
      <c r="H1696" s="11" t="b">
        <v>0</v>
      </c>
    </row>
    <row r="1697" spans="1:8" ht="14.4" x14ac:dyDescent="0.25">
      <c r="A1697" s="11">
        <v>200</v>
      </c>
      <c r="B1697" s="11">
        <v>4</v>
      </c>
      <c r="C1697" s="12" t="s">
        <v>883</v>
      </c>
      <c r="D1697" s="12" t="s">
        <v>882</v>
      </c>
      <c r="E1697" s="11">
        <v>5</v>
      </c>
      <c r="F1697" s="11">
        <v>0</v>
      </c>
      <c r="G1697" s="12" t="s">
        <v>14</v>
      </c>
      <c r="H1697" s="11" t="b">
        <v>0</v>
      </c>
    </row>
    <row r="1698" spans="1:8" ht="14.4" x14ac:dyDescent="0.25">
      <c r="A1698" s="11">
        <v>200</v>
      </c>
      <c r="B1698" s="11">
        <v>5</v>
      </c>
      <c r="C1698" s="12" t="s">
        <v>881</v>
      </c>
      <c r="D1698" s="12" t="s">
        <v>900</v>
      </c>
      <c r="E1698" s="11">
        <v>7</v>
      </c>
      <c r="F1698" s="11">
        <v>3</v>
      </c>
      <c r="G1698" s="12" t="s">
        <v>14</v>
      </c>
      <c r="H1698" s="11" t="b">
        <v>0</v>
      </c>
    </row>
    <row r="1699" spans="1:8" ht="14.4" x14ac:dyDescent="0.25">
      <c r="A1699" s="11">
        <v>200</v>
      </c>
      <c r="B1699" s="11">
        <v>6</v>
      </c>
      <c r="C1699" s="12" t="s">
        <v>880</v>
      </c>
      <c r="D1699" s="12" t="s">
        <v>900</v>
      </c>
      <c r="E1699" s="11">
        <v>7</v>
      </c>
      <c r="F1699" s="11">
        <v>3</v>
      </c>
      <c r="G1699" s="12" t="s">
        <v>14</v>
      </c>
      <c r="H1699" s="11" t="b">
        <v>0</v>
      </c>
    </row>
    <row r="1700" spans="1:8" ht="14.4" x14ac:dyDescent="0.25">
      <c r="A1700" s="11">
        <v>200</v>
      </c>
      <c r="B1700" s="11">
        <v>7</v>
      </c>
      <c r="C1700" s="12" t="s">
        <v>879</v>
      </c>
      <c r="D1700" s="12" t="s">
        <v>878</v>
      </c>
      <c r="E1700" s="11">
        <v>7</v>
      </c>
      <c r="F1700" s="11">
        <v>0</v>
      </c>
      <c r="G1700" s="12" t="s">
        <v>14</v>
      </c>
      <c r="H1700" s="11" t="b">
        <v>0</v>
      </c>
    </row>
    <row r="1701" spans="1:8" ht="28.8" x14ac:dyDescent="0.25">
      <c r="A1701" s="11">
        <v>200</v>
      </c>
      <c r="B1701" s="11">
        <v>8</v>
      </c>
      <c r="C1701" s="12" t="s">
        <v>877</v>
      </c>
      <c r="D1701" s="12" t="s">
        <v>876</v>
      </c>
      <c r="E1701" s="11">
        <v>7</v>
      </c>
      <c r="F1701" s="11">
        <v>0</v>
      </c>
      <c r="G1701" s="12" t="s">
        <v>14</v>
      </c>
      <c r="H1701" s="11" t="b">
        <v>0</v>
      </c>
    </row>
    <row r="1702" spans="1:8" ht="14.4" x14ac:dyDescent="0.25">
      <c r="A1702" s="11">
        <v>200</v>
      </c>
      <c r="B1702" s="11">
        <v>9</v>
      </c>
      <c r="C1702" s="12" t="s">
        <v>875</v>
      </c>
      <c r="D1702" s="12" t="s">
        <v>878</v>
      </c>
      <c r="E1702" s="11">
        <v>0</v>
      </c>
      <c r="F1702" s="11">
        <v>0</v>
      </c>
      <c r="G1702" s="12" t="s">
        <v>873</v>
      </c>
      <c r="H1702" s="11" t="b">
        <v>0</v>
      </c>
    </row>
    <row r="1703" spans="1:8" ht="14.4" x14ac:dyDescent="0.25">
      <c r="A1703" s="11">
        <v>201</v>
      </c>
      <c r="B1703" s="11">
        <v>1</v>
      </c>
      <c r="C1703" s="12" t="s">
        <v>887</v>
      </c>
      <c r="D1703" s="12" t="s">
        <v>900</v>
      </c>
      <c r="E1703" s="11">
        <v>0</v>
      </c>
      <c r="F1703" s="11">
        <v>3</v>
      </c>
      <c r="G1703" s="12" t="s">
        <v>14</v>
      </c>
      <c r="H1703" s="11" t="b">
        <v>0</v>
      </c>
    </row>
    <row r="1704" spans="1:8" ht="28.8" x14ac:dyDescent="0.25">
      <c r="A1704" s="11">
        <v>201</v>
      </c>
      <c r="B1704" s="11">
        <v>2</v>
      </c>
      <c r="C1704" s="12" t="s">
        <v>886</v>
      </c>
      <c r="D1704" s="12" t="s">
        <v>885</v>
      </c>
      <c r="E1704" s="11">
        <v>3</v>
      </c>
      <c r="F1704" s="11">
        <v>0</v>
      </c>
      <c r="G1704" s="12" t="s">
        <v>873</v>
      </c>
      <c r="H1704" s="11" t="b">
        <v>0</v>
      </c>
    </row>
    <row r="1705" spans="1:8" ht="14.4" x14ac:dyDescent="0.25">
      <c r="A1705" s="11">
        <v>201</v>
      </c>
      <c r="B1705" s="11">
        <v>3</v>
      </c>
      <c r="C1705" s="12" t="s">
        <v>884</v>
      </c>
      <c r="D1705" s="12" t="s">
        <v>896</v>
      </c>
      <c r="E1705" s="11">
        <v>0</v>
      </c>
      <c r="F1705" s="11">
        <v>0</v>
      </c>
      <c r="G1705" s="12" t="s">
        <v>873</v>
      </c>
      <c r="H1705" s="11" t="b">
        <v>0</v>
      </c>
    </row>
    <row r="1706" spans="1:8" ht="14.4" x14ac:dyDescent="0.25">
      <c r="A1706" s="11">
        <v>201</v>
      </c>
      <c r="B1706" s="11">
        <v>4</v>
      </c>
      <c r="C1706" s="12" t="s">
        <v>883</v>
      </c>
      <c r="D1706" s="12" t="s">
        <v>882</v>
      </c>
      <c r="E1706" s="11">
        <v>5</v>
      </c>
      <c r="F1706" s="11">
        <v>0</v>
      </c>
      <c r="G1706" s="12" t="s">
        <v>14</v>
      </c>
      <c r="H1706" s="11" t="b">
        <v>0</v>
      </c>
    </row>
    <row r="1707" spans="1:8" ht="14.4" x14ac:dyDescent="0.25">
      <c r="A1707" s="11">
        <v>201</v>
      </c>
      <c r="B1707" s="11">
        <v>5</v>
      </c>
      <c r="C1707" s="12" t="s">
        <v>881</v>
      </c>
      <c r="D1707" s="12" t="s">
        <v>900</v>
      </c>
      <c r="E1707" s="11">
        <v>7</v>
      </c>
      <c r="F1707" s="11">
        <v>3</v>
      </c>
      <c r="G1707" s="12" t="s">
        <v>14</v>
      </c>
      <c r="H1707" s="11" t="b">
        <v>0</v>
      </c>
    </row>
    <row r="1708" spans="1:8" ht="14.4" x14ac:dyDescent="0.25">
      <c r="A1708" s="11">
        <v>201</v>
      </c>
      <c r="B1708" s="11">
        <v>6</v>
      </c>
      <c r="C1708" s="12" t="s">
        <v>880</v>
      </c>
      <c r="D1708" s="12" t="s">
        <v>900</v>
      </c>
      <c r="E1708" s="11">
        <v>7</v>
      </c>
      <c r="F1708" s="11">
        <v>3</v>
      </c>
      <c r="G1708" s="12" t="s">
        <v>14</v>
      </c>
      <c r="H1708" s="11" t="b">
        <v>0</v>
      </c>
    </row>
    <row r="1709" spans="1:8" ht="14.4" x14ac:dyDescent="0.25">
      <c r="A1709" s="11">
        <v>201</v>
      </c>
      <c r="B1709" s="11">
        <v>7</v>
      </c>
      <c r="C1709" s="12" t="s">
        <v>879</v>
      </c>
      <c r="D1709" s="12" t="s">
        <v>878</v>
      </c>
      <c r="E1709" s="11">
        <v>7</v>
      </c>
      <c r="F1709" s="11">
        <v>0</v>
      </c>
      <c r="G1709" s="12" t="s">
        <v>14</v>
      </c>
      <c r="H1709" s="11" t="b">
        <v>0</v>
      </c>
    </row>
    <row r="1710" spans="1:8" ht="28.8" x14ac:dyDescent="0.25">
      <c r="A1710" s="11">
        <v>201</v>
      </c>
      <c r="B1710" s="11">
        <v>8</v>
      </c>
      <c r="C1710" s="12" t="s">
        <v>877</v>
      </c>
      <c r="D1710" s="12" t="s">
        <v>876</v>
      </c>
      <c r="E1710" s="11">
        <v>7</v>
      </c>
      <c r="F1710" s="11">
        <v>0</v>
      </c>
      <c r="G1710" s="12" t="s">
        <v>14</v>
      </c>
      <c r="H1710" s="11" t="b">
        <v>0</v>
      </c>
    </row>
    <row r="1711" spans="1:8" ht="14.4" x14ac:dyDescent="0.25">
      <c r="A1711" s="11">
        <v>201</v>
      </c>
      <c r="B1711" s="11">
        <v>9</v>
      </c>
      <c r="C1711" s="12" t="s">
        <v>875</v>
      </c>
      <c r="D1711" s="12" t="s">
        <v>878</v>
      </c>
      <c r="E1711" s="11">
        <v>0</v>
      </c>
      <c r="F1711" s="11">
        <v>0</v>
      </c>
      <c r="G1711" s="12" t="s">
        <v>873</v>
      </c>
      <c r="H1711" s="11" t="b">
        <v>0</v>
      </c>
    </row>
    <row r="1712" spans="1:8" ht="14.4" x14ac:dyDescent="0.25">
      <c r="A1712" s="11">
        <v>202</v>
      </c>
      <c r="B1712" s="11">
        <v>1</v>
      </c>
      <c r="C1712" s="12" t="s">
        <v>887</v>
      </c>
      <c r="D1712" s="12" t="s">
        <v>900</v>
      </c>
      <c r="E1712" s="11">
        <v>0</v>
      </c>
      <c r="F1712" s="11">
        <v>3</v>
      </c>
      <c r="G1712" s="12" t="s">
        <v>14</v>
      </c>
      <c r="H1712" s="11" t="b">
        <v>0</v>
      </c>
    </row>
    <row r="1713" spans="1:8" ht="28.8" x14ac:dyDescent="0.25">
      <c r="A1713" s="11">
        <v>202</v>
      </c>
      <c r="B1713" s="11">
        <v>2</v>
      </c>
      <c r="C1713" s="12" t="s">
        <v>886</v>
      </c>
      <c r="D1713" s="12" t="s">
        <v>885</v>
      </c>
      <c r="E1713" s="11">
        <v>3</v>
      </c>
      <c r="F1713" s="11">
        <v>0</v>
      </c>
      <c r="G1713" s="12" t="s">
        <v>873</v>
      </c>
      <c r="H1713" s="11" t="b">
        <v>0</v>
      </c>
    </row>
    <row r="1714" spans="1:8" ht="14.4" x14ac:dyDescent="0.25">
      <c r="A1714" s="11">
        <v>202</v>
      </c>
      <c r="B1714" s="11">
        <v>3</v>
      </c>
      <c r="C1714" s="12" t="s">
        <v>884</v>
      </c>
      <c r="D1714" s="12" t="s">
        <v>896</v>
      </c>
      <c r="E1714" s="11">
        <v>0</v>
      </c>
      <c r="F1714" s="11">
        <v>0</v>
      </c>
      <c r="G1714" s="12" t="s">
        <v>873</v>
      </c>
      <c r="H1714" s="11" t="b">
        <v>0</v>
      </c>
    </row>
    <row r="1715" spans="1:8" ht="14.4" x14ac:dyDescent="0.25">
      <c r="A1715" s="11">
        <v>202</v>
      </c>
      <c r="B1715" s="11">
        <v>4</v>
      </c>
      <c r="C1715" s="12" t="s">
        <v>883</v>
      </c>
      <c r="D1715" s="12" t="s">
        <v>882</v>
      </c>
      <c r="E1715" s="11">
        <v>5</v>
      </c>
      <c r="F1715" s="11">
        <v>0</v>
      </c>
      <c r="G1715" s="12" t="s">
        <v>14</v>
      </c>
      <c r="H1715" s="11" t="b">
        <v>0</v>
      </c>
    </row>
    <row r="1716" spans="1:8" ht="14.4" x14ac:dyDescent="0.25">
      <c r="A1716" s="11">
        <v>202</v>
      </c>
      <c r="B1716" s="11">
        <v>5</v>
      </c>
      <c r="C1716" s="12" t="s">
        <v>881</v>
      </c>
      <c r="D1716" s="12" t="s">
        <v>900</v>
      </c>
      <c r="E1716" s="11">
        <v>7</v>
      </c>
      <c r="F1716" s="11">
        <v>3</v>
      </c>
      <c r="G1716" s="12" t="s">
        <v>14</v>
      </c>
      <c r="H1716" s="11" t="b">
        <v>0</v>
      </c>
    </row>
    <row r="1717" spans="1:8" ht="14.4" x14ac:dyDescent="0.25">
      <c r="A1717" s="11">
        <v>202</v>
      </c>
      <c r="B1717" s="11">
        <v>6</v>
      </c>
      <c r="C1717" s="12" t="s">
        <v>880</v>
      </c>
      <c r="D1717" s="12" t="s">
        <v>900</v>
      </c>
      <c r="E1717" s="11">
        <v>7</v>
      </c>
      <c r="F1717" s="11">
        <v>3</v>
      </c>
      <c r="G1717" s="12" t="s">
        <v>14</v>
      </c>
      <c r="H1717" s="11" t="b">
        <v>0</v>
      </c>
    </row>
    <row r="1718" spans="1:8" ht="14.4" x14ac:dyDescent="0.25">
      <c r="A1718" s="11">
        <v>202</v>
      </c>
      <c r="B1718" s="11">
        <v>7</v>
      </c>
      <c r="C1718" s="12" t="s">
        <v>879</v>
      </c>
      <c r="D1718" s="12" t="s">
        <v>878</v>
      </c>
      <c r="E1718" s="11">
        <v>7</v>
      </c>
      <c r="F1718" s="11">
        <v>0</v>
      </c>
      <c r="G1718" s="12" t="s">
        <v>14</v>
      </c>
      <c r="H1718" s="11" t="b">
        <v>0</v>
      </c>
    </row>
    <row r="1719" spans="1:8" ht="28.8" x14ac:dyDescent="0.25">
      <c r="A1719" s="11">
        <v>202</v>
      </c>
      <c r="B1719" s="11">
        <v>8</v>
      </c>
      <c r="C1719" s="12" t="s">
        <v>877</v>
      </c>
      <c r="D1719" s="12" t="s">
        <v>876</v>
      </c>
      <c r="E1719" s="11">
        <v>7</v>
      </c>
      <c r="F1719" s="11">
        <v>0</v>
      </c>
      <c r="G1719" s="12" t="s">
        <v>14</v>
      </c>
      <c r="H1719" s="11" t="b">
        <v>0</v>
      </c>
    </row>
    <row r="1720" spans="1:8" ht="14.4" x14ac:dyDescent="0.25">
      <c r="A1720" s="11">
        <v>202</v>
      </c>
      <c r="B1720" s="11">
        <v>9</v>
      </c>
      <c r="C1720" s="12" t="s">
        <v>875</v>
      </c>
      <c r="D1720" s="12" t="s">
        <v>878</v>
      </c>
      <c r="E1720" s="11">
        <v>0</v>
      </c>
      <c r="F1720" s="11">
        <v>0</v>
      </c>
      <c r="G1720" s="12" t="s">
        <v>873</v>
      </c>
      <c r="H1720" s="11" t="b">
        <v>0</v>
      </c>
    </row>
    <row r="1721" spans="1:8" ht="14.4" x14ac:dyDescent="0.25">
      <c r="A1721" s="11">
        <v>203</v>
      </c>
      <c r="B1721" s="11">
        <v>1</v>
      </c>
      <c r="C1721" s="12" t="s">
        <v>887</v>
      </c>
      <c r="D1721" s="12" t="s">
        <v>900</v>
      </c>
      <c r="E1721" s="11">
        <v>0</v>
      </c>
      <c r="F1721" s="11">
        <v>3</v>
      </c>
      <c r="G1721" s="12" t="s">
        <v>14</v>
      </c>
      <c r="H1721" s="11" t="b">
        <v>0</v>
      </c>
    </row>
    <row r="1722" spans="1:8" ht="28.8" x14ac:dyDescent="0.25">
      <c r="A1722" s="11">
        <v>203</v>
      </c>
      <c r="B1722" s="11">
        <v>2</v>
      </c>
      <c r="C1722" s="12" t="s">
        <v>886</v>
      </c>
      <c r="D1722" s="12" t="s">
        <v>885</v>
      </c>
      <c r="E1722" s="11">
        <v>3</v>
      </c>
      <c r="F1722" s="11">
        <v>0</v>
      </c>
      <c r="G1722" s="12" t="s">
        <v>873</v>
      </c>
      <c r="H1722" s="11" t="b">
        <v>0</v>
      </c>
    </row>
    <row r="1723" spans="1:8" ht="14.4" x14ac:dyDescent="0.25">
      <c r="A1723" s="11">
        <v>203</v>
      </c>
      <c r="B1723" s="11">
        <v>3</v>
      </c>
      <c r="C1723" s="12" t="s">
        <v>884</v>
      </c>
      <c r="D1723" s="12" t="s">
        <v>896</v>
      </c>
      <c r="E1723" s="11">
        <v>0</v>
      </c>
      <c r="F1723" s="11">
        <v>0</v>
      </c>
      <c r="G1723" s="12" t="s">
        <v>873</v>
      </c>
      <c r="H1723" s="11" t="b">
        <v>0</v>
      </c>
    </row>
    <row r="1724" spans="1:8" ht="14.4" x14ac:dyDescent="0.25">
      <c r="A1724" s="11">
        <v>203</v>
      </c>
      <c r="B1724" s="11">
        <v>4</v>
      </c>
      <c r="C1724" s="12" t="s">
        <v>883</v>
      </c>
      <c r="D1724" s="12" t="s">
        <v>882</v>
      </c>
      <c r="E1724" s="11">
        <v>5</v>
      </c>
      <c r="F1724" s="11">
        <v>0</v>
      </c>
      <c r="G1724" s="12" t="s">
        <v>14</v>
      </c>
      <c r="H1724" s="11" t="b">
        <v>0</v>
      </c>
    </row>
    <row r="1725" spans="1:8" ht="14.4" x14ac:dyDescent="0.25">
      <c r="A1725" s="11">
        <v>203</v>
      </c>
      <c r="B1725" s="11">
        <v>5</v>
      </c>
      <c r="C1725" s="12" t="s">
        <v>881</v>
      </c>
      <c r="D1725" s="12" t="s">
        <v>900</v>
      </c>
      <c r="E1725" s="11">
        <v>7</v>
      </c>
      <c r="F1725" s="11">
        <v>3</v>
      </c>
      <c r="G1725" s="12" t="s">
        <v>14</v>
      </c>
      <c r="H1725" s="11" t="b">
        <v>0</v>
      </c>
    </row>
    <row r="1726" spans="1:8" ht="14.4" x14ac:dyDescent="0.25">
      <c r="A1726" s="11">
        <v>203</v>
      </c>
      <c r="B1726" s="11">
        <v>6</v>
      </c>
      <c r="C1726" s="12" t="s">
        <v>880</v>
      </c>
      <c r="D1726" s="12" t="s">
        <v>900</v>
      </c>
      <c r="E1726" s="11">
        <v>7</v>
      </c>
      <c r="F1726" s="11">
        <v>3</v>
      </c>
      <c r="G1726" s="12" t="s">
        <v>14</v>
      </c>
      <c r="H1726" s="11" t="b">
        <v>0</v>
      </c>
    </row>
    <row r="1727" spans="1:8" ht="14.4" x14ac:dyDescent="0.25">
      <c r="A1727" s="11">
        <v>203</v>
      </c>
      <c r="B1727" s="11">
        <v>7</v>
      </c>
      <c r="C1727" s="12" t="s">
        <v>879</v>
      </c>
      <c r="D1727" s="12" t="s">
        <v>878</v>
      </c>
      <c r="E1727" s="11">
        <v>7</v>
      </c>
      <c r="F1727" s="11">
        <v>0</v>
      </c>
      <c r="G1727" s="12" t="s">
        <v>14</v>
      </c>
      <c r="H1727" s="11" t="b">
        <v>0</v>
      </c>
    </row>
    <row r="1728" spans="1:8" ht="28.8" x14ac:dyDescent="0.25">
      <c r="A1728" s="11">
        <v>203</v>
      </c>
      <c r="B1728" s="11">
        <v>8</v>
      </c>
      <c r="C1728" s="12" t="s">
        <v>877</v>
      </c>
      <c r="D1728" s="12" t="s">
        <v>876</v>
      </c>
      <c r="E1728" s="11">
        <v>7</v>
      </c>
      <c r="F1728" s="11">
        <v>0</v>
      </c>
      <c r="G1728" s="12" t="s">
        <v>14</v>
      </c>
      <c r="H1728" s="11" t="b">
        <v>0</v>
      </c>
    </row>
    <row r="1729" spans="1:8" ht="14.4" x14ac:dyDescent="0.25">
      <c r="A1729" s="11">
        <v>203</v>
      </c>
      <c r="B1729" s="11">
        <v>9</v>
      </c>
      <c r="C1729" s="12" t="s">
        <v>875</v>
      </c>
      <c r="D1729" s="12" t="s">
        <v>878</v>
      </c>
      <c r="E1729" s="11">
        <v>0</v>
      </c>
      <c r="F1729" s="11">
        <v>0</v>
      </c>
      <c r="G1729" s="12" t="s">
        <v>873</v>
      </c>
      <c r="H1729" s="11" t="b">
        <v>0</v>
      </c>
    </row>
    <row r="1730" spans="1:8" ht="14.4" x14ac:dyDescent="0.25">
      <c r="A1730" s="11">
        <v>204</v>
      </c>
      <c r="B1730" s="11">
        <v>1</v>
      </c>
      <c r="C1730" s="12" t="s">
        <v>887</v>
      </c>
      <c r="D1730" s="12" t="s">
        <v>900</v>
      </c>
      <c r="E1730" s="11">
        <v>0</v>
      </c>
      <c r="F1730" s="11">
        <v>3</v>
      </c>
      <c r="G1730" s="12" t="s">
        <v>14</v>
      </c>
      <c r="H1730" s="11" t="b">
        <v>0</v>
      </c>
    </row>
    <row r="1731" spans="1:8" ht="28.8" x14ac:dyDescent="0.25">
      <c r="A1731" s="11">
        <v>204</v>
      </c>
      <c r="B1731" s="11">
        <v>2</v>
      </c>
      <c r="C1731" s="12" t="s">
        <v>886</v>
      </c>
      <c r="D1731" s="12" t="s">
        <v>885</v>
      </c>
      <c r="E1731" s="11">
        <v>3</v>
      </c>
      <c r="F1731" s="11">
        <v>0</v>
      </c>
      <c r="G1731" s="12" t="s">
        <v>873</v>
      </c>
      <c r="H1731" s="11" t="b">
        <v>0</v>
      </c>
    </row>
    <row r="1732" spans="1:8" ht="14.4" x14ac:dyDescent="0.25">
      <c r="A1732" s="11">
        <v>204</v>
      </c>
      <c r="B1732" s="11">
        <v>3</v>
      </c>
      <c r="C1732" s="12" t="s">
        <v>884</v>
      </c>
      <c r="D1732" s="12" t="s">
        <v>896</v>
      </c>
      <c r="E1732" s="11">
        <v>0</v>
      </c>
      <c r="F1732" s="11">
        <v>0</v>
      </c>
      <c r="G1732" s="12" t="s">
        <v>873</v>
      </c>
      <c r="H1732" s="11" t="b">
        <v>0</v>
      </c>
    </row>
    <row r="1733" spans="1:8" ht="14.4" x14ac:dyDescent="0.25">
      <c r="A1733" s="11">
        <v>204</v>
      </c>
      <c r="B1733" s="11">
        <v>4</v>
      </c>
      <c r="C1733" s="12" t="s">
        <v>883</v>
      </c>
      <c r="D1733" s="12" t="s">
        <v>882</v>
      </c>
      <c r="E1733" s="11">
        <v>5</v>
      </c>
      <c r="F1733" s="11">
        <v>0</v>
      </c>
      <c r="G1733" s="12" t="s">
        <v>14</v>
      </c>
      <c r="H1733" s="11" t="b">
        <v>0</v>
      </c>
    </row>
    <row r="1734" spans="1:8" ht="14.4" x14ac:dyDescent="0.25">
      <c r="A1734" s="11">
        <v>204</v>
      </c>
      <c r="B1734" s="11">
        <v>5</v>
      </c>
      <c r="C1734" s="12" t="s">
        <v>881</v>
      </c>
      <c r="D1734" s="12" t="s">
        <v>900</v>
      </c>
      <c r="E1734" s="11">
        <v>7</v>
      </c>
      <c r="F1734" s="11">
        <v>3</v>
      </c>
      <c r="G1734" s="12" t="s">
        <v>14</v>
      </c>
      <c r="H1734" s="11" t="b">
        <v>0</v>
      </c>
    </row>
    <row r="1735" spans="1:8" ht="14.4" x14ac:dyDescent="0.25">
      <c r="A1735" s="11">
        <v>204</v>
      </c>
      <c r="B1735" s="11">
        <v>6</v>
      </c>
      <c r="C1735" s="12" t="s">
        <v>880</v>
      </c>
      <c r="D1735" s="12" t="s">
        <v>900</v>
      </c>
      <c r="E1735" s="11">
        <v>7</v>
      </c>
      <c r="F1735" s="11">
        <v>3</v>
      </c>
      <c r="G1735" s="12" t="s">
        <v>14</v>
      </c>
      <c r="H1735" s="11" t="b">
        <v>0</v>
      </c>
    </row>
    <row r="1736" spans="1:8" ht="14.4" x14ac:dyDescent="0.25">
      <c r="A1736" s="11">
        <v>204</v>
      </c>
      <c r="B1736" s="11">
        <v>7</v>
      </c>
      <c r="C1736" s="12" t="s">
        <v>879</v>
      </c>
      <c r="D1736" s="12" t="s">
        <v>878</v>
      </c>
      <c r="E1736" s="11">
        <v>7</v>
      </c>
      <c r="F1736" s="11">
        <v>0</v>
      </c>
      <c r="G1736" s="12" t="s">
        <v>14</v>
      </c>
      <c r="H1736" s="11" t="b">
        <v>0</v>
      </c>
    </row>
    <row r="1737" spans="1:8" ht="28.8" x14ac:dyDescent="0.25">
      <c r="A1737" s="11">
        <v>204</v>
      </c>
      <c r="B1737" s="11">
        <v>8</v>
      </c>
      <c r="C1737" s="12" t="s">
        <v>877</v>
      </c>
      <c r="D1737" s="12" t="s">
        <v>876</v>
      </c>
      <c r="E1737" s="11">
        <v>7</v>
      </c>
      <c r="F1737" s="11">
        <v>0</v>
      </c>
      <c r="G1737" s="12" t="s">
        <v>14</v>
      </c>
      <c r="H1737" s="11" t="b">
        <v>0</v>
      </c>
    </row>
    <row r="1738" spans="1:8" ht="14.4" x14ac:dyDescent="0.25">
      <c r="A1738" s="11">
        <v>204</v>
      </c>
      <c r="B1738" s="11">
        <v>9</v>
      </c>
      <c r="C1738" s="12" t="s">
        <v>875</v>
      </c>
      <c r="D1738" s="12" t="s">
        <v>878</v>
      </c>
      <c r="E1738" s="11">
        <v>0</v>
      </c>
      <c r="F1738" s="11">
        <v>0</v>
      </c>
      <c r="G1738" s="12" t="s">
        <v>873</v>
      </c>
      <c r="H1738" s="11" t="b">
        <v>0</v>
      </c>
    </row>
    <row r="1739" spans="1:8" ht="14.4" x14ac:dyDescent="0.25">
      <c r="A1739" s="11">
        <v>205</v>
      </c>
      <c r="B1739" s="11">
        <v>1</v>
      </c>
      <c r="C1739" s="12" t="s">
        <v>887</v>
      </c>
      <c r="D1739" s="12" t="s">
        <v>900</v>
      </c>
      <c r="E1739" s="11">
        <v>0</v>
      </c>
      <c r="F1739" s="11">
        <v>3</v>
      </c>
      <c r="G1739" s="12" t="s">
        <v>14</v>
      </c>
      <c r="H1739" s="11" t="b">
        <v>0</v>
      </c>
    </row>
    <row r="1740" spans="1:8" ht="28.8" x14ac:dyDescent="0.25">
      <c r="A1740" s="11">
        <v>205</v>
      </c>
      <c r="B1740" s="11">
        <v>2</v>
      </c>
      <c r="C1740" s="12" t="s">
        <v>886</v>
      </c>
      <c r="D1740" s="12" t="s">
        <v>885</v>
      </c>
      <c r="E1740" s="11">
        <v>3</v>
      </c>
      <c r="F1740" s="11">
        <v>0</v>
      </c>
      <c r="G1740" s="12" t="s">
        <v>873</v>
      </c>
      <c r="H1740" s="11" t="b">
        <v>0</v>
      </c>
    </row>
    <row r="1741" spans="1:8" ht="14.4" x14ac:dyDescent="0.25">
      <c r="A1741" s="11">
        <v>205</v>
      </c>
      <c r="B1741" s="11">
        <v>3</v>
      </c>
      <c r="C1741" s="12" t="s">
        <v>884</v>
      </c>
      <c r="D1741" s="12" t="s">
        <v>896</v>
      </c>
      <c r="E1741" s="11">
        <v>0</v>
      </c>
      <c r="F1741" s="11">
        <v>0</v>
      </c>
      <c r="G1741" s="12" t="s">
        <v>873</v>
      </c>
      <c r="H1741" s="11" t="b">
        <v>0</v>
      </c>
    </row>
    <row r="1742" spans="1:8" ht="14.4" x14ac:dyDescent="0.25">
      <c r="A1742" s="11">
        <v>205</v>
      </c>
      <c r="B1742" s="11">
        <v>4</v>
      </c>
      <c r="C1742" s="12" t="s">
        <v>883</v>
      </c>
      <c r="D1742" s="12" t="s">
        <v>882</v>
      </c>
      <c r="E1742" s="11">
        <v>5</v>
      </c>
      <c r="F1742" s="11">
        <v>0</v>
      </c>
      <c r="G1742" s="12" t="s">
        <v>14</v>
      </c>
      <c r="H1742" s="11" t="b">
        <v>0</v>
      </c>
    </row>
    <row r="1743" spans="1:8" ht="14.4" x14ac:dyDescent="0.25">
      <c r="A1743" s="11">
        <v>205</v>
      </c>
      <c r="B1743" s="11">
        <v>5</v>
      </c>
      <c r="C1743" s="12" t="s">
        <v>881</v>
      </c>
      <c r="D1743" s="12" t="s">
        <v>900</v>
      </c>
      <c r="E1743" s="11">
        <v>7</v>
      </c>
      <c r="F1743" s="11">
        <v>3</v>
      </c>
      <c r="G1743" s="12" t="s">
        <v>14</v>
      </c>
      <c r="H1743" s="11" t="b">
        <v>0</v>
      </c>
    </row>
    <row r="1744" spans="1:8" ht="14.4" x14ac:dyDescent="0.25">
      <c r="A1744" s="11">
        <v>205</v>
      </c>
      <c r="B1744" s="11">
        <v>6</v>
      </c>
      <c r="C1744" s="12" t="s">
        <v>880</v>
      </c>
      <c r="D1744" s="12" t="s">
        <v>900</v>
      </c>
      <c r="E1744" s="11">
        <v>7</v>
      </c>
      <c r="F1744" s="11">
        <v>3</v>
      </c>
      <c r="G1744" s="12" t="s">
        <v>14</v>
      </c>
      <c r="H1744" s="11" t="b">
        <v>0</v>
      </c>
    </row>
    <row r="1745" spans="1:8" ht="14.4" x14ac:dyDescent="0.25">
      <c r="A1745" s="11">
        <v>205</v>
      </c>
      <c r="B1745" s="11">
        <v>7</v>
      </c>
      <c r="C1745" s="12" t="s">
        <v>879</v>
      </c>
      <c r="D1745" s="12" t="s">
        <v>878</v>
      </c>
      <c r="E1745" s="11">
        <v>7</v>
      </c>
      <c r="F1745" s="11">
        <v>0</v>
      </c>
      <c r="G1745" s="12" t="s">
        <v>14</v>
      </c>
      <c r="H1745" s="11" t="b">
        <v>0</v>
      </c>
    </row>
    <row r="1746" spans="1:8" ht="28.8" x14ac:dyDescent="0.25">
      <c r="A1746" s="11">
        <v>205</v>
      </c>
      <c r="B1746" s="11">
        <v>8</v>
      </c>
      <c r="C1746" s="12" t="s">
        <v>877</v>
      </c>
      <c r="D1746" s="12" t="s">
        <v>876</v>
      </c>
      <c r="E1746" s="11">
        <v>7</v>
      </c>
      <c r="F1746" s="11">
        <v>0</v>
      </c>
      <c r="G1746" s="12" t="s">
        <v>14</v>
      </c>
      <c r="H1746" s="11" t="b">
        <v>0</v>
      </c>
    </row>
    <row r="1747" spans="1:8" ht="14.4" x14ac:dyDescent="0.25">
      <c r="A1747" s="11">
        <v>205</v>
      </c>
      <c r="B1747" s="11">
        <v>9</v>
      </c>
      <c r="C1747" s="12" t="s">
        <v>875</v>
      </c>
      <c r="D1747" s="12" t="s">
        <v>878</v>
      </c>
      <c r="E1747" s="11">
        <v>0</v>
      </c>
      <c r="F1747" s="11">
        <v>0</v>
      </c>
      <c r="G1747" s="12" t="s">
        <v>873</v>
      </c>
      <c r="H1747" s="11" t="b">
        <v>0</v>
      </c>
    </row>
    <row r="1748" spans="1:8" ht="14.4" x14ac:dyDescent="0.25">
      <c r="A1748" s="11">
        <v>206</v>
      </c>
      <c r="B1748" s="11">
        <v>1</v>
      </c>
      <c r="C1748" s="12" t="s">
        <v>887</v>
      </c>
      <c r="D1748" s="12" t="s">
        <v>900</v>
      </c>
      <c r="E1748" s="11">
        <v>0</v>
      </c>
      <c r="F1748" s="11">
        <v>3</v>
      </c>
      <c r="G1748" s="12" t="s">
        <v>14</v>
      </c>
      <c r="H1748" s="11" t="b">
        <v>0</v>
      </c>
    </row>
    <row r="1749" spans="1:8" ht="28.8" x14ac:dyDescent="0.25">
      <c r="A1749" s="11">
        <v>206</v>
      </c>
      <c r="B1749" s="11">
        <v>2</v>
      </c>
      <c r="C1749" s="12" t="s">
        <v>886</v>
      </c>
      <c r="D1749" s="12" t="s">
        <v>885</v>
      </c>
      <c r="E1749" s="11">
        <v>3</v>
      </c>
      <c r="F1749" s="11">
        <v>0</v>
      </c>
      <c r="G1749" s="12" t="s">
        <v>873</v>
      </c>
      <c r="H1749" s="11" t="b">
        <v>0</v>
      </c>
    </row>
    <row r="1750" spans="1:8" ht="14.4" x14ac:dyDescent="0.25">
      <c r="A1750" s="11">
        <v>206</v>
      </c>
      <c r="B1750" s="11">
        <v>3</v>
      </c>
      <c r="C1750" s="12" t="s">
        <v>884</v>
      </c>
      <c r="D1750" s="12" t="s">
        <v>896</v>
      </c>
      <c r="E1750" s="11">
        <v>0</v>
      </c>
      <c r="F1750" s="11">
        <v>0</v>
      </c>
      <c r="G1750" s="12" t="s">
        <v>873</v>
      </c>
      <c r="H1750" s="11" t="b">
        <v>0</v>
      </c>
    </row>
    <row r="1751" spans="1:8" ht="14.4" x14ac:dyDescent="0.25">
      <c r="A1751" s="11">
        <v>206</v>
      </c>
      <c r="B1751" s="11">
        <v>4</v>
      </c>
      <c r="C1751" s="12" t="s">
        <v>883</v>
      </c>
      <c r="D1751" s="12" t="s">
        <v>882</v>
      </c>
      <c r="E1751" s="11">
        <v>5</v>
      </c>
      <c r="F1751" s="11">
        <v>0</v>
      </c>
      <c r="G1751" s="12" t="s">
        <v>14</v>
      </c>
      <c r="H1751" s="11" t="b">
        <v>0</v>
      </c>
    </row>
    <row r="1752" spans="1:8" ht="14.4" x14ac:dyDescent="0.25">
      <c r="A1752" s="11">
        <v>206</v>
      </c>
      <c r="B1752" s="11">
        <v>5</v>
      </c>
      <c r="C1752" s="12" t="s">
        <v>881</v>
      </c>
      <c r="D1752" s="12" t="s">
        <v>900</v>
      </c>
      <c r="E1752" s="11">
        <v>7</v>
      </c>
      <c r="F1752" s="11">
        <v>3</v>
      </c>
      <c r="G1752" s="12" t="s">
        <v>14</v>
      </c>
      <c r="H1752" s="11" t="b">
        <v>0</v>
      </c>
    </row>
    <row r="1753" spans="1:8" ht="14.4" x14ac:dyDescent="0.25">
      <c r="A1753" s="11">
        <v>206</v>
      </c>
      <c r="B1753" s="11">
        <v>6</v>
      </c>
      <c r="C1753" s="12" t="s">
        <v>880</v>
      </c>
      <c r="D1753" s="12" t="s">
        <v>900</v>
      </c>
      <c r="E1753" s="11">
        <v>7</v>
      </c>
      <c r="F1753" s="11">
        <v>3</v>
      </c>
      <c r="G1753" s="12" t="s">
        <v>14</v>
      </c>
      <c r="H1753" s="11" t="b">
        <v>0</v>
      </c>
    </row>
    <row r="1754" spans="1:8" ht="14.4" x14ac:dyDescent="0.25">
      <c r="A1754" s="11">
        <v>206</v>
      </c>
      <c r="B1754" s="11">
        <v>7</v>
      </c>
      <c r="C1754" s="12" t="s">
        <v>879</v>
      </c>
      <c r="D1754" s="12" t="s">
        <v>878</v>
      </c>
      <c r="E1754" s="11">
        <v>7</v>
      </c>
      <c r="F1754" s="11">
        <v>0</v>
      </c>
      <c r="G1754" s="12" t="s">
        <v>14</v>
      </c>
      <c r="H1754" s="11" t="b">
        <v>0</v>
      </c>
    </row>
    <row r="1755" spans="1:8" ht="28.8" x14ac:dyDescent="0.25">
      <c r="A1755" s="11">
        <v>206</v>
      </c>
      <c r="B1755" s="11">
        <v>8</v>
      </c>
      <c r="C1755" s="12" t="s">
        <v>877</v>
      </c>
      <c r="D1755" s="12" t="s">
        <v>876</v>
      </c>
      <c r="E1755" s="11">
        <v>7</v>
      </c>
      <c r="F1755" s="11">
        <v>0</v>
      </c>
      <c r="G1755" s="12" t="s">
        <v>14</v>
      </c>
      <c r="H1755" s="11" t="b">
        <v>0</v>
      </c>
    </row>
    <row r="1756" spans="1:8" ht="14.4" x14ac:dyDescent="0.25">
      <c r="A1756" s="11">
        <v>206</v>
      </c>
      <c r="B1756" s="11">
        <v>9</v>
      </c>
      <c r="C1756" s="12" t="s">
        <v>875</v>
      </c>
      <c r="D1756" s="12" t="s">
        <v>878</v>
      </c>
      <c r="E1756" s="11">
        <v>0</v>
      </c>
      <c r="F1756" s="11">
        <v>0</v>
      </c>
      <c r="G1756" s="12" t="s">
        <v>873</v>
      </c>
      <c r="H1756" s="11" t="b">
        <v>0</v>
      </c>
    </row>
    <row r="1757" spans="1:8" ht="14.4" x14ac:dyDescent="0.25">
      <c r="A1757" s="11">
        <v>207</v>
      </c>
      <c r="B1757" s="11">
        <v>1</v>
      </c>
      <c r="C1757" s="12" t="s">
        <v>887</v>
      </c>
      <c r="D1757" s="12" t="s">
        <v>900</v>
      </c>
      <c r="E1757" s="11">
        <v>0</v>
      </c>
      <c r="F1757" s="11">
        <v>3</v>
      </c>
      <c r="G1757" s="12" t="s">
        <v>14</v>
      </c>
      <c r="H1757" s="11" t="b">
        <v>0</v>
      </c>
    </row>
    <row r="1758" spans="1:8" ht="28.8" x14ac:dyDescent="0.25">
      <c r="A1758" s="11">
        <v>207</v>
      </c>
      <c r="B1758" s="11">
        <v>2</v>
      </c>
      <c r="C1758" s="12" t="s">
        <v>886</v>
      </c>
      <c r="D1758" s="12" t="s">
        <v>885</v>
      </c>
      <c r="E1758" s="11">
        <v>3</v>
      </c>
      <c r="F1758" s="11">
        <v>0</v>
      </c>
      <c r="G1758" s="12" t="s">
        <v>873</v>
      </c>
      <c r="H1758" s="11" t="b">
        <v>0</v>
      </c>
    </row>
    <row r="1759" spans="1:8" ht="14.4" x14ac:dyDescent="0.25">
      <c r="A1759" s="11">
        <v>207</v>
      </c>
      <c r="B1759" s="11">
        <v>3</v>
      </c>
      <c r="C1759" s="12" t="s">
        <v>884</v>
      </c>
      <c r="D1759" s="12" t="s">
        <v>896</v>
      </c>
      <c r="E1759" s="11">
        <v>0</v>
      </c>
      <c r="F1759" s="11">
        <v>0</v>
      </c>
      <c r="G1759" s="12" t="s">
        <v>873</v>
      </c>
      <c r="H1759" s="11" t="b">
        <v>0</v>
      </c>
    </row>
    <row r="1760" spans="1:8" ht="14.4" x14ac:dyDescent="0.25">
      <c r="A1760" s="11">
        <v>207</v>
      </c>
      <c r="B1760" s="11">
        <v>4</v>
      </c>
      <c r="C1760" s="12" t="s">
        <v>883</v>
      </c>
      <c r="D1760" s="12" t="s">
        <v>882</v>
      </c>
      <c r="E1760" s="11">
        <v>5</v>
      </c>
      <c r="F1760" s="11">
        <v>0</v>
      </c>
      <c r="G1760" s="12" t="s">
        <v>14</v>
      </c>
      <c r="H1760" s="11" t="b">
        <v>0</v>
      </c>
    </row>
    <row r="1761" spans="1:8" ht="14.4" x14ac:dyDescent="0.25">
      <c r="A1761" s="11">
        <v>207</v>
      </c>
      <c r="B1761" s="11">
        <v>5</v>
      </c>
      <c r="C1761" s="12" t="s">
        <v>881</v>
      </c>
      <c r="D1761" s="12" t="s">
        <v>900</v>
      </c>
      <c r="E1761" s="11">
        <v>7</v>
      </c>
      <c r="F1761" s="11">
        <v>3</v>
      </c>
      <c r="G1761" s="12" t="s">
        <v>14</v>
      </c>
      <c r="H1761" s="11" t="b">
        <v>0</v>
      </c>
    </row>
    <row r="1762" spans="1:8" ht="14.4" x14ac:dyDescent="0.25">
      <c r="A1762" s="11">
        <v>207</v>
      </c>
      <c r="B1762" s="11">
        <v>6</v>
      </c>
      <c r="C1762" s="12" t="s">
        <v>880</v>
      </c>
      <c r="D1762" s="12" t="s">
        <v>900</v>
      </c>
      <c r="E1762" s="11">
        <v>7</v>
      </c>
      <c r="F1762" s="11">
        <v>3</v>
      </c>
      <c r="G1762" s="12" t="s">
        <v>14</v>
      </c>
      <c r="H1762" s="11" t="b">
        <v>0</v>
      </c>
    </row>
    <row r="1763" spans="1:8" ht="14.4" x14ac:dyDescent="0.25">
      <c r="A1763" s="11">
        <v>207</v>
      </c>
      <c r="B1763" s="11">
        <v>7</v>
      </c>
      <c r="C1763" s="12" t="s">
        <v>879</v>
      </c>
      <c r="D1763" s="12" t="s">
        <v>878</v>
      </c>
      <c r="E1763" s="11">
        <v>7</v>
      </c>
      <c r="F1763" s="11">
        <v>0</v>
      </c>
      <c r="G1763" s="12" t="s">
        <v>14</v>
      </c>
      <c r="H1763" s="11" t="b">
        <v>0</v>
      </c>
    </row>
    <row r="1764" spans="1:8" ht="28.8" x14ac:dyDescent="0.25">
      <c r="A1764" s="11">
        <v>207</v>
      </c>
      <c r="B1764" s="11">
        <v>8</v>
      </c>
      <c r="C1764" s="12" t="s">
        <v>877</v>
      </c>
      <c r="D1764" s="12" t="s">
        <v>876</v>
      </c>
      <c r="E1764" s="11">
        <v>7</v>
      </c>
      <c r="F1764" s="11">
        <v>0</v>
      </c>
      <c r="G1764" s="12" t="s">
        <v>14</v>
      </c>
      <c r="H1764" s="11" t="b">
        <v>0</v>
      </c>
    </row>
    <row r="1765" spans="1:8" ht="14.4" x14ac:dyDescent="0.25">
      <c r="A1765" s="11">
        <v>207</v>
      </c>
      <c r="B1765" s="11">
        <v>9</v>
      </c>
      <c r="C1765" s="12" t="s">
        <v>875</v>
      </c>
      <c r="D1765" s="12" t="s">
        <v>878</v>
      </c>
      <c r="E1765" s="11">
        <v>0</v>
      </c>
      <c r="F1765" s="11">
        <v>0</v>
      </c>
      <c r="G1765" s="12" t="s">
        <v>873</v>
      </c>
      <c r="H1765" s="11" t="b">
        <v>0</v>
      </c>
    </row>
    <row r="1766" spans="1:8" ht="14.4" x14ac:dyDescent="0.25">
      <c r="A1766" s="11">
        <v>208</v>
      </c>
      <c r="B1766" s="11">
        <v>1</v>
      </c>
      <c r="C1766" s="12" t="s">
        <v>887</v>
      </c>
      <c r="D1766" s="12" t="s">
        <v>900</v>
      </c>
      <c r="E1766" s="11">
        <v>0</v>
      </c>
      <c r="F1766" s="11">
        <v>3</v>
      </c>
      <c r="G1766" s="12" t="s">
        <v>14</v>
      </c>
      <c r="H1766" s="11" t="b">
        <v>0</v>
      </c>
    </row>
    <row r="1767" spans="1:8" ht="28.8" x14ac:dyDescent="0.25">
      <c r="A1767" s="11">
        <v>208</v>
      </c>
      <c r="B1767" s="11">
        <v>2</v>
      </c>
      <c r="C1767" s="12" t="s">
        <v>886</v>
      </c>
      <c r="D1767" s="12" t="s">
        <v>885</v>
      </c>
      <c r="E1767" s="11">
        <v>3</v>
      </c>
      <c r="F1767" s="11">
        <v>0</v>
      </c>
      <c r="G1767" s="12" t="s">
        <v>873</v>
      </c>
      <c r="H1767" s="11" t="b">
        <v>0</v>
      </c>
    </row>
    <row r="1768" spans="1:8" ht="14.4" x14ac:dyDescent="0.25">
      <c r="A1768" s="11">
        <v>208</v>
      </c>
      <c r="B1768" s="11">
        <v>3</v>
      </c>
      <c r="C1768" s="12" t="s">
        <v>884</v>
      </c>
      <c r="D1768" s="12" t="s">
        <v>896</v>
      </c>
      <c r="E1768" s="11">
        <v>0</v>
      </c>
      <c r="F1768" s="11">
        <v>0</v>
      </c>
      <c r="G1768" s="12" t="s">
        <v>873</v>
      </c>
      <c r="H1768" s="11" t="b">
        <v>0</v>
      </c>
    </row>
    <row r="1769" spans="1:8" ht="14.4" x14ac:dyDescent="0.25">
      <c r="A1769" s="11">
        <v>208</v>
      </c>
      <c r="B1769" s="11">
        <v>4</v>
      </c>
      <c r="C1769" s="12" t="s">
        <v>883</v>
      </c>
      <c r="D1769" s="12" t="s">
        <v>882</v>
      </c>
      <c r="E1769" s="11">
        <v>5</v>
      </c>
      <c r="F1769" s="11">
        <v>0</v>
      </c>
      <c r="G1769" s="12" t="s">
        <v>14</v>
      </c>
      <c r="H1769" s="11" t="b">
        <v>0</v>
      </c>
    </row>
    <row r="1770" spans="1:8" ht="14.4" x14ac:dyDescent="0.25">
      <c r="A1770" s="11">
        <v>208</v>
      </c>
      <c r="B1770" s="11">
        <v>5</v>
      </c>
      <c r="C1770" s="12" t="s">
        <v>881</v>
      </c>
      <c r="D1770" s="12" t="s">
        <v>900</v>
      </c>
      <c r="E1770" s="11">
        <v>7</v>
      </c>
      <c r="F1770" s="11">
        <v>3</v>
      </c>
      <c r="G1770" s="12" t="s">
        <v>14</v>
      </c>
      <c r="H1770" s="11" t="b">
        <v>0</v>
      </c>
    </row>
    <row r="1771" spans="1:8" ht="14.4" x14ac:dyDescent="0.25">
      <c r="A1771" s="11">
        <v>208</v>
      </c>
      <c r="B1771" s="11">
        <v>6</v>
      </c>
      <c r="C1771" s="12" t="s">
        <v>880</v>
      </c>
      <c r="D1771" s="12" t="s">
        <v>900</v>
      </c>
      <c r="E1771" s="11">
        <v>7</v>
      </c>
      <c r="F1771" s="11">
        <v>3</v>
      </c>
      <c r="G1771" s="12" t="s">
        <v>14</v>
      </c>
      <c r="H1771" s="11" t="b">
        <v>0</v>
      </c>
    </row>
    <row r="1772" spans="1:8" ht="14.4" x14ac:dyDescent="0.25">
      <c r="A1772" s="11">
        <v>208</v>
      </c>
      <c r="B1772" s="11">
        <v>7</v>
      </c>
      <c r="C1772" s="12" t="s">
        <v>879</v>
      </c>
      <c r="D1772" s="12" t="s">
        <v>878</v>
      </c>
      <c r="E1772" s="11">
        <v>7</v>
      </c>
      <c r="F1772" s="11">
        <v>0</v>
      </c>
      <c r="G1772" s="12" t="s">
        <v>14</v>
      </c>
      <c r="H1772" s="11" t="b">
        <v>0</v>
      </c>
    </row>
    <row r="1773" spans="1:8" ht="28.8" x14ac:dyDescent="0.25">
      <c r="A1773" s="11">
        <v>208</v>
      </c>
      <c r="B1773" s="11">
        <v>8</v>
      </c>
      <c r="C1773" s="12" t="s">
        <v>877</v>
      </c>
      <c r="D1773" s="12" t="s">
        <v>876</v>
      </c>
      <c r="E1773" s="11">
        <v>7</v>
      </c>
      <c r="F1773" s="11">
        <v>0</v>
      </c>
      <c r="G1773" s="12" t="s">
        <v>14</v>
      </c>
      <c r="H1773" s="11" t="b">
        <v>0</v>
      </c>
    </row>
    <row r="1774" spans="1:8" ht="14.4" x14ac:dyDescent="0.25">
      <c r="A1774" s="11">
        <v>208</v>
      </c>
      <c r="B1774" s="11">
        <v>9</v>
      </c>
      <c r="C1774" s="12" t="s">
        <v>875</v>
      </c>
      <c r="D1774" s="12" t="s">
        <v>878</v>
      </c>
      <c r="E1774" s="11">
        <v>0</v>
      </c>
      <c r="F1774" s="11">
        <v>0</v>
      </c>
      <c r="G1774" s="12" t="s">
        <v>873</v>
      </c>
      <c r="H1774" s="11" t="b">
        <v>0</v>
      </c>
    </row>
    <row r="1775" spans="1:8" ht="14.4" x14ac:dyDescent="0.25">
      <c r="A1775" s="11">
        <v>209</v>
      </c>
      <c r="B1775" s="11">
        <v>1</v>
      </c>
      <c r="C1775" s="12" t="s">
        <v>887</v>
      </c>
      <c r="D1775" s="12" t="s">
        <v>900</v>
      </c>
      <c r="E1775" s="11">
        <v>0</v>
      </c>
      <c r="F1775" s="11">
        <v>3</v>
      </c>
      <c r="G1775" s="12" t="s">
        <v>14</v>
      </c>
      <c r="H1775" s="11" t="b">
        <v>0</v>
      </c>
    </row>
    <row r="1776" spans="1:8" ht="28.8" x14ac:dyDescent="0.25">
      <c r="A1776" s="11">
        <v>209</v>
      </c>
      <c r="B1776" s="11">
        <v>2</v>
      </c>
      <c r="C1776" s="12" t="s">
        <v>886</v>
      </c>
      <c r="D1776" s="12" t="s">
        <v>885</v>
      </c>
      <c r="E1776" s="11">
        <v>3</v>
      </c>
      <c r="F1776" s="11">
        <v>0</v>
      </c>
      <c r="G1776" s="12" t="s">
        <v>873</v>
      </c>
      <c r="H1776" s="11" t="b">
        <v>0</v>
      </c>
    </row>
    <row r="1777" spans="1:8" ht="14.4" x14ac:dyDescent="0.25">
      <c r="A1777" s="11">
        <v>209</v>
      </c>
      <c r="B1777" s="11">
        <v>3</v>
      </c>
      <c r="C1777" s="12" t="s">
        <v>884</v>
      </c>
      <c r="D1777" s="12" t="s">
        <v>896</v>
      </c>
      <c r="E1777" s="11">
        <v>0</v>
      </c>
      <c r="F1777" s="11">
        <v>0</v>
      </c>
      <c r="G1777" s="12" t="s">
        <v>873</v>
      </c>
      <c r="H1777" s="11" t="b">
        <v>0</v>
      </c>
    </row>
    <row r="1778" spans="1:8" ht="14.4" x14ac:dyDescent="0.25">
      <c r="A1778" s="11">
        <v>209</v>
      </c>
      <c r="B1778" s="11">
        <v>4</v>
      </c>
      <c r="C1778" s="12" t="s">
        <v>883</v>
      </c>
      <c r="D1778" s="12" t="s">
        <v>882</v>
      </c>
      <c r="E1778" s="11">
        <v>5</v>
      </c>
      <c r="F1778" s="11">
        <v>0</v>
      </c>
      <c r="G1778" s="12" t="s">
        <v>14</v>
      </c>
      <c r="H1778" s="11" t="b">
        <v>0</v>
      </c>
    </row>
    <row r="1779" spans="1:8" ht="14.4" x14ac:dyDescent="0.25">
      <c r="A1779" s="11">
        <v>209</v>
      </c>
      <c r="B1779" s="11">
        <v>5</v>
      </c>
      <c r="C1779" s="12" t="s">
        <v>881</v>
      </c>
      <c r="D1779" s="12" t="s">
        <v>900</v>
      </c>
      <c r="E1779" s="11">
        <v>7</v>
      </c>
      <c r="F1779" s="11">
        <v>3</v>
      </c>
      <c r="G1779" s="12" t="s">
        <v>14</v>
      </c>
      <c r="H1779" s="11" t="b">
        <v>0</v>
      </c>
    </row>
    <row r="1780" spans="1:8" ht="14.4" x14ac:dyDescent="0.25">
      <c r="A1780" s="11">
        <v>209</v>
      </c>
      <c r="B1780" s="11">
        <v>6</v>
      </c>
      <c r="C1780" s="12" t="s">
        <v>880</v>
      </c>
      <c r="D1780" s="12" t="s">
        <v>900</v>
      </c>
      <c r="E1780" s="11">
        <v>7</v>
      </c>
      <c r="F1780" s="11">
        <v>3</v>
      </c>
      <c r="G1780" s="12" t="s">
        <v>14</v>
      </c>
      <c r="H1780" s="11" t="b">
        <v>0</v>
      </c>
    </row>
    <row r="1781" spans="1:8" ht="14.4" x14ac:dyDescent="0.25">
      <c r="A1781" s="11">
        <v>209</v>
      </c>
      <c r="B1781" s="11">
        <v>7</v>
      </c>
      <c r="C1781" s="12" t="s">
        <v>879</v>
      </c>
      <c r="D1781" s="12" t="s">
        <v>878</v>
      </c>
      <c r="E1781" s="11">
        <v>7</v>
      </c>
      <c r="F1781" s="11">
        <v>0</v>
      </c>
      <c r="G1781" s="12" t="s">
        <v>14</v>
      </c>
      <c r="H1781" s="11" t="b">
        <v>0</v>
      </c>
    </row>
    <row r="1782" spans="1:8" ht="28.8" x14ac:dyDescent="0.25">
      <c r="A1782" s="11">
        <v>209</v>
      </c>
      <c r="B1782" s="11">
        <v>8</v>
      </c>
      <c r="C1782" s="12" t="s">
        <v>877</v>
      </c>
      <c r="D1782" s="12" t="s">
        <v>876</v>
      </c>
      <c r="E1782" s="11">
        <v>7</v>
      </c>
      <c r="F1782" s="11">
        <v>0</v>
      </c>
      <c r="G1782" s="12" t="s">
        <v>14</v>
      </c>
      <c r="H1782" s="11" t="b">
        <v>0</v>
      </c>
    </row>
    <row r="1783" spans="1:8" ht="14.4" x14ac:dyDescent="0.25">
      <c r="A1783" s="11">
        <v>209</v>
      </c>
      <c r="B1783" s="11">
        <v>9</v>
      </c>
      <c r="C1783" s="12" t="s">
        <v>875</v>
      </c>
      <c r="D1783" s="12" t="s">
        <v>878</v>
      </c>
      <c r="E1783" s="11">
        <v>0</v>
      </c>
      <c r="F1783" s="11">
        <v>0</v>
      </c>
      <c r="G1783" s="12" t="s">
        <v>873</v>
      </c>
      <c r="H1783" s="11" t="b">
        <v>0</v>
      </c>
    </row>
    <row r="1784" spans="1:8" ht="14.4" x14ac:dyDescent="0.25">
      <c r="A1784" s="11">
        <v>210</v>
      </c>
      <c r="B1784" s="11">
        <v>1</v>
      </c>
      <c r="C1784" s="12" t="s">
        <v>887</v>
      </c>
      <c r="D1784" s="12" t="s">
        <v>900</v>
      </c>
      <c r="E1784" s="11">
        <v>0</v>
      </c>
      <c r="F1784" s="11">
        <v>3</v>
      </c>
      <c r="G1784" s="12" t="s">
        <v>14</v>
      </c>
      <c r="H1784" s="11" t="b">
        <v>0</v>
      </c>
    </row>
    <row r="1785" spans="1:8" ht="28.8" x14ac:dyDescent="0.25">
      <c r="A1785" s="11">
        <v>210</v>
      </c>
      <c r="B1785" s="11">
        <v>2</v>
      </c>
      <c r="C1785" s="12" t="s">
        <v>886</v>
      </c>
      <c r="D1785" s="12" t="s">
        <v>885</v>
      </c>
      <c r="E1785" s="11">
        <v>3</v>
      </c>
      <c r="F1785" s="11">
        <v>0</v>
      </c>
      <c r="G1785" s="12" t="s">
        <v>873</v>
      </c>
      <c r="H1785" s="11" t="b">
        <v>0</v>
      </c>
    </row>
    <row r="1786" spans="1:8" ht="14.4" x14ac:dyDescent="0.25">
      <c r="A1786" s="11">
        <v>210</v>
      </c>
      <c r="B1786" s="11">
        <v>3</v>
      </c>
      <c r="C1786" s="12" t="s">
        <v>884</v>
      </c>
      <c r="D1786" s="12" t="s">
        <v>896</v>
      </c>
      <c r="E1786" s="11">
        <v>0</v>
      </c>
      <c r="F1786" s="11">
        <v>0</v>
      </c>
      <c r="G1786" s="12" t="s">
        <v>873</v>
      </c>
      <c r="H1786" s="11" t="b">
        <v>0</v>
      </c>
    </row>
    <row r="1787" spans="1:8" ht="14.4" x14ac:dyDescent="0.25">
      <c r="A1787" s="11">
        <v>210</v>
      </c>
      <c r="B1787" s="11">
        <v>4</v>
      </c>
      <c r="C1787" s="12" t="s">
        <v>883</v>
      </c>
      <c r="D1787" s="12" t="s">
        <v>882</v>
      </c>
      <c r="E1787" s="11">
        <v>5</v>
      </c>
      <c r="F1787" s="11">
        <v>0</v>
      </c>
      <c r="G1787" s="12" t="s">
        <v>14</v>
      </c>
      <c r="H1787" s="11" t="b">
        <v>0</v>
      </c>
    </row>
    <row r="1788" spans="1:8" ht="14.4" x14ac:dyDescent="0.25">
      <c r="A1788" s="11">
        <v>210</v>
      </c>
      <c r="B1788" s="11">
        <v>5</v>
      </c>
      <c r="C1788" s="12" t="s">
        <v>881</v>
      </c>
      <c r="D1788" s="12" t="s">
        <v>900</v>
      </c>
      <c r="E1788" s="11">
        <v>7</v>
      </c>
      <c r="F1788" s="11">
        <v>3</v>
      </c>
      <c r="G1788" s="12" t="s">
        <v>14</v>
      </c>
      <c r="H1788" s="11" t="b">
        <v>0</v>
      </c>
    </row>
    <row r="1789" spans="1:8" ht="14.4" x14ac:dyDescent="0.25">
      <c r="A1789" s="11">
        <v>210</v>
      </c>
      <c r="B1789" s="11">
        <v>6</v>
      </c>
      <c r="C1789" s="12" t="s">
        <v>880</v>
      </c>
      <c r="D1789" s="12" t="s">
        <v>900</v>
      </c>
      <c r="E1789" s="11">
        <v>7</v>
      </c>
      <c r="F1789" s="11">
        <v>3</v>
      </c>
      <c r="G1789" s="12" t="s">
        <v>14</v>
      </c>
      <c r="H1789" s="11" t="b">
        <v>0</v>
      </c>
    </row>
    <row r="1790" spans="1:8" ht="14.4" x14ac:dyDescent="0.25">
      <c r="A1790" s="11">
        <v>210</v>
      </c>
      <c r="B1790" s="11">
        <v>7</v>
      </c>
      <c r="C1790" s="12" t="s">
        <v>879</v>
      </c>
      <c r="D1790" s="12" t="s">
        <v>878</v>
      </c>
      <c r="E1790" s="11">
        <v>7</v>
      </c>
      <c r="F1790" s="11">
        <v>0</v>
      </c>
      <c r="G1790" s="12" t="s">
        <v>14</v>
      </c>
      <c r="H1790" s="11" t="b">
        <v>0</v>
      </c>
    </row>
    <row r="1791" spans="1:8" ht="28.8" x14ac:dyDescent="0.25">
      <c r="A1791" s="11">
        <v>210</v>
      </c>
      <c r="B1791" s="11">
        <v>8</v>
      </c>
      <c r="C1791" s="12" t="s">
        <v>877</v>
      </c>
      <c r="D1791" s="12" t="s">
        <v>876</v>
      </c>
      <c r="E1791" s="11">
        <v>7</v>
      </c>
      <c r="F1791" s="11">
        <v>0</v>
      </c>
      <c r="G1791" s="12" t="s">
        <v>14</v>
      </c>
      <c r="H1791" s="11" t="b">
        <v>0</v>
      </c>
    </row>
    <row r="1792" spans="1:8" ht="14.4" x14ac:dyDescent="0.25">
      <c r="A1792" s="11">
        <v>210</v>
      </c>
      <c r="B1792" s="11">
        <v>9</v>
      </c>
      <c r="C1792" s="12" t="s">
        <v>875</v>
      </c>
      <c r="D1792" s="12" t="s">
        <v>878</v>
      </c>
      <c r="E1792" s="11">
        <v>0</v>
      </c>
      <c r="F1792" s="11">
        <v>0</v>
      </c>
      <c r="G1792" s="12" t="s">
        <v>873</v>
      </c>
      <c r="H1792" s="11" t="b">
        <v>0</v>
      </c>
    </row>
    <row r="1793" spans="1:8" ht="14.4" x14ac:dyDescent="0.25">
      <c r="A1793" s="11">
        <v>211</v>
      </c>
      <c r="B1793" s="11">
        <v>1</v>
      </c>
      <c r="C1793" s="12" t="s">
        <v>887</v>
      </c>
      <c r="D1793" s="12" t="s">
        <v>900</v>
      </c>
      <c r="E1793" s="11">
        <v>0</v>
      </c>
      <c r="F1793" s="11">
        <v>3</v>
      </c>
      <c r="G1793" s="12" t="s">
        <v>14</v>
      </c>
      <c r="H1793" s="11" t="b">
        <v>0</v>
      </c>
    </row>
    <row r="1794" spans="1:8" ht="28.8" x14ac:dyDescent="0.25">
      <c r="A1794" s="11">
        <v>211</v>
      </c>
      <c r="B1794" s="11">
        <v>2</v>
      </c>
      <c r="C1794" s="12" t="s">
        <v>886</v>
      </c>
      <c r="D1794" s="12" t="s">
        <v>885</v>
      </c>
      <c r="E1794" s="11">
        <v>3</v>
      </c>
      <c r="F1794" s="11">
        <v>0</v>
      </c>
      <c r="G1794" s="12" t="s">
        <v>873</v>
      </c>
      <c r="H1794" s="11" t="b">
        <v>0</v>
      </c>
    </row>
    <row r="1795" spans="1:8" ht="14.4" x14ac:dyDescent="0.25">
      <c r="A1795" s="11">
        <v>211</v>
      </c>
      <c r="B1795" s="11">
        <v>3</v>
      </c>
      <c r="C1795" s="12" t="s">
        <v>884</v>
      </c>
      <c r="D1795" s="12" t="s">
        <v>896</v>
      </c>
      <c r="E1795" s="11">
        <v>0</v>
      </c>
      <c r="F1795" s="11">
        <v>0</v>
      </c>
      <c r="G1795" s="12" t="s">
        <v>873</v>
      </c>
      <c r="H1795" s="11" t="b">
        <v>0</v>
      </c>
    </row>
    <row r="1796" spans="1:8" ht="14.4" x14ac:dyDescent="0.25">
      <c r="A1796" s="11">
        <v>211</v>
      </c>
      <c r="B1796" s="11">
        <v>4</v>
      </c>
      <c r="C1796" s="12" t="s">
        <v>883</v>
      </c>
      <c r="D1796" s="12" t="s">
        <v>882</v>
      </c>
      <c r="E1796" s="11">
        <v>5</v>
      </c>
      <c r="F1796" s="11">
        <v>0</v>
      </c>
      <c r="G1796" s="12" t="s">
        <v>14</v>
      </c>
      <c r="H1796" s="11" t="b">
        <v>0</v>
      </c>
    </row>
    <row r="1797" spans="1:8" ht="14.4" x14ac:dyDescent="0.25">
      <c r="A1797" s="11">
        <v>211</v>
      </c>
      <c r="B1797" s="11">
        <v>5</v>
      </c>
      <c r="C1797" s="12" t="s">
        <v>881</v>
      </c>
      <c r="D1797" s="12" t="s">
        <v>900</v>
      </c>
      <c r="E1797" s="11">
        <v>7</v>
      </c>
      <c r="F1797" s="11">
        <v>3</v>
      </c>
      <c r="G1797" s="12" t="s">
        <v>14</v>
      </c>
      <c r="H1797" s="11" t="b">
        <v>0</v>
      </c>
    </row>
    <row r="1798" spans="1:8" ht="14.4" x14ac:dyDescent="0.25">
      <c r="A1798" s="11">
        <v>211</v>
      </c>
      <c r="B1798" s="11">
        <v>6</v>
      </c>
      <c r="C1798" s="12" t="s">
        <v>880</v>
      </c>
      <c r="D1798" s="12" t="s">
        <v>900</v>
      </c>
      <c r="E1798" s="11">
        <v>7</v>
      </c>
      <c r="F1798" s="11">
        <v>3</v>
      </c>
      <c r="G1798" s="12" t="s">
        <v>14</v>
      </c>
      <c r="H1798" s="11" t="b">
        <v>0</v>
      </c>
    </row>
    <row r="1799" spans="1:8" ht="14.4" x14ac:dyDescent="0.25">
      <c r="A1799" s="11">
        <v>211</v>
      </c>
      <c r="B1799" s="11">
        <v>7</v>
      </c>
      <c r="C1799" s="12" t="s">
        <v>879</v>
      </c>
      <c r="D1799" s="12" t="s">
        <v>878</v>
      </c>
      <c r="E1799" s="11">
        <v>7</v>
      </c>
      <c r="F1799" s="11">
        <v>0</v>
      </c>
      <c r="G1799" s="12" t="s">
        <v>14</v>
      </c>
      <c r="H1799" s="11" t="b">
        <v>0</v>
      </c>
    </row>
    <row r="1800" spans="1:8" ht="28.8" x14ac:dyDescent="0.25">
      <c r="A1800" s="11">
        <v>211</v>
      </c>
      <c r="B1800" s="11">
        <v>8</v>
      </c>
      <c r="C1800" s="12" t="s">
        <v>877</v>
      </c>
      <c r="D1800" s="12" t="s">
        <v>876</v>
      </c>
      <c r="E1800" s="11">
        <v>7</v>
      </c>
      <c r="F1800" s="11">
        <v>0</v>
      </c>
      <c r="G1800" s="12" t="s">
        <v>14</v>
      </c>
      <c r="H1800" s="11" t="b">
        <v>0</v>
      </c>
    </row>
    <row r="1801" spans="1:8" ht="14.4" x14ac:dyDescent="0.25">
      <c r="A1801" s="11">
        <v>211</v>
      </c>
      <c r="B1801" s="11">
        <v>9</v>
      </c>
      <c r="C1801" s="12" t="s">
        <v>875</v>
      </c>
      <c r="D1801" s="12" t="s">
        <v>878</v>
      </c>
      <c r="E1801" s="11">
        <v>0</v>
      </c>
      <c r="F1801" s="11">
        <v>0</v>
      </c>
      <c r="G1801" s="12" t="s">
        <v>873</v>
      </c>
      <c r="H1801" s="11" t="b">
        <v>0</v>
      </c>
    </row>
    <row r="1802" spans="1:8" ht="14.4" x14ac:dyDescent="0.25">
      <c r="A1802" s="11">
        <v>213</v>
      </c>
      <c r="B1802" s="11">
        <v>1</v>
      </c>
      <c r="C1802" s="12" t="s">
        <v>887</v>
      </c>
      <c r="D1802" s="12" t="s">
        <v>899</v>
      </c>
      <c r="E1802" s="11">
        <v>0</v>
      </c>
      <c r="F1802" s="11">
        <v>3</v>
      </c>
      <c r="G1802" s="12" t="s">
        <v>14</v>
      </c>
      <c r="H1802" s="11" t="b">
        <v>0</v>
      </c>
    </row>
    <row r="1803" spans="1:8" ht="28.8" x14ac:dyDescent="0.25">
      <c r="A1803" s="11">
        <v>213</v>
      </c>
      <c r="B1803" s="11">
        <v>2</v>
      </c>
      <c r="C1803" s="12" t="s">
        <v>886</v>
      </c>
      <c r="D1803" s="12" t="s">
        <v>885</v>
      </c>
      <c r="E1803" s="11">
        <v>3</v>
      </c>
      <c r="F1803" s="11">
        <v>0</v>
      </c>
      <c r="G1803" s="12" t="s">
        <v>873</v>
      </c>
      <c r="H1803" s="11" t="b">
        <v>0</v>
      </c>
    </row>
    <row r="1804" spans="1:8" ht="14.4" x14ac:dyDescent="0.25">
      <c r="A1804" s="11">
        <v>213</v>
      </c>
      <c r="B1804" s="11">
        <v>3</v>
      </c>
      <c r="C1804" s="12" t="s">
        <v>884</v>
      </c>
      <c r="D1804" s="12" t="s">
        <v>896</v>
      </c>
      <c r="E1804" s="11">
        <v>0</v>
      </c>
      <c r="F1804" s="11">
        <v>0</v>
      </c>
      <c r="G1804" s="12" t="s">
        <v>873</v>
      </c>
      <c r="H1804" s="11" t="b">
        <v>0</v>
      </c>
    </row>
    <row r="1805" spans="1:8" ht="14.4" x14ac:dyDescent="0.25">
      <c r="A1805" s="11">
        <v>213</v>
      </c>
      <c r="B1805" s="11">
        <v>4</v>
      </c>
      <c r="C1805" s="12" t="s">
        <v>883</v>
      </c>
      <c r="D1805" s="12" t="s">
        <v>882</v>
      </c>
      <c r="E1805" s="11">
        <v>5</v>
      </c>
      <c r="F1805" s="11">
        <v>0</v>
      </c>
      <c r="G1805" s="12" t="s">
        <v>14</v>
      </c>
      <c r="H1805" s="11" t="b">
        <v>0</v>
      </c>
    </row>
    <row r="1806" spans="1:8" ht="14.4" x14ac:dyDescent="0.25">
      <c r="A1806" s="11">
        <v>213</v>
      </c>
      <c r="B1806" s="11">
        <v>5</v>
      </c>
      <c r="C1806" s="12" t="s">
        <v>881</v>
      </c>
      <c r="D1806" s="12" t="s">
        <v>899</v>
      </c>
      <c r="E1806" s="11">
        <v>7</v>
      </c>
      <c r="F1806" s="11">
        <v>3</v>
      </c>
      <c r="G1806" s="12" t="s">
        <v>14</v>
      </c>
      <c r="H1806" s="11" t="b">
        <v>0</v>
      </c>
    </row>
    <row r="1807" spans="1:8" ht="14.4" x14ac:dyDescent="0.25">
      <c r="A1807" s="11">
        <v>213</v>
      </c>
      <c r="B1807" s="11">
        <v>6</v>
      </c>
      <c r="C1807" s="12" t="s">
        <v>880</v>
      </c>
      <c r="D1807" s="12" t="s">
        <v>899</v>
      </c>
      <c r="E1807" s="11">
        <v>7</v>
      </c>
      <c r="F1807" s="11">
        <v>3</v>
      </c>
      <c r="G1807" s="12" t="s">
        <v>14</v>
      </c>
      <c r="H1807" s="11" t="b">
        <v>0</v>
      </c>
    </row>
    <row r="1808" spans="1:8" ht="14.4" x14ac:dyDescent="0.25">
      <c r="A1808" s="11">
        <v>213</v>
      </c>
      <c r="B1808" s="11">
        <v>7</v>
      </c>
      <c r="C1808" s="12" t="s">
        <v>879</v>
      </c>
      <c r="D1808" s="12" t="s">
        <v>878</v>
      </c>
      <c r="E1808" s="11">
        <v>7</v>
      </c>
      <c r="F1808" s="11">
        <v>0</v>
      </c>
      <c r="G1808" s="12" t="s">
        <v>14</v>
      </c>
      <c r="H1808" s="11" t="b">
        <v>0</v>
      </c>
    </row>
    <row r="1809" spans="1:8" ht="28.8" x14ac:dyDescent="0.25">
      <c r="A1809" s="11">
        <v>213</v>
      </c>
      <c r="B1809" s="11">
        <v>8</v>
      </c>
      <c r="C1809" s="12" t="s">
        <v>877</v>
      </c>
      <c r="D1809" s="12" t="s">
        <v>876</v>
      </c>
      <c r="E1809" s="11">
        <v>7</v>
      </c>
      <c r="F1809" s="11">
        <v>0</v>
      </c>
      <c r="G1809" s="12" t="s">
        <v>14</v>
      </c>
      <c r="H1809" s="11" t="b">
        <v>0</v>
      </c>
    </row>
    <row r="1810" spans="1:8" ht="14.4" x14ac:dyDescent="0.25">
      <c r="A1810" s="11">
        <v>213</v>
      </c>
      <c r="B1810" s="11">
        <v>9</v>
      </c>
      <c r="C1810" s="12" t="s">
        <v>875</v>
      </c>
      <c r="D1810" s="12" t="s">
        <v>898</v>
      </c>
      <c r="E1810" s="11">
        <v>0</v>
      </c>
      <c r="F1810" s="11">
        <v>0</v>
      </c>
      <c r="G1810" s="12" t="s">
        <v>873</v>
      </c>
      <c r="H1810" s="11" t="b">
        <v>0</v>
      </c>
    </row>
    <row r="1811" spans="1:8" ht="14.4" x14ac:dyDescent="0.25">
      <c r="A1811" s="11">
        <v>215</v>
      </c>
      <c r="B1811" s="11">
        <v>1</v>
      </c>
      <c r="C1811" s="12" t="s">
        <v>887</v>
      </c>
      <c r="D1811" s="12" t="s">
        <v>897</v>
      </c>
      <c r="E1811" s="11">
        <v>0</v>
      </c>
      <c r="F1811" s="11">
        <v>3</v>
      </c>
      <c r="G1811" s="12" t="s">
        <v>14</v>
      </c>
      <c r="H1811" s="11" t="b">
        <v>0</v>
      </c>
    </row>
    <row r="1812" spans="1:8" ht="28.8" x14ac:dyDescent="0.25">
      <c r="A1812" s="11">
        <v>215</v>
      </c>
      <c r="B1812" s="11">
        <v>2</v>
      </c>
      <c r="C1812" s="12" t="s">
        <v>886</v>
      </c>
      <c r="D1812" s="12" t="s">
        <v>885</v>
      </c>
      <c r="E1812" s="11">
        <v>3</v>
      </c>
      <c r="F1812" s="11">
        <v>0</v>
      </c>
      <c r="G1812" s="12" t="s">
        <v>873</v>
      </c>
      <c r="H1812" s="11" t="b">
        <v>0</v>
      </c>
    </row>
    <row r="1813" spans="1:8" ht="14.4" x14ac:dyDescent="0.25">
      <c r="A1813" s="11">
        <v>215</v>
      </c>
      <c r="B1813" s="11">
        <v>3</v>
      </c>
      <c r="C1813" s="12" t="s">
        <v>884</v>
      </c>
      <c r="D1813" s="12" t="s">
        <v>896</v>
      </c>
      <c r="E1813" s="11">
        <v>0</v>
      </c>
      <c r="F1813" s="11">
        <v>0</v>
      </c>
      <c r="G1813" s="12" t="s">
        <v>873</v>
      </c>
      <c r="H1813" s="11" t="b">
        <v>0</v>
      </c>
    </row>
    <row r="1814" spans="1:8" ht="14.4" x14ac:dyDescent="0.25">
      <c r="A1814" s="11">
        <v>215</v>
      </c>
      <c r="B1814" s="11">
        <v>4</v>
      </c>
      <c r="C1814" s="12" t="s">
        <v>883</v>
      </c>
      <c r="D1814" s="12" t="s">
        <v>882</v>
      </c>
      <c r="E1814" s="11">
        <v>5</v>
      </c>
      <c r="F1814" s="11">
        <v>0</v>
      </c>
      <c r="G1814" s="12" t="s">
        <v>14</v>
      </c>
      <c r="H1814" s="11" t="b">
        <v>0</v>
      </c>
    </row>
    <row r="1815" spans="1:8" ht="14.4" x14ac:dyDescent="0.25">
      <c r="A1815" s="11">
        <v>215</v>
      </c>
      <c r="B1815" s="11">
        <v>5</v>
      </c>
      <c r="C1815" s="12" t="s">
        <v>881</v>
      </c>
      <c r="D1815" s="12" t="s">
        <v>897</v>
      </c>
      <c r="E1815" s="11">
        <v>7</v>
      </c>
      <c r="F1815" s="11">
        <v>3</v>
      </c>
      <c r="G1815" s="12" t="s">
        <v>14</v>
      </c>
      <c r="H1815" s="11" t="b">
        <v>0</v>
      </c>
    </row>
    <row r="1816" spans="1:8" ht="14.4" x14ac:dyDescent="0.25">
      <c r="A1816" s="11">
        <v>215</v>
      </c>
      <c r="B1816" s="11">
        <v>6</v>
      </c>
      <c r="C1816" s="12" t="s">
        <v>880</v>
      </c>
      <c r="D1816" s="12" t="s">
        <v>897</v>
      </c>
      <c r="E1816" s="11">
        <v>7</v>
      </c>
      <c r="F1816" s="11">
        <v>3</v>
      </c>
      <c r="G1816" s="12" t="s">
        <v>14</v>
      </c>
      <c r="H1816" s="11" t="b">
        <v>0</v>
      </c>
    </row>
    <row r="1817" spans="1:8" ht="14.4" x14ac:dyDescent="0.25">
      <c r="A1817" s="11">
        <v>215</v>
      </c>
      <c r="B1817" s="11">
        <v>7</v>
      </c>
      <c r="C1817" s="12" t="s">
        <v>879</v>
      </c>
      <c r="D1817" s="12" t="s">
        <v>878</v>
      </c>
      <c r="E1817" s="11">
        <v>7</v>
      </c>
      <c r="F1817" s="11">
        <v>0</v>
      </c>
      <c r="G1817" s="12" t="s">
        <v>14</v>
      </c>
      <c r="H1817" s="11" t="b">
        <v>0</v>
      </c>
    </row>
    <row r="1818" spans="1:8" ht="28.8" x14ac:dyDescent="0.25">
      <c r="A1818" s="11">
        <v>215</v>
      </c>
      <c r="B1818" s="11">
        <v>8</v>
      </c>
      <c r="C1818" s="12" t="s">
        <v>877</v>
      </c>
      <c r="D1818" s="12" t="s">
        <v>876</v>
      </c>
      <c r="E1818" s="11">
        <v>7</v>
      </c>
      <c r="F1818" s="11">
        <v>0</v>
      </c>
      <c r="G1818" s="12" t="s">
        <v>14</v>
      </c>
      <c r="H1818" s="11" t="b">
        <v>0</v>
      </c>
    </row>
    <row r="1819" spans="1:8" ht="14.4" x14ac:dyDescent="0.25">
      <c r="A1819" s="11">
        <v>215</v>
      </c>
      <c r="B1819" s="11">
        <v>9</v>
      </c>
      <c r="C1819" s="12" t="s">
        <v>875</v>
      </c>
      <c r="D1819" s="12" t="s">
        <v>885</v>
      </c>
      <c r="E1819" s="11">
        <v>0</v>
      </c>
      <c r="F1819" s="11">
        <v>0</v>
      </c>
      <c r="G1819" s="12" t="s">
        <v>873</v>
      </c>
      <c r="H1819" s="11" t="b">
        <v>0</v>
      </c>
    </row>
    <row r="1820" spans="1:8" ht="14.4" x14ac:dyDescent="0.25">
      <c r="A1820" s="11">
        <v>216</v>
      </c>
      <c r="B1820" s="11">
        <v>1</v>
      </c>
      <c r="C1820" s="12" t="s">
        <v>887</v>
      </c>
      <c r="D1820" s="12" t="s">
        <v>897</v>
      </c>
      <c r="E1820" s="11">
        <v>0</v>
      </c>
      <c r="F1820" s="11">
        <v>3</v>
      </c>
      <c r="G1820" s="12" t="s">
        <v>14</v>
      </c>
      <c r="H1820" s="11" t="b">
        <v>0</v>
      </c>
    </row>
    <row r="1821" spans="1:8" ht="28.8" x14ac:dyDescent="0.25">
      <c r="A1821" s="11">
        <v>216</v>
      </c>
      <c r="B1821" s="11">
        <v>2</v>
      </c>
      <c r="C1821" s="12" t="s">
        <v>886</v>
      </c>
      <c r="D1821" s="12" t="s">
        <v>885</v>
      </c>
      <c r="E1821" s="11">
        <v>3</v>
      </c>
      <c r="F1821" s="11">
        <v>0</v>
      </c>
      <c r="G1821" s="12" t="s">
        <v>873</v>
      </c>
      <c r="H1821" s="11" t="b">
        <v>0</v>
      </c>
    </row>
    <row r="1822" spans="1:8" ht="14.4" x14ac:dyDescent="0.25">
      <c r="A1822" s="11">
        <v>216</v>
      </c>
      <c r="B1822" s="11">
        <v>3</v>
      </c>
      <c r="C1822" s="12" t="s">
        <v>884</v>
      </c>
      <c r="D1822" s="12" t="s">
        <v>896</v>
      </c>
      <c r="E1822" s="11">
        <v>0</v>
      </c>
      <c r="F1822" s="11">
        <v>0</v>
      </c>
      <c r="G1822" s="12" t="s">
        <v>873</v>
      </c>
      <c r="H1822" s="11" t="b">
        <v>0</v>
      </c>
    </row>
    <row r="1823" spans="1:8" ht="14.4" x14ac:dyDescent="0.25">
      <c r="A1823" s="11">
        <v>216</v>
      </c>
      <c r="B1823" s="11">
        <v>4</v>
      </c>
      <c r="C1823" s="12" t="s">
        <v>883</v>
      </c>
      <c r="D1823" s="12" t="s">
        <v>882</v>
      </c>
      <c r="E1823" s="11">
        <v>5</v>
      </c>
      <c r="F1823" s="11">
        <v>0</v>
      </c>
      <c r="G1823" s="12" t="s">
        <v>14</v>
      </c>
      <c r="H1823" s="11" t="b">
        <v>0</v>
      </c>
    </row>
    <row r="1824" spans="1:8" ht="14.4" x14ac:dyDescent="0.25">
      <c r="A1824" s="11">
        <v>216</v>
      </c>
      <c r="B1824" s="11">
        <v>5</v>
      </c>
      <c r="C1824" s="12" t="s">
        <v>881</v>
      </c>
      <c r="D1824" s="12" t="s">
        <v>897</v>
      </c>
      <c r="E1824" s="11">
        <v>7</v>
      </c>
      <c r="F1824" s="11">
        <v>3</v>
      </c>
      <c r="G1824" s="12" t="s">
        <v>14</v>
      </c>
      <c r="H1824" s="11" t="b">
        <v>0</v>
      </c>
    </row>
    <row r="1825" spans="1:8" ht="14.4" x14ac:dyDescent="0.25">
      <c r="A1825" s="11">
        <v>216</v>
      </c>
      <c r="B1825" s="11">
        <v>6</v>
      </c>
      <c r="C1825" s="12" t="s">
        <v>880</v>
      </c>
      <c r="D1825" s="12" t="s">
        <v>897</v>
      </c>
      <c r="E1825" s="11">
        <v>7</v>
      </c>
      <c r="F1825" s="11">
        <v>3</v>
      </c>
      <c r="G1825" s="12" t="s">
        <v>14</v>
      </c>
      <c r="H1825" s="11" t="b">
        <v>0</v>
      </c>
    </row>
    <row r="1826" spans="1:8" ht="14.4" x14ac:dyDescent="0.25">
      <c r="A1826" s="11">
        <v>216</v>
      </c>
      <c r="B1826" s="11">
        <v>7</v>
      </c>
      <c r="C1826" s="12" t="s">
        <v>879</v>
      </c>
      <c r="D1826" s="12" t="s">
        <v>878</v>
      </c>
      <c r="E1826" s="11">
        <v>7</v>
      </c>
      <c r="F1826" s="11">
        <v>0</v>
      </c>
      <c r="G1826" s="12" t="s">
        <v>14</v>
      </c>
      <c r="H1826" s="11" t="b">
        <v>0</v>
      </c>
    </row>
    <row r="1827" spans="1:8" ht="28.8" x14ac:dyDescent="0.25">
      <c r="A1827" s="11">
        <v>216</v>
      </c>
      <c r="B1827" s="11">
        <v>8</v>
      </c>
      <c r="C1827" s="12" t="s">
        <v>877</v>
      </c>
      <c r="D1827" s="12" t="s">
        <v>876</v>
      </c>
      <c r="E1827" s="11">
        <v>7</v>
      </c>
      <c r="F1827" s="11">
        <v>0</v>
      </c>
      <c r="G1827" s="12" t="s">
        <v>14</v>
      </c>
      <c r="H1827" s="11" t="b">
        <v>0</v>
      </c>
    </row>
    <row r="1828" spans="1:8" ht="14.4" x14ac:dyDescent="0.25">
      <c r="A1828" s="11">
        <v>216</v>
      </c>
      <c r="B1828" s="11">
        <v>9</v>
      </c>
      <c r="C1828" s="12" t="s">
        <v>875</v>
      </c>
      <c r="D1828" s="12" t="s">
        <v>885</v>
      </c>
      <c r="E1828" s="11">
        <v>0</v>
      </c>
      <c r="F1828" s="11">
        <v>0</v>
      </c>
      <c r="G1828" s="12" t="s">
        <v>873</v>
      </c>
      <c r="H1828" s="11" t="b">
        <v>0</v>
      </c>
    </row>
    <row r="1829" spans="1:8" ht="14.4" x14ac:dyDescent="0.25">
      <c r="A1829" s="11">
        <v>217</v>
      </c>
      <c r="B1829" s="11">
        <v>1</v>
      </c>
      <c r="C1829" s="12" t="s">
        <v>887</v>
      </c>
      <c r="D1829" s="12" t="s">
        <v>897</v>
      </c>
      <c r="E1829" s="11">
        <v>0</v>
      </c>
      <c r="F1829" s="11">
        <v>3</v>
      </c>
      <c r="G1829" s="12" t="s">
        <v>14</v>
      </c>
      <c r="H1829" s="11" t="b">
        <v>0</v>
      </c>
    </row>
    <row r="1830" spans="1:8" ht="28.8" x14ac:dyDescent="0.25">
      <c r="A1830" s="11">
        <v>217</v>
      </c>
      <c r="B1830" s="11">
        <v>2</v>
      </c>
      <c r="C1830" s="12" t="s">
        <v>886</v>
      </c>
      <c r="D1830" s="12" t="s">
        <v>885</v>
      </c>
      <c r="E1830" s="11">
        <v>3</v>
      </c>
      <c r="F1830" s="11">
        <v>0</v>
      </c>
      <c r="G1830" s="12" t="s">
        <v>873</v>
      </c>
      <c r="H1830" s="11" t="b">
        <v>0</v>
      </c>
    </row>
    <row r="1831" spans="1:8" ht="14.4" x14ac:dyDescent="0.25">
      <c r="A1831" s="11">
        <v>217</v>
      </c>
      <c r="B1831" s="11">
        <v>3</v>
      </c>
      <c r="C1831" s="12" t="s">
        <v>884</v>
      </c>
      <c r="D1831" s="12" t="s">
        <v>896</v>
      </c>
      <c r="E1831" s="11">
        <v>0</v>
      </c>
      <c r="F1831" s="11">
        <v>0</v>
      </c>
      <c r="G1831" s="12" t="s">
        <v>873</v>
      </c>
      <c r="H1831" s="11" t="b">
        <v>0</v>
      </c>
    </row>
    <row r="1832" spans="1:8" ht="14.4" x14ac:dyDescent="0.25">
      <c r="A1832" s="11">
        <v>217</v>
      </c>
      <c r="B1832" s="11">
        <v>4</v>
      </c>
      <c r="C1832" s="12" t="s">
        <v>883</v>
      </c>
      <c r="D1832" s="12" t="s">
        <v>882</v>
      </c>
      <c r="E1832" s="11">
        <v>5</v>
      </c>
      <c r="F1832" s="11">
        <v>0</v>
      </c>
      <c r="G1832" s="12" t="s">
        <v>14</v>
      </c>
      <c r="H1832" s="11" t="b">
        <v>0</v>
      </c>
    </row>
    <row r="1833" spans="1:8" ht="14.4" x14ac:dyDescent="0.25">
      <c r="A1833" s="11">
        <v>217</v>
      </c>
      <c r="B1833" s="11">
        <v>5</v>
      </c>
      <c r="C1833" s="12" t="s">
        <v>881</v>
      </c>
      <c r="D1833" s="12" t="s">
        <v>897</v>
      </c>
      <c r="E1833" s="11">
        <v>7</v>
      </c>
      <c r="F1833" s="11">
        <v>3</v>
      </c>
      <c r="G1833" s="12" t="s">
        <v>14</v>
      </c>
      <c r="H1833" s="11" t="b">
        <v>0</v>
      </c>
    </row>
    <row r="1834" spans="1:8" ht="14.4" x14ac:dyDescent="0.25">
      <c r="A1834" s="11">
        <v>217</v>
      </c>
      <c r="B1834" s="11">
        <v>6</v>
      </c>
      <c r="C1834" s="12" t="s">
        <v>880</v>
      </c>
      <c r="D1834" s="12" t="s">
        <v>897</v>
      </c>
      <c r="E1834" s="11">
        <v>7</v>
      </c>
      <c r="F1834" s="11">
        <v>3</v>
      </c>
      <c r="G1834" s="12" t="s">
        <v>14</v>
      </c>
      <c r="H1834" s="11" t="b">
        <v>0</v>
      </c>
    </row>
    <row r="1835" spans="1:8" ht="14.4" x14ac:dyDescent="0.25">
      <c r="A1835" s="11">
        <v>217</v>
      </c>
      <c r="B1835" s="11">
        <v>7</v>
      </c>
      <c r="C1835" s="12" t="s">
        <v>879</v>
      </c>
      <c r="D1835" s="12" t="s">
        <v>878</v>
      </c>
      <c r="E1835" s="11">
        <v>7</v>
      </c>
      <c r="F1835" s="11">
        <v>0</v>
      </c>
      <c r="G1835" s="12" t="s">
        <v>14</v>
      </c>
      <c r="H1835" s="11" t="b">
        <v>0</v>
      </c>
    </row>
    <row r="1836" spans="1:8" ht="28.8" x14ac:dyDescent="0.25">
      <c r="A1836" s="11">
        <v>217</v>
      </c>
      <c r="B1836" s="11">
        <v>8</v>
      </c>
      <c r="C1836" s="12" t="s">
        <v>877</v>
      </c>
      <c r="D1836" s="12" t="s">
        <v>876</v>
      </c>
      <c r="E1836" s="11">
        <v>7</v>
      </c>
      <c r="F1836" s="11">
        <v>0</v>
      </c>
      <c r="G1836" s="12" t="s">
        <v>14</v>
      </c>
      <c r="H1836" s="11" t="b">
        <v>0</v>
      </c>
    </row>
    <row r="1837" spans="1:8" ht="14.4" x14ac:dyDescent="0.25">
      <c r="A1837" s="11">
        <v>217</v>
      </c>
      <c r="B1837" s="11">
        <v>9</v>
      </c>
      <c r="C1837" s="12" t="s">
        <v>875</v>
      </c>
      <c r="D1837" s="12" t="s">
        <v>885</v>
      </c>
      <c r="E1837" s="11">
        <v>0</v>
      </c>
      <c r="F1837" s="11">
        <v>0</v>
      </c>
      <c r="G1837" s="12" t="s">
        <v>873</v>
      </c>
      <c r="H1837" s="11" t="b">
        <v>0</v>
      </c>
    </row>
    <row r="1838" spans="1:8" ht="14.4" x14ac:dyDescent="0.25">
      <c r="A1838" s="11">
        <v>218</v>
      </c>
      <c r="B1838" s="11">
        <v>1</v>
      </c>
      <c r="C1838" s="12" t="s">
        <v>887</v>
      </c>
      <c r="D1838" s="12" t="s">
        <v>897</v>
      </c>
      <c r="E1838" s="11">
        <v>0</v>
      </c>
      <c r="F1838" s="11">
        <v>3</v>
      </c>
      <c r="G1838" s="12" t="s">
        <v>14</v>
      </c>
      <c r="H1838" s="11" t="b">
        <v>0</v>
      </c>
    </row>
    <row r="1839" spans="1:8" ht="28.8" x14ac:dyDescent="0.25">
      <c r="A1839" s="11">
        <v>218</v>
      </c>
      <c r="B1839" s="11">
        <v>2</v>
      </c>
      <c r="C1839" s="12" t="s">
        <v>886</v>
      </c>
      <c r="D1839" s="12" t="s">
        <v>885</v>
      </c>
      <c r="E1839" s="11">
        <v>3</v>
      </c>
      <c r="F1839" s="11">
        <v>0</v>
      </c>
      <c r="G1839" s="12" t="s">
        <v>873</v>
      </c>
      <c r="H1839" s="11" t="b">
        <v>0</v>
      </c>
    </row>
    <row r="1840" spans="1:8" ht="14.4" x14ac:dyDescent="0.25">
      <c r="A1840" s="11">
        <v>218</v>
      </c>
      <c r="B1840" s="11">
        <v>3</v>
      </c>
      <c r="C1840" s="12" t="s">
        <v>884</v>
      </c>
      <c r="D1840" s="12" t="s">
        <v>896</v>
      </c>
      <c r="E1840" s="11">
        <v>0</v>
      </c>
      <c r="F1840" s="11">
        <v>0</v>
      </c>
      <c r="G1840" s="12" t="s">
        <v>873</v>
      </c>
      <c r="H1840" s="11" t="b">
        <v>0</v>
      </c>
    </row>
    <row r="1841" spans="1:8" ht="14.4" x14ac:dyDescent="0.25">
      <c r="A1841" s="11">
        <v>218</v>
      </c>
      <c r="B1841" s="11">
        <v>4</v>
      </c>
      <c r="C1841" s="12" t="s">
        <v>883</v>
      </c>
      <c r="D1841" s="12" t="s">
        <v>882</v>
      </c>
      <c r="E1841" s="11">
        <v>5</v>
      </c>
      <c r="F1841" s="11">
        <v>0</v>
      </c>
      <c r="G1841" s="12" t="s">
        <v>14</v>
      </c>
      <c r="H1841" s="11" t="b">
        <v>0</v>
      </c>
    </row>
    <row r="1842" spans="1:8" ht="14.4" x14ac:dyDescent="0.25">
      <c r="A1842" s="11">
        <v>218</v>
      </c>
      <c r="B1842" s="11">
        <v>5</v>
      </c>
      <c r="C1842" s="12" t="s">
        <v>881</v>
      </c>
      <c r="D1842" s="12" t="s">
        <v>897</v>
      </c>
      <c r="E1842" s="11">
        <v>7</v>
      </c>
      <c r="F1842" s="11">
        <v>3</v>
      </c>
      <c r="G1842" s="12" t="s">
        <v>14</v>
      </c>
      <c r="H1842" s="11" t="b">
        <v>0</v>
      </c>
    </row>
    <row r="1843" spans="1:8" ht="14.4" x14ac:dyDescent="0.25">
      <c r="A1843" s="11">
        <v>218</v>
      </c>
      <c r="B1843" s="11">
        <v>6</v>
      </c>
      <c r="C1843" s="12" t="s">
        <v>880</v>
      </c>
      <c r="D1843" s="12" t="s">
        <v>897</v>
      </c>
      <c r="E1843" s="11">
        <v>7</v>
      </c>
      <c r="F1843" s="11">
        <v>3</v>
      </c>
      <c r="G1843" s="12" t="s">
        <v>14</v>
      </c>
      <c r="H1843" s="11" t="b">
        <v>0</v>
      </c>
    </row>
    <row r="1844" spans="1:8" ht="14.4" x14ac:dyDescent="0.25">
      <c r="A1844" s="11">
        <v>218</v>
      </c>
      <c r="B1844" s="11">
        <v>7</v>
      </c>
      <c r="C1844" s="12" t="s">
        <v>879</v>
      </c>
      <c r="D1844" s="12" t="s">
        <v>878</v>
      </c>
      <c r="E1844" s="11">
        <v>7</v>
      </c>
      <c r="F1844" s="11">
        <v>0</v>
      </c>
      <c r="G1844" s="12" t="s">
        <v>14</v>
      </c>
      <c r="H1844" s="11" t="b">
        <v>0</v>
      </c>
    </row>
    <row r="1845" spans="1:8" ht="28.8" x14ac:dyDescent="0.25">
      <c r="A1845" s="11">
        <v>218</v>
      </c>
      <c r="B1845" s="11">
        <v>8</v>
      </c>
      <c r="C1845" s="12" t="s">
        <v>877</v>
      </c>
      <c r="D1845" s="12" t="s">
        <v>876</v>
      </c>
      <c r="E1845" s="11">
        <v>7</v>
      </c>
      <c r="F1845" s="11">
        <v>0</v>
      </c>
      <c r="G1845" s="12" t="s">
        <v>14</v>
      </c>
      <c r="H1845" s="11" t="b">
        <v>0</v>
      </c>
    </row>
    <row r="1846" spans="1:8" ht="14.4" x14ac:dyDescent="0.25">
      <c r="A1846" s="11">
        <v>218</v>
      </c>
      <c r="B1846" s="11">
        <v>9</v>
      </c>
      <c r="C1846" s="12" t="s">
        <v>875</v>
      </c>
      <c r="D1846" s="12" t="s">
        <v>885</v>
      </c>
      <c r="E1846" s="11">
        <v>0</v>
      </c>
      <c r="F1846" s="11">
        <v>0</v>
      </c>
      <c r="G1846" s="12" t="s">
        <v>873</v>
      </c>
      <c r="H1846" s="11" t="b">
        <v>0</v>
      </c>
    </row>
    <row r="1847" spans="1:8" ht="14.4" x14ac:dyDescent="0.25">
      <c r="A1847" s="11">
        <v>219</v>
      </c>
      <c r="B1847" s="11">
        <v>1</v>
      </c>
      <c r="C1847" s="12" t="s">
        <v>887</v>
      </c>
      <c r="D1847" s="12" t="s">
        <v>897</v>
      </c>
      <c r="E1847" s="11">
        <v>0</v>
      </c>
      <c r="F1847" s="11">
        <v>3</v>
      </c>
      <c r="G1847" s="12" t="s">
        <v>14</v>
      </c>
      <c r="H1847" s="11" t="b">
        <v>0</v>
      </c>
    </row>
    <row r="1848" spans="1:8" ht="28.8" x14ac:dyDescent="0.25">
      <c r="A1848" s="11">
        <v>219</v>
      </c>
      <c r="B1848" s="11">
        <v>2</v>
      </c>
      <c r="C1848" s="12" t="s">
        <v>886</v>
      </c>
      <c r="D1848" s="12" t="s">
        <v>885</v>
      </c>
      <c r="E1848" s="11">
        <v>3</v>
      </c>
      <c r="F1848" s="11">
        <v>0</v>
      </c>
      <c r="G1848" s="12" t="s">
        <v>873</v>
      </c>
      <c r="H1848" s="11" t="b">
        <v>0</v>
      </c>
    </row>
    <row r="1849" spans="1:8" ht="14.4" x14ac:dyDescent="0.25">
      <c r="A1849" s="11">
        <v>219</v>
      </c>
      <c r="B1849" s="11">
        <v>3</v>
      </c>
      <c r="C1849" s="12" t="s">
        <v>884</v>
      </c>
      <c r="D1849" s="12" t="s">
        <v>896</v>
      </c>
      <c r="E1849" s="11">
        <v>0</v>
      </c>
      <c r="F1849" s="11">
        <v>0</v>
      </c>
      <c r="G1849" s="12" t="s">
        <v>873</v>
      </c>
      <c r="H1849" s="11" t="b">
        <v>0</v>
      </c>
    </row>
    <row r="1850" spans="1:8" ht="14.4" x14ac:dyDescent="0.25">
      <c r="A1850" s="11">
        <v>219</v>
      </c>
      <c r="B1850" s="11">
        <v>4</v>
      </c>
      <c r="C1850" s="12" t="s">
        <v>883</v>
      </c>
      <c r="D1850" s="12" t="s">
        <v>882</v>
      </c>
      <c r="E1850" s="11">
        <v>5</v>
      </c>
      <c r="F1850" s="11">
        <v>0</v>
      </c>
      <c r="G1850" s="12" t="s">
        <v>14</v>
      </c>
      <c r="H1850" s="11" t="b">
        <v>0</v>
      </c>
    </row>
    <row r="1851" spans="1:8" ht="14.4" x14ac:dyDescent="0.25">
      <c r="A1851" s="11">
        <v>219</v>
      </c>
      <c r="B1851" s="11">
        <v>5</v>
      </c>
      <c r="C1851" s="12" t="s">
        <v>881</v>
      </c>
      <c r="D1851" s="12" t="s">
        <v>897</v>
      </c>
      <c r="E1851" s="11">
        <v>7</v>
      </c>
      <c r="F1851" s="11">
        <v>3</v>
      </c>
      <c r="G1851" s="12" t="s">
        <v>14</v>
      </c>
      <c r="H1851" s="11" t="b">
        <v>0</v>
      </c>
    </row>
    <row r="1852" spans="1:8" ht="14.4" x14ac:dyDescent="0.25">
      <c r="A1852" s="11">
        <v>219</v>
      </c>
      <c r="B1852" s="11">
        <v>6</v>
      </c>
      <c r="C1852" s="12" t="s">
        <v>880</v>
      </c>
      <c r="D1852" s="12" t="s">
        <v>897</v>
      </c>
      <c r="E1852" s="11">
        <v>7</v>
      </c>
      <c r="F1852" s="11">
        <v>3</v>
      </c>
      <c r="G1852" s="12" t="s">
        <v>14</v>
      </c>
      <c r="H1852" s="11" t="b">
        <v>0</v>
      </c>
    </row>
    <row r="1853" spans="1:8" ht="14.4" x14ac:dyDescent="0.25">
      <c r="A1853" s="11">
        <v>219</v>
      </c>
      <c r="B1853" s="11">
        <v>7</v>
      </c>
      <c r="C1853" s="12" t="s">
        <v>879</v>
      </c>
      <c r="D1853" s="12" t="s">
        <v>878</v>
      </c>
      <c r="E1853" s="11">
        <v>7</v>
      </c>
      <c r="F1853" s="11">
        <v>0</v>
      </c>
      <c r="G1853" s="12" t="s">
        <v>14</v>
      </c>
      <c r="H1853" s="11" t="b">
        <v>0</v>
      </c>
    </row>
    <row r="1854" spans="1:8" ht="28.8" x14ac:dyDescent="0.25">
      <c r="A1854" s="11">
        <v>219</v>
      </c>
      <c r="B1854" s="11">
        <v>8</v>
      </c>
      <c r="C1854" s="12" t="s">
        <v>877</v>
      </c>
      <c r="D1854" s="12" t="s">
        <v>876</v>
      </c>
      <c r="E1854" s="11">
        <v>7</v>
      </c>
      <c r="F1854" s="11">
        <v>0</v>
      </c>
      <c r="G1854" s="12" t="s">
        <v>14</v>
      </c>
      <c r="H1854" s="11" t="b">
        <v>0</v>
      </c>
    </row>
    <row r="1855" spans="1:8" ht="14.4" x14ac:dyDescent="0.25">
      <c r="A1855" s="11">
        <v>219</v>
      </c>
      <c r="B1855" s="11">
        <v>9</v>
      </c>
      <c r="C1855" s="12" t="s">
        <v>875</v>
      </c>
      <c r="D1855" s="12" t="s">
        <v>885</v>
      </c>
      <c r="E1855" s="11">
        <v>0</v>
      </c>
      <c r="F1855" s="11">
        <v>0</v>
      </c>
      <c r="G1855" s="12" t="s">
        <v>873</v>
      </c>
      <c r="H1855" s="11" t="b">
        <v>0</v>
      </c>
    </row>
    <row r="1856" spans="1:8" ht="14.4" x14ac:dyDescent="0.25">
      <c r="A1856" s="11">
        <v>220</v>
      </c>
      <c r="B1856" s="11">
        <v>1</v>
      </c>
      <c r="C1856" s="12" t="s">
        <v>887</v>
      </c>
      <c r="D1856" s="12" t="s">
        <v>897</v>
      </c>
      <c r="E1856" s="11">
        <v>0</v>
      </c>
      <c r="F1856" s="11">
        <v>3</v>
      </c>
      <c r="G1856" s="12" t="s">
        <v>14</v>
      </c>
      <c r="H1856" s="11" t="b">
        <v>0</v>
      </c>
    </row>
    <row r="1857" spans="1:8" ht="28.8" x14ac:dyDescent="0.25">
      <c r="A1857" s="11">
        <v>220</v>
      </c>
      <c r="B1857" s="11">
        <v>2</v>
      </c>
      <c r="C1857" s="12" t="s">
        <v>886</v>
      </c>
      <c r="D1857" s="12" t="s">
        <v>885</v>
      </c>
      <c r="E1857" s="11">
        <v>3</v>
      </c>
      <c r="F1857" s="11">
        <v>0</v>
      </c>
      <c r="G1857" s="12" t="s">
        <v>873</v>
      </c>
      <c r="H1857" s="11" t="b">
        <v>0</v>
      </c>
    </row>
    <row r="1858" spans="1:8" ht="14.4" x14ac:dyDescent="0.25">
      <c r="A1858" s="11">
        <v>220</v>
      </c>
      <c r="B1858" s="11">
        <v>3</v>
      </c>
      <c r="C1858" s="12" t="s">
        <v>884</v>
      </c>
      <c r="D1858" s="12" t="s">
        <v>896</v>
      </c>
      <c r="E1858" s="11">
        <v>0</v>
      </c>
      <c r="F1858" s="11">
        <v>0</v>
      </c>
      <c r="G1858" s="12" t="s">
        <v>873</v>
      </c>
      <c r="H1858" s="11" t="b">
        <v>0</v>
      </c>
    </row>
    <row r="1859" spans="1:8" ht="14.4" x14ac:dyDescent="0.25">
      <c r="A1859" s="11">
        <v>220</v>
      </c>
      <c r="B1859" s="11">
        <v>4</v>
      </c>
      <c r="C1859" s="12" t="s">
        <v>883</v>
      </c>
      <c r="D1859" s="12" t="s">
        <v>882</v>
      </c>
      <c r="E1859" s="11">
        <v>5</v>
      </c>
      <c r="F1859" s="11">
        <v>0</v>
      </c>
      <c r="G1859" s="12" t="s">
        <v>14</v>
      </c>
      <c r="H1859" s="11" t="b">
        <v>0</v>
      </c>
    </row>
    <row r="1860" spans="1:8" ht="14.4" x14ac:dyDescent="0.25">
      <c r="A1860" s="11">
        <v>220</v>
      </c>
      <c r="B1860" s="11">
        <v>5</v>
      </c>
      <c r="C1860" s="12" t="s">
        <v>881</v>
      </c>
      <c r="D1860" s="12" t="s">
        <v>897</v>
      </c>
      <c r="E1860" s="11">
        <v>7</v>
      </c>
      <c r="F1860" s="11">
        <v>3</v>
      </c>
      <c r="G1860" s="12" t="s">
        <v>14</v>
      </c>
      <c r="H1860" s="11" t="b">
        <v>0</v>
      </c>
    </row>
    <row r="1861" spans="1:8" ht="14.4" x14ac:dyDescent="0.25">
      <c r="A1861" s="11">
        <v>220</v>
      </c>
      <c r="B1861" s="11">
        <v>6</v>
      </c>
      <c r="C1861" s="12" t="s">
        <v>880</v>
      </c>
      <c r="D1861" s="12" t="s">
        <v>897</v>
      </c>
      <c r="E1861" s="11">
        <v>7</v>
      </c>
      <c r="F1861" s="11">
        <v>3</v>
      </c>
      <c r="G1861" s="12" t="s">
        <v>14</v>
      </c>
      <c r="H1861" s="11" t="b">
        <v>0</v>
      </c>
    </row>
    <row r="1862" spans="1:8" ht="14.4" x14ac:dyDescent="0.25">
      <c r="A1862" s="11">
        <v>220</v>
      </c>
      <c r="B1862" s="11">
        <v>7</v>
      </c>
      <c r="C1862" s="12" t="s">
        <v>879</v>
      </c>
      <c r="D1862" s="12" t="s">
        <v>878</v>
      </c>
      <c r="E1862" s="11">
        <v>7</v>
      </c>
      <c r="F1862" s="11">
        <v>0</v>
      </c>
      <c r="G1862" s="12" t="s">
        <v>14</v>
      </c>
      <c r="H1862" s="11" t="b">
        <v>0</v>
      </c>
    </row>
    <row r="1863" spans="1:8" ht="28.8" x14ac:dyDescent="0.25">
      <c r="A1863" s="11">
        <v>220</v>
      </c>
      <c r="B1863" s="11">
        <v>8</v>
      </c>
      <c r="C1863" s="12" t="s">
        <v>877</v>
      </c>
      <c r="D1863" s="12" t="s">
        <v>876</v>
      </c>
      <c r="E1863" s="11">
        <v>7</v>
      </c>
      <c r="F1863" s="11">
        <v>0</v>
      </c>
      <c r="G1863" s="12" t="s">
        <v>14</v>
      </c>
      <c r="H1863" s="11" t="b">
        <v>0</v>
      </c>
    </row>
    <row r="1864" spans="1:8" ht="14.4" x14ac:dyDescent="0.25">
      <c r="A1864" s="11">
        <v>220</v>
      </c>
      <c r="B1864" s="11">
        <v>9</v>
      </c>
      <c r="C1864" s="12" t="s">
        <v>875</v>
      </c>
      <c r="D1864" s="12" t="s">
        <v>885</v>
      </c>
      <c r="E1864" s="11">
        <v>0</v>
      </c>
      <c r="F1864" s="11">
        <v>0</v>
      </c>
      <c r="G1864" s="12" t="s">
        <v>873</v>
      </c>
      <c r="H1864" s="11" t="b">
        <v>0</v>
      </c>
    </row>
    <row r="1865" spans="1:8" ht="14.4" x14ac:dyDescent="0.25">
      <c r="A1865" s="11">
        <v>221</v>
      </c>
      <c r="B1865" s="11">
        <v>1</v>
      </c>
      <c r="C1865" s="12" t="s">
        <v>887</v>
      </c>
      <c r="D1865" s="12" t="s">
        <v>897</v>
      </c>
      <c r="E1865" s="11">
        <v>0</v>
      </c>
      <c r="F1865" s="11">
        <v>3</v>
      </c>
      <c r="G1865" s="12" t="s">
        <v>14</v>
      </c>
      <c r="H1865" s="11" t="b">
        <v>0</v>
      </c>
    </row>
    <row r="1866" spans="1:8" ht="28.8" x14ac:dyDescent="0.25">
      <c r="A1866" s="11">
        <v>221</v>
      </c>
      <c r="B1866" s="11">
        <v>2</v>
      </c>
      <c r="C1866" s="12" t="s">
        <v>886</v>
      </c>
      <c r="D1866" s="12" t="s">
        <v>885</v>
      </c>
      <c r="E1866" s="11">
        <v>3</v>
      </c>
      <c r="F1866" s="11">
        <v>0</v>
      </c>
      <c r="G1866" s="12" t="s">
        <v>873</v>
      </c>
      <c r="H1866" s="11" t="b">
        <v>0</v>
      </c>
    </row>
    <row r="1867" spans="1:8" ht="14.4" x14ac:dyDescent="0.25">
      <c r="A1867" s="11">
        <v>221</v>
      </c>
      <c r="B1867" s="11">
        <v>3</v>
      </c>
      <c r="C1867" s="12" t="s">
        <v>884</v>
      </c>
      <c r="D1867" s="12" t="s">
        <v>896</v>
      </c>
      <c r="E1867" s="11">
        <v>0</v>
      </c>
      <c r="F1867" s="11">
        <v>0</v>
      </c>
      <c r="G1867" s="12" t="s">
        <v>873</v>
      </c>
      <c r="H1867" s="11" t="b">
        <v>0</v>
      </c>
    </row>
    <row r="1868" spans="1:8" ht="14.4" x14ac:dyDescent="0.25">
      <c r="A1868" s="11">
        <v>221</v>
      </c>
      <c r="B1868" s="11">
        <v>4</v>
      </c>
      <c r="C1868" s="12" t="s">
        <v>883</v>
      </c>
      <c r="D1868" s="12" t="s">
        <v>882</v>
      </c>
      <c r="E1868" s="11">
        <v>5</v>
      </c>
      <c r="F1868" s="11">
        <v>0</v>
      </c>
      <c r="G1868" s="12" t="s">
        <v>14</v>
      </c>
      <c r="H1868" s="11" t="b">
        <v>0</v>
      </c>
    </row>
    <row r="1869" spans="1:8" ht="14.4" x14ac:dyDescent="0.25">
      <c r="A1869" s="11">
        <v>221</v>
      </c>
      <c r="B1869" s="11">
        <v>5</v>
      </c>
      <c r="C1869" s="12" t="s">
        <v>881</v>
      </c>
      <c r="D1869" s="12" t="s">
        <v>897</v>
      </c>
      <c r="E1869" s="11">
        <v>7</v>
      </c>
      <c r="F1869" s="11">
        <v>3</v>
      </c>
      <c r="G1869" s="12" t="s">
        <v>14</v>
      </c>
      <c r="H1869" s="11" t="b">
        <v>0</v>
      </c>
    </row>
    <row r="1870" spans="1:8" ht="14.4" x14ac:dyDescent="0.25">
      <c r="A1870" s="11">
        <v>221</v>
      </c>
      <c r="B1870" s="11">
        <v>6</v>
      </c>
      <c r="C1870" s="12" t="s">
        <v>880</v>
      </c>
      <c r="D1870" s="12" t="s">
        <v>897</v>
      </c>
      <c r="E1870" s="11">
        <v>7</v>
      </c>
      <c r="F1870" s="11">
        <v>3</v>
      </c>
      <c r="G1870" s="12" t="s">
        <v>14</v>
      </c>
      <c r="H1870" s="11" t="b">
        <v>0</v>
      </c>
    </row>
    <row r="1871" spans="1:8" ht="14.4" x14ac:dyDescent="0.25">
      <c r="A1871" s="11">
        <v>221</v>
      </c>
      <c r="B1871" s="11">
        <v>7</v>
      </c>
      <c r="C1871" s="12" t="s">
        <v>879</v>
      </c>
      <c r="D1871" s="12" t="s">
        <v>878</v>
      </c>
      <c r="E1871" s="11">
        <v>7</v>
      </c>
      <c r="F1871" s="11">
        <v>0</v>
      </c>
      <c r="G1871" s="12" t="s">
        <v>14</v>
      </c>
      <c r="H1871" s="11" t="b">
        <v>0</v>
      </c>
    </row>
    <row r="1872" spans="1:8" ht="28.8" x14ac:dyDescent="0.25">
      <c r="A1872" s="11">
        <v>221</v>
      </c>
      <c r="B1872" s="11">
        <v>8</v>
      </c>
      <c r="C1872" s="12" t="s">
        <v>877</v>
      </c>
      <c r="D1872" s="12" t="s">
        <v>876</v>
      </c>
      <c r="E1872" s="11">
        <v>7</v>
      </c>
      <c r="F1872" s="11">
        <v>0</v>
      </c>
      <c r="G1872" s="12" t="s">
        <v>14</v>
      </c>
      <c r="H1872" s="11" t="b">
        <v>0</v>
      </c>
    </row>
    <row r="1873" spans="1:8" ht="14.4" x14ac:dyDescent="0.25">
      <c r="A1873" s="11">
        <v>221</v>
      </c>
      <c r="B1873" s="11">
        <v>9</v>
      </c>
      <c r="C1873" s="12" t="s">
        <v>875</v>
      </c>
      <c r="D1873" s="12" t="s">
        <v>885</v>
      </c>
      <c r="E1873" s="11">
        <v>0</v>
      </c>
      <c r="F1873" s="11">
        <v>0</v>
      </c>
      <c r="G1873" s="12" t="s">
        <v>873</v>
      </c>
      <c r="H1873" s="11" t="b">
        <v>0</v>
      </c>
    </row>
    <row r="1874" spans="1:8" ht="14.4" x14ac:dyDescent="0.25">
      <c r="A1874" s="11">
        <v>222</v>
      </c>
      <c r="B1874" s="11">
        <v>1</v>
      </c>
      <c r="C1874" s="12" t="s">
        <v>887</v>
      </c>
      <c r="D1874" s="12" t="s">
        <v>897</v>
      </c>
      <c r="E1874" s="11">
        <v>0</v>
      </c>
      <c r="F1874" s="11">
        <v>3</v>
      </c>
      <c r="G1874" s="12" t="s">
        <v>14</v>
      </c>
      <c r="H1874" s="11" t="b">
        <v>0</v>
      </c>
    </row>
    <row r="1875" spans="1:8" ht="28.8" x14ac:dyDescent="0.25">
      <c r="A1875" s="11">
        <v>222</v>
      </c>
      <c r="B1875" s="11">
        <v>2</v>
      </c>
      <c r="C1875" s="12" t="s">
        <v>886</v>
      </c>
      <c r="D1875" s="12" t="s">
        <v>885</v>
      </c>
      <c r="E1875" s="11">
        <v>3</v>
      </c>
      <c r="F1875" s="11">
        <v>0</v>
      </c>
      <c r="G1875" s="12" t="s">
        <v>873</v>
      </c>
      <c r="H1875" s="11" t="b">
        <v>0</v>
      </c>
    </row>
    <row r="1876" spans="1:8" ht="14.4" x14ac:dyDescent="0.25">
      <c r="A1876" s="11">
        <v>222</v>
      </c>
      <c r="B1876" s="11">
        <v>3</v>
      </c>
      <c r="C1876" s="12" t="s">
        <v>884</v>
      </c>
      <c r="D1876" s="12" t="s">
        <v>896</v>
      </c>
      <c r="E1876" s="11">
        <v>0</v>
      </c>
      <c r="F1876" s="11">
        <v>0</v>
      </c>
      <c r="G1876" s="12" t="s">
        <v>873</v>
      </c>
      <c r="H1876" s="11" t="b">
        <v>0</v>
      </c>
    </row>
    <row r="1877" spans="1:8" ht="14.4" x14ac:dyDescent="0.25">
      <c r="A1877" s="11">
        <v>222</v>
      </c>
      <c r="B1877" s="11">
        <v>4</v>
      </c>
      <c r="C1877" s="12" t="s">
        <v>883</v>
      </c>
      <c r="D1877" s="12" t="s">
        <v>882</v>
      </c>
      <c r="E1877" s="11">
        <v>5</v>
      </c>
      <c r="F1877" s="11">
        <v>0</v>
      </c>
      <c r="G1877" s="12" t="s">
        <v>14</v>
      </c>
      <c r="H1877" s="11" t="b">
        <v>0</v>
      </c>
    </row>
    <row r="1878" spans="1:8" ht="14.4" x14ac:dyDescent="0.25">
      <c r="A1878" s="11">
        <v>222</v>
      </c>
      <c r="B1878" s="11">
        <v>5</v>
      </c>
      <c r="C1878" s="12" t="s">
        <v>881</v>
      </c>
      <c r="D1878" s="12" t="s">
        <v>897</v>
      </c>
      <c r="E1878" s="11">
        <v>7</v>
      </c>
      <c r="F1878" s="11">
        <v>3</v>
      </c>
      <c r="G1878" s="12" t="s">
        <v>14</v>
      </c>
      <c r="H1878" s="11" t="b">
        <v>0</v>
      </c>
    </row>
    <row r="1879" spans="1:8" ht="14.4" x14ac:dyDescent="0.25">
      <c r="A1879" s="11">
        <v>222</v>
      </c>
      <c r="B1879" s="11">
        <v>6</v>
      </c>
      <c r="C1879" s="12" t="s">
        <v>880</v>
      </c>
      <c r="D1879" s="12" t="s">
        <v>897</v>
      </c>
      <c r="E1879" s="11">
        <v>7</v>
      </c>
      <c r="F1879" s="11">
        <v>3</v>
      </c>
      <c r="G1879" s="12" t="s">
        <v>14</v>
      </c>
      <c r="H1879" s="11" t="b">
        <v>0</v>
      </c>
    </row>
    <row r="1880" spans="1:8" ht="14.4" x14ac:dyDescent="0.25">
      <c r="A1880" s="11">
        <v>222</v>
      </c>
      <c r="B1880" s="11">
        <v>7</v>
      </c>
      <c r="C1880" s="12" t="s">
        <v>879</v>
      </c>
      <c r="D1880" s="12" t="s">
        <v>878</v>
      </c>
      <c r="E1880" s="11">
        <v>7</v>
      </c>
      <c r="F1880" s="11">
        <v>0</v>
      </c>
      <c r="G1880" s="12" t="s">
        <v>14</v>
      </c>
      <c r="H1880" s="11" t="b">
        <v>0</v>
      </c>
    </row>
    <row r="1881" spans="1:8" ht="28.8" x14ac:dyDescent="0.25">
      <c r="A1881" s="11">
        <v>222</v>
      </c>
      <c r="B1881" s="11">
        <v>8</v>
      </c>
      <c r="C1881" s="12" t="s">
        <v>877</v>
      </c>
      <c r="D1881" s="12" t="s">
        <v>876</v>
      </c>
      <c r="E1881" s="11">
        <v>7</v>
      </c>
      <c r="F1881" s="11">
        <v>0</v>
      </c>
      <c r="G1881" s="12" t="s">
        <v>14</v>
      </c>
      <c r="H1881" s="11" t="b">
        <v>0</v>
      </c>
    </row>
    <row r="1882" spans="1:8" ht="14.4" x14ac:dyDescent="0.25">
      <c r="A1882" s="11">
        <v>222</v>
      </c>
      <c r="B1882" s="11">
        <v>9</v>
      </c>
      <c r="C1882" s="12" t="s">
        <v>875</v>
      </c>
      <c r="D1882" s="12" t="s">
        <v>885</v>
      </c>
      <c r="E1882" s="11">
        <v>0</v>
      </c>
      <c r="F1882" s="11">
        <v>0</v>
      </c>
      <c r="G1882" s="12" t="s">
        <v>873</v>
      </c>
      <c r="H1882" s="11" t="b">
        <v>0</v>
      </c>
    </row>
    <row r="1883" spans="1:8" ht="14.4" x14ac:dyDescent="0.25">
      <c r="A1883" s="11">
        <v>223</v>
      </c>
      <c r="B1883" s="11">
        <v>1</v>
      </c>
      <c r="C1883" s="12" t="s">
        <v>887</v>
      </c>
      <c r="D1883" s="12" t="s">
        <v>897</v>
      </c>
      <c r="E1883" s="11">
        <v>0</v>
      </c>
      <c r="F1883" s="11">
        <v>3</v>
      </c>
      <c r="G1883" s="12" t="s">
        <v>14</v>
      </c>
      <c r="H1883" s="11" t="b">
        <v>0</v>
      </c>
    </row>
    <row r="1884" spans="1:8" ht="28.8" x14ac:dyDescent="0.25">
      <c r="A1884" s="11">
        <v>223</v>
      </c>
      <c r="B1884" s="11">
        <v>2</v>
      </c>
      <c r="C1884" s="12" t="s">
        <v>886</v>
      </c>
      <c r="D1884" s="12" t="s">
        <v>885</v>
      </c>
      <c r="E1884" s="11">
        <v>3</v>
      </c>
      <c r="F1884" s="11">
        <v>0</v>
      </c>
      <c r="G1884" s="12" t="s">
        <v>873</v>
      </c>
      <c r="H1884" s="11" t="b">
        <v>0</v>
      </c>
    </row>
    <row r="1885" spans="1:8" ht="14.4" x14ac:dyDescent="0.25">
      <c r="A1885" s="11">
        <v>223</v>
      </c>
      <c r="B1885" s="11">
        <v>3</v>
      </c>
      <c r="C1885" s="12" t="s">
        <v>884</v>
      </c>
      <c r="D1885" s="12" t="s">
        <v>896</v>
      </c>
      <c r="E1885" s="11">
        <v>0</v>
      </c>
      <c r="F1885" s="11">
        <v>0</v>
      </c>
      <c r="G1885" s="12" t="s">
        <v>873</v>
      </c>
      <c r="H1885" s="11" t="b">
        <v>0</v>
      </c>
    </row>
    <row r="1886" spans="1:8" ht="14.4" x14ac:dyDescent="0.25">
      <c r="A1886" s="11">
        <v>223</v>
      </c>
      <c r="B1886" s="11">
        <v>4</v>
      </c>
      <c r="C1886" s="12" t="s">
        <v>883</v>
      </c>
      <c r="D1886" s="12" t="s">
        <v>882</v>
      </c>
      <c r="E1886" s="11">
        <v>5</v>
      </c>
      <c r="F1886" s="11">
        <v>0</v>
      </c>
      <c r="G1886" s="12" t="s">
        <v>14</v>
      </c>
      <c r="H1886" s="11" t="b">
        <v>0</v>
      </c>
    </row>
    <row r="1887" spans="1:8" ht="14.4" x14ac:dyDescent="0.25">
      <c r="A1887" s="11">
        <v>223</v>
      </c>
      <c r="B1887" s="11">
        <v>5</v>
      </c>
      <c r="C1887" s="12" t="s">
        <v>881</v>
      </c>
      <c r="D1887" s="12" t="s">
        <v>897</v>
      </c>
      <c r="E1887" s="11">
        <v>7</v>
      </c>
      <c r="F1887" s="11">
        <v>3</v>
      </c>
      <c r="G1887" s="12" t="s">
        <v>14</v>
      </c>
      <c r="H1887" s="11" t="b">
        <v>0</v>
      </c>
    </row>
    <row r="1888" spans="1:8" ht="14.4" x14ac:dyDescent="0.25">
      <c r="A1888" s="11">
        <v>223</v>
      </c>
      <c r="B1888" s="11">
        <v>6</v>
      </c>
      <c r="C1888" s="12" t="s">
        <v>880</v>
      </c>
      <c r="D1888" s="12" t="s">
        <v>897</v>
      </c>
      <c r="E1888" s="11">
        <v>7</v>
      </c>
      <c r="F1888" s="11">
        <v>3</v>
      </c>
      <c r="G1888" s="12" t="s">
        <v>14</v>
      </c>
      <c r="H1888" s="11" t="b">
        <v>0</v>
      </c>
    </row>
    <row r="1889" spans="1:8" ht="14.4" x14ac:dyDescent="0.25">
      <c r="A1889" s="11">
        <v>223</v>
      </c>
      <c r="B1889" s="11">
        <v>7</v>
      </c>
      <c r="C1889" s="12" t="s">
        <v>879</v>
      </c>
      <c r="D1889" s="12" t="s">
        <v>878</v>
      </c>
      <c r="E1889" s="11">
        <v>7</v>
      </c>
      <c r="F1889" s="11">
        <v>0</v>
      </c>
      <c r="G1889" s="12" t="s">
        <v>14</v>
      </c>
      <c r="H1889" s="11" t="b">
        <v>0</v>
      </c>
    </row>
    <row r="1890" spans="1:8" ht="28.8" x14ac:dyDescent="0.25">
      <c r="A1890" s="11">
        <v>223</v>
      </c>
      <c r="B1890" s="11">
        <v>8</v>
      </c>
      <c r="C1890" s="12" t="s">
        <v>877</v>
      </c>
      <c r="D1890" s="12" t="s">
        <v>876</v>
      </c>
      <c r="E1890" s="11">
        <v>7</v>
      </c>
      <c r="F1890" s="11">
        <v>0</v>
      </c>
      <c r="G1890" s="12" t="s">
        <v>14</v>
      </c>
      <c r="H1890" s="11" t="b">
        <v>0</v>
      </c>
    </row>
    <row r="1891" spans="1:8" ht="14.4" x14ac:dyDescent="0.25">
      <c r="A1891" s="11">
        <v>223</v>
      </c>
      <c r="B1891" s="11">
        <v>9</v>
      </c>
      <c r="C1891" s="12" t="s">
        <v>875</v>
      </c>
      <c r="D1891" s="12" t="s">
        <v>885</v>
      </c>
      <c r="E1891" s="11">
        <v>0</v>
      </c>
      <c r="F1891" s="11">
        <v>0</v>
      </c>
      <c r="G1891" s="12" t="s">
        <v>873</v>
      </c>
      <c r="H1891" s="11" t="b">
        <v>0</v>
      </c>
    </row>
    <row r="1892" spans="1:8" ht="14.4" x14ac:dyDescent="0.25">
      <c r="A1892" s="11">
        <v>224</v>
      </c>
      <c r="B1892" s="11">
        <v>1</v>
      </c>
      <c r="C1892" s="12" t="s">
        <v>887</v>
      </c>
      <c r="D1892" s="12" t="s">
        <v>897</v>
      </c>
      <c r="E1892" s="11">
        <v>0</v>
      </c>
      <c r="F1892" s="11">
        <v>3</v>
      </c>
      <c r="G1892" s="12" t="s">
        <v>14</v>
      </c>
      <c r="H1892" s="11" t="b">
        <v>0</v>
      </c>
    </row>
    <row r="1893" spans="1:8" ht="28.8" x14ac:dyDescent="0.25">
      <c r="A1893" s="11">
        <v>224</v>
      </c>
      <c r="B1893" s="11">
        <v>2</v>
      </c>
      <c r="C1893" s="12" t="s">
        <v>886</v>
      </c>
      <c r="D1893" s="12" t="s">
        <v>885</v>
      </c>
      <c r="E1893" s="11">
        <v>3</v>
      </c>
      <c r="F1893" s="11">
        <v>0</v>
      </c>
      <c r="G1893" s="12" t="s">
        <v>873</v>
      </c>
      <c r="H1893" s="11" t="b">
        <v>0</v>
      </c>
    </row>
    <row r="1894" spans="1:8" ht="14.4" x14ac:dyDescent="0.25">
      <c r="A1894" s="11">
        <v>224</v>
      </c>
      <c r="B1894" s="11">
        <v>3</v>
      </c>
      <c r="C1894" s="12" t="s">
        <v>884</v>
      </c>
      <c r="D1894" s="12" t="s">
        <v>896</v>
      </c>
      <c r="E1894" s="11">
        <v>0</v>
      </c>
      <c r="F1894" s="11">
        <v>0</v>
      </c>
      <c r="G1894" s="12" t="s">
        <v>873</v>
      </c>
      <c r="H1894" s="11" t="b">
        <v>0</v>
      </c>
    </row>
    <row r="1895" spans="1:8" ht="14.4" x14ac:dyDescent="0.25">
      <c r="A1895" s="11">
        <v>224</v>
      </c>
      <c r="B1895" s="11">
        <v>4</v>
      </c>
      <c r="C1895" s="12" t="s">
        <v>883</v>
      </c>
      <c r="D1895" s="12" t="s">
        <v>882</v>
      </c>
      <c r="E1895" s="11">
        <v>5</v>
      </c>
      <c r="F1895" s="11">
        <v>0</v>
      </c>
      <c r="G1895" s="12" t="s">
        <v>14</v>
      </c>
      <c r="H1895" s="11" t="b">
        <v>0</v>
      </c>
    </row>
    <row r="1896" spans="1:8" ht="14.4" x14ac:dyDescent="0.25">
      <c r="A1896" s="11">
        <v>224</v>
      </c>
      <c r="B1896" s="11">
        <v>5</v>
      </c>
      <c r="C1896" s="12" t="s">
        <v>881</v>
      </c>
      <c r="D1896" s="12" t="s">
        <v>897</v>
      </c>
      <c r="E1896" s="11">
        <v>7</v>
      </c>
      <c r="F1896" s="11">
        <v>3</v>
      </c>
      <c r="G1896" s="12" t="s">
        <v>14</v>
      </c>
      <c r="H1896" s="11" t="b">
        <v>0</v>
      </c>
    </row>
    <row r="1897" spans="1:8" ht="14.4" x14ac:dyDescent="0.25">
      <c r="A1897" s="11">
        <v>224</v>
      </c>
      <c r="B1897" s="11">
        <v>6</v>
      </c>
      <c r="C1897" s="12" t="s">
        <v>880</v>
      </c>
      <c r="D1897" s="12" t="s">
        <v>897</v>
      </c>
      <c r="E1897" s="11">
        <v>7</v>
      </c>
      <c r="F1897" s="11">
        <v>3</v>
      </c>
      <c r="G1897" s="12" t="s">
        <v>14</v>
      </c>
      <c r="H1897" s="11" t="b">
        <v>0</v>
      </c>
    </row>
    <row r="1898" spans="1:8" ht="14.4" x14ac:dyDescent="0.25">
      <c r="A1898" s="11">
        <v>224</v>
      </c>
      <c r="B1898" s="11">
        <v>7</v>
      </c>
      <c r="C1898" s="12" t="s">
        <v>879</v>
      </c>
      <c r="D1898" s="12" t="s">
        <v>878</v>
      </c>
      <c r="E1898" s="11">
        <v>7</v>
      </c>
      <c r="F1898" s="11">
        <v>0</v>
      </c>
      <c r="G1898" s="12" t="s">
        <v>14</v>
      </c>
      <c r="H1898" s="11" t="b">
        <v>0</v>
      </c>
    </row>
    <row r="1899" spans="1:8" ht="28.8" x14ac:dyDescent="0.25">
      <c r="A1899" s="11">
        <v>224</v>
      </c>
      <c r="B1899" s="11">
        <v>8</v>
      </c>
      <c r="C1899" s="12" t="s">
        <v>877</v>
      </c>
      <c r="D1899" s="12" t="s">
        <v>876</v>
      </c>
      <c r="E1899" s="11">
        <v>7</v>
      </c>
      <c r="F1899" s="11">
        <v>0</v>
      </c>
      <c r="G1899" s="12" t="s">
        <v>14</v>
      </c>
      <c r="H1899" s="11" t="b">
        <v>0</v>
      </c>
    </row>
    <row r="1900" spans="1:8" ht="14.4" x14ac:dyDescent="0.25">
      <c r="A1900" s="11">
        <v>224</v>
      </c>
      <c r="B1900" s="11">
        <v>9</v>
      </c>
      <c r="C1900" s="12" t="s">
        <v>875</v>
      </c>
      <c r="D1900" s="12" t="s">
        <v>885</v>
      </c>
      <c r="E1900" s="11">
        <v>0</v>
      </c>
      <c r="F1900" s="11">
        <v>0</v>
      </c>
      <c r="G1900" s="12" t="s">
        <v>873</v>
      </c>
      <c r="H1900" s="11" t="b">
        <v>0</v>
      </c>
    </row>
    <row r="1901" spans="1:8" ht="14.4" x14ac:dyDescent="0.25">
      <c r="A1901" s="11">
        <v>225</v>
      </c>
      <c r="B1901" s="11">
        <v>1</v>
      </c>
      <c r="C1901" s="12" t="s">
        <v>887</v>
      </c>
      <c r="D1901" s="12" t="s">
        <v>897</v>
      </c>
      <c r="E1901" s="11">
        <v>0</v>
      </c>
      <c r="F1901" s="11">
        <v>3</v>
      </c>
      <c r="G1901" s="12" t="s">
        <v>14</v>
      </c>
      <c r="H1901" s="11" t="b">
        <v>0</v>
      </c>
    </row>
    <row r="1902" spans="1:8" ht="28.8" x14ac:dyDescent="0.25">
      <c r="A1902" s="11">
        <v>225</v>
      </c>
      <c r="B1902" s="11">
        <v>2</v>
      </c>
      <c r="C1902" s="12" t="s">
        <v>886</v>
      </c>
      <c r="D1902" s="12" t="s">
        <v>885</v>
      </c>
      <c r="E1902" s="11">
        <v>3</v>
      </c>
      <c r="F1902" s="11">
        <v>0</v>
      </c>
      <c r="G1902" s="12" t="s">
        <v>873</v>
      </c>
      <c r="H1902" s="11" t="b">
        <v>0</v>
      </c>
    </row>
    <row r="1903" spans="1:8" ht="14.4" x14ac:dyDescent="0.25">
      <c r="A1903" s="11">
        <v>225</v>
      </c>
      <c r="B1903" s="11">
        <v>3</v>
      </c>
      <c r="C1903" s="12" t="s">
        <v>884</v>
      </c>
      <c r="D1903" s="12" t="s">
        <v>896</v>
      </c>
      <c r="E1903" s="11">
        <v>0</v>
      </c>
      <c r="F1903" s="11">
        <v>0</v>
      </c>
      <c r="G1903" s="12" t="s">
        <v>873</v>
      </c>
      <c r="H1903" s="11" t="b">
        <v>0</v>
      </c>
    </row>
    <row r="1904" spans="1:8" ht="14.4" x14ac:dyDescent="0.25">
      <c r="A1904" s="11">
        <v>225</v>
      </c>
      <c r="B1904" s="11">
        <v>4</v>
      </c>
      <c r="C1904" s="12" t="s">
        <v>883</v>
      </c>
      <c r="D1904" s="12" t="s">
        <v>882</v>
      </c>
      <c r="E1904" s="11">
        <v>5</v>
      </c>
      <c r="F1904" s="11">
        <v>0</v>
      </c>
      <c r="G1904" s="12" t="s">
        <v>14</v>
      </c>
      <c r="H1904" s="11" t="b">
        <v>0</v>
      </c>
    </row>
    <row r="1905" spans="1:8" ht="14.4" x14ac:dyDescent="0.25">
      <c r="A1905" s="11">
        <v>225</v>
      </c>
      <c r="B1905" s="11">
        <v>5</v>
      </c>
      <c r="C1905" s="12" t="s">
        <v>881</v>
      </c>
      <c r="D1905" s="12" t="s">
        <v>897</v>
      </c>
      <c r="E1905" s="11">
        <v>7</v>
      </c>
      <c r="F1905" s="11">
        <v>3</v>
      </c>
      <c r="G1905" s="12" t="s">
        <v>14</v>
      </c>
      <c r="H1905" s="11" t="b">
        <v>0</v>
      </c>
    </row>
    <row r="1906" spans="1:8" ht="14.4" x14ac:dyDescent="0.25">
      <c r="A1906" s="11">
        <v>225</v>
      </c>
      <c r="B1906" s="11">
        <v>6</v>
      </c>
      <c r="C1906" s="12" t="s">
        <v>880</v>
      </c>
      <c r="D1906" s="12" t="s">
        <v>897</v>
      </c>
      <c r="E1906" s="11">
        <v>7</v>
      </c>
      <c r="F1906" s="11">
        <v>3</v>
      </c>
      <c r="G1906" s="12" t="s">
        <v>14</v>
      </c>
      <c r="H1906" s="11" t="b">
        <v>0</v>
      </c>
    </row>
    <row r="1907" spans="1:8" ht="14.4" x14ac:dyDescent="0.25">
      <c r="A1907" s="11">
        <v>225</v>
      </c>
      <c r="B1907" s="11">
        <v>7</v>
      </c>
      <c r="C1907" s="12" t="s">
        <v>879</v>
      </c>
      <c r="D1907" s="12" t="s">
        <v>878</v>
      </c>
      <c r="E1907" s="11">
        <v>7</v>
      </c>
      <c r="F1907" s="11">
        <v>0</v>
      </c>
      <c r="G1907" s="12" t="s">
        <v>14</v>
      </c>
      <c r="H1907" s="11" t="b">
        <v>0</v>
      </c>
    </row>
    <row r="1908" spans="1:8" ht="28.8" x14ac:dyDescent="0.25">
      <c r="A1908" s="11">
        <v>225</v>
      </c>
      <c r="B1908" s="11">
        <v>8</v>
      </c>
      <c r="C1908" s="12" t="s">
        <v>877</v>
      </c>
      <c r="D1908" s="12" t="s">
        <v>876</v>
      </c>
      <c r="E1908" s="11">
        <v>7</v>
      </c>
      <c r="F1908" s="11">
        <v>0</v>
      </c>
      <c r="G1908" s="12" t="s">
        <v>14</v>
      </c>
      <c r="H1908" s="11" t="b">
        <v>0</v>
      </c>
    </row>
    <row r="1909" spans="1:8" ht="14.4" x14ac:dyDescent="0.25">
      <c r="A1909" s="11">
        <v>225</v>
      </c>
      <c r="B1909" s="11">
        <v>9</v>
      </c>
      <c r="C1909" s="12" t="s">
        <v>875</v>
      </c>
      <c r="D1909" s="12" t="s">
        <v>885</v>
      </c>
      <c r="E1909" s="11">
        <v>0</v>
      </c>
      <c r="F1909" s="11">
        <v>0</v>
      </c>
      <c r="G1909" s="12" t="s">
        <v>873</v>
      </c>
      <c r="H1909" s="11" t="b">
        <v>0</v>
      </c>
    </row>
    <row r="1910" spans="1:8" ht="14.4" x14ac:dyDescent="0.25">
      <c r="A1910" s="11">
        <v>226</v>
      </c>
      <c r="B1910" s="11">
        <v>1</v>
      </c>
      <c r="C1910" s="12" t="s">
        <v>887</v>
      </c>
      <c r="D1910" s="12" t="s">
        <v>897</v>
      </c>
      <c r="E1910" s="11">
        <v>0</v>
      </c>
      <c r="F1910" s="11">
        <v>3</v>
      </c>
      <c r="G1910" s="12" t="s">
        <v>14</v>
      </c>
      <c r="H1910" s="11" t="b">
        <v>0</v>
      </c>
    </row>
    <row r="1911" spans="1:8" ht="28.8" x14ac:dyDescent="0.25">
      <c r="A1911" s="11">
        <v>226</v>
      </c>
      <c r="B1911" s="11">
        <v>2</v>
      </c>
      <c r="C1911" s="12" t="s">
        <v>886</v>
      </c>
      <c r="D1911" s="12" t="s">
        <v>885</v>
      </c>
      <c r="E1911" s="11">
        <v>3</v>
      </c>
      <c r="F1911" s="11">
        <v>0</v>
      </c>
      <c r="G1911" s="12" t="s">
        <v>873</v>
      </c>
      <c r="H1911" s="11" t="b">
        <v>0</v>
      </c>
    </row>
    <row r="1912" spans="1:8" ht="14.4" x14ac:dyDescent="0.25">
      <c r="A1912" s="11">
        <v>226</v>
      </c>
      <c r="B1912" s="11">
        <v>3</v>
      </c>
      <c r="C1912" s="12" t="s">
        <v>884</v>
      </c>
      <c r="D1912" s="12" t="s">
        <v>896</v>
      </c>
      <c r="E1912" s="11">
        <v>0</v>
      </c>
      <c r="F1912" s="11">
        <v>0</v>
      </c>
      <c r="G1912" s="12" t="s">
        <v>873</v>
      </c>
      <c r="H1912" s="11" t="b">
        <v>0</v>
      </c>
    </row>
    <row r="1913" spans="1:8" ht="14.4" x14ac:dyDescent="0.25">
      <c r="A1913" s="11">
        <v>226</v>
      </c>
      <c r="B1913" s="11">
        <v>4</v>
      </c>
      <c r="C1913" s="12" t="s">
        <v>883</v>
      </c>
      <c r="D1913" s="12" t="s">
        <v>882</v>
      </c>
      <c r="E1913" s="11">
        <v>5</v>
      </c>
      <c r="F1913" s="11">
        <v>0</v>
      </c>
      <c r="G1913" s="12" t="s">
        <v>14</v>
      </c>
      <c r="H1913" s="11" t="b">
        <v>0</v>
      </c>
    </row>
    <row r="1914" spans="1:8" ht="14.4" x14ac:dyDescent="0.25">
      <c r="A1914" s="11">
        <v>226</v>
      </c>
      <c r="B1914" s="11">
        <v>5</v>
      </c>
      <c r="C1914" s="12" t="s">
        <v>881</v>
      </c>
      <c r="D1914" s="12" t="s">
        <v>897</v>
      </c>
      <c r="E1914" s="11">
        <v>7</v>
      </c>
      <c r="F1914" s="11">
        <v>3</v>
      </c>
      <c r="G1914" s="12" t="s">
        <v>14</v>
      </c>
      <c r="H1914" s="11" t="b">
        <v>0</v>
      </c>
    </row>
    <row r="1915" spans="1:8" ht="14.4" x14ac:dyDescent="0.25">
      <c r="A1915" s="11">
        <v>226</v>
      </c>
      <c r="B1915" s="11">
        <v>6</v>
      </c>
      <c r="C1915" s="12" t="s">
        <v>880</v>
      </c>
      <c r="D1915" s="12" t="s">
        <v>897</v>
      </c>
      <c r="E1915" s="11">
        <v>7</v>
      </c>
      <c r="F1915" s="11">
        <v>3</v>
      </c>
      <c r="G1915" s="12" t="s">
        <v>14</v>
      </c>
      <c r="H1915" s="11" t="b">
        <v>0</v>
      </c>
    </row>
    <row r="1916" spans="1:8" ht="14.4" x14ac:dyDescent="0.25">
      <c r="A1916" s="11">
        <v>226</v>
      </c>
      <c r="B1916" s="11">
        <v>7</v>
      </c>
      <c r="C1916" s="12" t="s">
        <v>879</v>
      </c>
      <c r="D1916" s="12" t="s">
        <v>878</v>
      </c>
      <c r="E1916" s="11">
        <v>7</v>
      </c>
      <c r="F1916" s="11">
        <v>0</v>
      </c>
      <c r="G1916" s="12" t="s">
        <v>14</v>
      </c>
      <c r="H1916" s="11" t="b">
        <v>0</v>
      </c>
    </row>
    <row r="1917" spans="1:8" ht="28.8" x14ac:dyDescent="0.25">
      <c r="A1917" s="11">
        <v>226</v>
      </c>
      <c r="B1917" s="11">
        <v>8</v>
      </c>
      <c r="C1917" s="12" t="s">
        <v>877</v>
      </c>
      <c r="D1917" s="12" t="s">
        <v>876</v>
      </c>
      <c r="E1917" s="11">
        <v>7</v>
      </c>
      <c r="F1917" s="11">
        <v>0</v>
      </c>
      <c r="G1917" s="12" t="s">
        <v>14</v>
      </c>
      <c r="H1917" s="11" t="b">
        <v>0</v>
      </c>
    </row>
    <row r="1918" spans="1:8" ht="14.4" x14ac:dyDescent="0.25">
      <c r="A1918" s="11">
        <v>226</v>
      </c>
      <c r="B1918" s="11">
        <v>9</v>
      </c>
      <c r="C1918" s="12" t="s">
        <v>875</v>
      </c>
      <c r="D1918" s="12" t="s">
        <v>885</v>
      </c>
      <c r="E1918" s="11">
        <v>0</v>
      </c>
      <c r="F1918" s="11">
        <v>0</v>
      </c>
      <c r="G1918" s="12" t="s">
        <v>873</v>
      </c>
      <c r="H1918" s="11" t="b">
        <v>0</v>
      </c>
    </row>
    <row r="1919" spans="1:8" ht="14.4" x14ac:dyDescent="0.25">
      <c r="A1919" s="11">
        <v>227</v>
      </c>
      <c r="B1919" s="11">
        <v>1</v>
      </c>
      <c r="C1919" s="12" t="s">
        <v>887</v>
      </c>
      <c r="D1919" s="12" t="s">
        <v>897</v>
      </c>
      <c r="E1919" s="11">
        <v>0</v>
      </c>
      <c r="F1919" s="11">
        <v>3</v>
      </c>
      <c r="G1919" s="12" t="s">
        <v>14</v>
      </c>
      <c r="H1919" s="11" t="b">
        <v>0</v>
      </c>
    </row>
    <row r="1920" spans="1:8" ht="28.8" x14ac:dyDescent="0.25">
      <c r="A1920" s="11">
        <v>227</v>
      </c>
      <c r="B1920" s="11">
        <v>2</v>
      </c>
      <c r="C1920" s="12" t="s">
        <v>886</v>
      </c>
      <c r="D1920" s="12" t="s">
        <v>885</v>
      </c>
      <c r="E1920" s="11">
        <v>3</v>
      </c>
      <c r="F1920" s="11">
        <v>0</v>
      </c>
      <c r="G1920" s="12" t="s">
        <v>873</v>
      </c>
      <c r="H1920" s="11" t="b">
        <v>0</v>
      </c>
    </row>
    <row r="1921" spans="1:8" ht="14.4" x14ac:dyDescent="0.25">
      <c r="A1921" s="11">
        <v>227</v>
      </c>
      <c r="B1921" s="11">
        <v>3</v>
      </c>
      <c r="C1921" s="12" t="s">
        <v>884</v>
      </c>
      <c r="D1921" s="12" t="s">
        <v>896</v>
      </c>
      <c r="E1921" s="11">
        <v>0</v>
      </c>
      <c r="F1921" s="11">
        <v>0</v>
      </c>
      <c r="G1921" s="12" t="s">
        <v>873</v>
      </c>
      <c r="H1921" s="11" t="b">
        <v>0</v>
      </c>
    </row>
    <row r="1922" spans="1:8" ht="14.4" x14ac:dyDescent="0.25">
      <c r="A1922" s="11">
        <v>227</v>
      </c>
      <c r="B1922" s="11">
        <v>4</v>
      </c>
      <c r="C1922" s="12" t="s">
        <v>883</v>
      </c>
      <c r="D1922" s="12" t="s">
        <v>882</v>
      </c>
      <c r="E1922" s="11">
        <v>5</v>
      </c>
      <c r="F1922" s="11">
        <v>0</v>
      </c>
      <c r="G1922" s="12" t="s">
        <v>14</v>
      </c>
      <c r="H1922" s="11" t="b">
        <v>0</v>
      </c>
    </row>
    <row r="1923" spans="1:8" ht="14.4" x14ac:dyDescent="0.25">
      <c r="A1923" s="11">
        <v>227</v>
      </c>
      <c r="B1923" s="11">
        <v>5</v>
      </c>
      <c r="C1923" s="12" t="s">
        <v>881</v>
      </c>
      <c r="D1923" s="12" t="s">
        <v>897</v>
      </c>
      <c r="E1923" s="11">
        <v>7</v>
      </c>
      <c r="F1923" s="11">
        <v>3</v>
      </c>
      <c r="G1923" s="12" t="s">
        <v>14</v>
      </c>
      <c r="H1923" s="11" t="b">
        <v>0</v>
      </c>
    </row>
    <row r="1924" spans="1:8" ht="14.4" x14ac:dyDescent="0.25">
      <c r="A1924" s="11">
        <v>227</v>
      </c>
      <c r="B1924" s="11">
        <v>6</v>
      </c>
      <c r="C1924" s="12" t="s">
        <v>880</v>
      </c>
      <c r="D1924" s="12" t="s">
        <v>897</v>
      </c>
      <c r="E1924" s="11">
        <v>7</v>
      </c>
      <c r="F1924" s="11">
        <v>3</v>
      </c>
      <c r="G1924" s="12" t="s">
        <v>14</v>
      </c>
      <c r="H1924" s="11" t="b">
        <v>0</v>
      </c>
    </row>
    <row r="1925" spans="1:8" ht="14.4" x14ac:dyDescent="0.25">
      <c r="A1925" s="11">
        <v>227</v>
      </c>
      <c r="B1925" s="11">
        <v>7</v>
      </c>
      <c r="C1925" s="12" t="s">
        <v>879</v>
      </c>
      <c r="D1925" s="12" t="s">
        <v>878</v>
      </c>
      <c r="E1925" s="11">
        <v>7</v>
      </c>
      <c r="F1925" s="11">
        <v>0</v>
      </c>
      <c r="G1925" s="12" t="s">
        <v>14</v>
      </c>
      <c r="H1925" s="11" t="b">
        <v>0</v>
      </c>
    </row>
    <row r="1926" spans="1:8" ht="28.8" x14ac:dyDescent="0.25">
      <c r="A1926" s="11">
        <v>227</v>
      </c>
      <c r="B1926" s="11">
        <v>8</v>
      </c>
      <c r="C1926" s="12" t="s">
        <v>877</v>
      </c>
      <c r="D1926" s="12" t="s">
        <v>876</v>
      </c>
      <c r="E1926" s="11">
        <v>7</v>
      </c>
      <c r="F1926" s="11">
        <v>0</v>
      </c>
      <c r="G1926" s="12" t="s">
        <v>14</v>
      </c>
      <c r="H1926" s="11" t="b">
        <v>0</v>
      </c>
    </row>
    <row r="1927" spans="1:8" ht="14.4" x14ac:dyDescent="0.25">
      <c r="A1927" s="11">
        <v>227</v>
      </c>
      <c r="B1927" s="11">
        <v>9</v>
      </c>
      <c r="C1927" s="12" t="s">
        <v>875</v>
      </c>
      <c r="D1927" s="12" t="s">
        <v>885</v>
      </c>
      <c r="E1927" s="11">
        <v>0</v>
      </c>
      <c r="F1927" s="11">
        <v>0</v>
      </c>
      <c r="G1927" s="12" t="s">
        <v>873</v>
      </c>
      <c r="H1927" s="11" t="b">
        <v>0</v>
      </c>
    </row>
    <row r="1928" spans="1:8" ht="14.4" x14ac:dyDescent="0.25">
      <c r="A1928" s="11">
        <v>228</v>
      </c>
      <c r="B1928" s="11">
        <v>1</v>
      </c>
      <c r="C1928" s="12" t="s">
        <v>887</v>
      </c>
      <c r="D1928" s="12" t="s">
        <v>897</v>
      </c>
      <c r="E1928" s="11">
        <v>0</v>
      </c>
      <c r="F1928" s="11">
        <v>3</v>
      </c>
      <c r="G1928" s="12" t="s">
        <v>14</v>
      </c>
      <c r="H1928" s="11" t="b">
        <v>0</v>
      </c>
    </row>
    <row r="1929" spans="1:8" ht="28.8" x14ac:dyDescent="0.25">
      <c r="A1929" s="11">
        <v>228</v>
      </c>
      <c r="B1929" s="11">
        <v>2</v>
      </c>
      <c r="C1929" s="12" t="s">
        <v>886</v>
      </c>
      <c r="D1929" s="12" t="s">
        <v>885</v>
      </c>
      <c r="E1929" s="11">
        <v>3</v>
      </c>
      <c r="F1929" s="11">
        <v>0</v>
      </c>
      <c r="G1929" s="12" t="s">
        <v>873</v>
      </c>
      <c r="H1929" s="11" t="b">
        <v>0</v>
      </c>
    </row>
    <row r="1930" spans="1:8" ht="14.4" x14ac:dyDescent="0.25">
      <c r="A1930" s="11">
        <v>228</v>
      </c>
      <c r="B1930" s="11">
        <v>3</v>
      </c>
      <c r="C1930" s="12" t="s">
        <v>884</v>
      </c>
      <c r="D1930" s="12" t="s">
        <v>896</v>
      </c>
      <c r="E1930" s="11">
        <v>0</v>
      </c>
      <c r="F1930" s="11">
        <v>0</v>
      </c>
      <c r="G1930" s="12" t="s">
        <v>873</v>
      </c>
      <c r="H1930" s="11" t="b">
        <v>0</v>
      </c>
    </row>
    <row r="1931" spans="1:8" ht="14.4" x14ac:dyDescent="0.25">
      <c r="A1931" s="11">
        <v>228</v>
      </c>
      <c r="B1931" s="11">
        <v>4</v>
      </c>
      <c r="C1931" s="12" t="s">
        <v>883</v>
      </c>
      <c r="D1931" s="12" t="s">
        <v>882</v>
      </c>
      <c r="E1931" s="11">
        <v>5</v>
      </c>
      <c r="F1931" s="11">
        <v>0</v>
      </c>
      <c r="G1931" s="12" t="s">
        <v>14</v>
      </c>
      <c r="H1931" s="11" t="b">
        <v>0</v>
      </c>
    </row>
    <row r="1932" spans="1:8" ht="14.4" x14ac:dyDescent="0.25">
      <c r="A1932" s="11">
        <v>228</v>
      </c>
      <c r="B1932" s="11">
        <v>5</v>
      </c>
      <c r="C1932" s="12" t="s">
        <v>881</v>
      </c>
      <c r="D1932" s="12" t="s">
        <v>897</v>
      </c>
      <c r="E1932" s="11">
        <v>7</v>
      </c>
      <c r="F1932" s="11">
        <v>3</v>
      </c>
      <c r="G1932" s="12" t="s">
        <v>14</v>
      </c>
      <c r="H1932" s="11" t="b">
        <v>0</v>
      </c>
    </row>
    <row r="1933" spans="1:8" ht="14.4" x14ac:dyDescent="0.25">
      <c r="A1933" s="11">
        <v>228</v>
      </c>
      <c r="B1933" s="11">
        <v>6</v>
      </c>
      <c r="C1933" s="12" t="s">
        <v>880</v>
      </c>
      <c r="D1933" s="12" t="s">
        <v>897</v>
      </c>
      <c r="E1933" s="11">
        <v>7</v>
      </c>
      <c r="F1933" s="11">
        <v>3</v>
      </c>
      <c r="G1933" s="12" t="s">
        <v>14</v>
      </c>
      <c r="H1933" s="11" t="b">
        <v>0</v>
      </c>
    </row>
    <row r="1934" spans="1:8" ht="14.4" x14ac:dyDescent="0.25">
      <c r="A1934" s="11">
        <v>228</v>
      </c>
      <c r="B1934" s="11">
        <v>7</v>
      </c>
      <c r="C1934" s="12" t="s">
        <v>879</v>
      </c>
      <c r="D1934" s="12" t="s">
        <v>878</v>
      </c>
      <c r="E1934" s="11">
        <v>7</v>
      </c>
      <c r="F1934" s="11">
        <v>0</v>
      </c>
      <c r="G1934" s="12" t="s">
        <v>14</v>
      </c>
      <c r="H1934" s="11" t="b">
        <v>0</v>
      </c>
    </row>
    <row r="1935" spans="1:8" ht="28.8" x14ac:dyDescent="0.25">
      <c r="A1935" s="11">
        <v>228</v>
      </c>
      <c r="B1935" s="11">
        <v>8</v>
      </c>
      <c r="C1935" s="12" t="s">
        <v>877</v>
      </c>
      <c r="D1935" s="12" t="s">
        <v>876</v>
      </c>
      <c r="E1935" s="11">
        <v>7</v>
      </c>
      <c r="F1935" s="11">
        <v>0</v>
      </c>
      <c r="G1935" s="12" t="s">
        <v>14</v>
      </c>
      <c r="H1935" s="11" t="b">
        <v>0</v>
      </c>
    </row>
    <row r="1936" spans="1:8" ht="14.4" x14ac:dyDescent="0.25">
      <c r="A1936" s="11">
        <v>228</v>
      </c>
      <c r="B1936" s="11">
        <v>9</v>
      </c>
      <c r="C1936" s="12" t="s">
        <v>875</v>
      </c>
      <c r="D1936" s="12" t="s">
        <v>885</v>
      </c>
      <c r="E1936" s="11">
        <v>0</v>
      </c>
      <c r="F1936" s="11">
        <v>0</v>
      </c>
      <c r="G1936" s="12" t="s">
        <v>873</v>
      </c>
      <c r="H1936" s="11" t="b">
        <v>0</v>
      </c>
    </row>
    <row r="1937" spans="1:8" ht="14.4" x14ac:dyDescent="0.25">
      <c r="A1937" s="11">
        <v>229</v>
      </c>
      <c r="B1937" s="11">
        <v>1</v>
      </c>
      <c r="C1937" s="12" t="s">
        <v>887</v>
      </c>
      <c r="D1937" s="12" t="s">
        <v>897</v>
      </c>
      <c r="E1937" s="11">
        <v>0</v>
      </c>
      <c r="F1937" s="11">
        <v>3</v>
      </c>
      <c r="G1937" s="12" t="s">
        <v>14</v>
      </c>
      <c r="H1937" s="11" t="b">
        <v>0</v>
      </c>
    </row>
    <row r="1938" spans="1:8" ht="28.8" x14ac:dyDescent="0.25">
      <c r="A1938" s="11">
        <v>229</v>
      </c>
      <c r="B1938" s="11">
        <v>2</v>
      </c>
      <c r="C1938" s="12" t="s">
        <v>886</v>
      </c>
      <c r="D1938" s="12" t="s">
        <v>885</v>
      </c>
      <c r="E1938" s="11">
        <v>3</v>
      </c>
      <c r="F1938" s="11">
        <v>0</v>
      </c>
      <c r="G1938" s="12" t="s">
        <v>873</v>
      </c>
      <c r="H1938" s="11" t="b">
        <v>0</v>
      </c>
    </row>
    <row r="1939" spans="1:8" ht="14.4" x14ac:dyDescent="0.25">
      <c r="A1939" s="11">
        <v>229</v>
      </c>
      <c r="B1939" s="11">
        <v>3</v>
      </c>
      <c r="C1939" s="12" t="s">
        <v>884</v>
      </c>
      <c r="D1939" s="12" t="s">
        <v>896</v>
      </c>
      <c r="E1939" s="11">
        <v>0</v>
      </c>
      <c r="F1939" s="11">
        <v>0</v>
      </c>
      <c r="G1939" s="12" t="s">
        <v>873</v>
      </c>
      <c r="H1939" s="11" t="b">
        <v>0</v>
      </c>
    </row>
    <row r="1940" spans="1:8" ht="14.4" x14ac:dyDescent="0.25">
      <c r="A1940" s="11">
        <v>229</v>
      </c>
      <c r="B1940" s="11">
        <v>4</v>
      </c>
      <c r="C1940" s="12" t="s">
        <v>883</v>
      </c>
      <c r="D1940" s="12" t="s">
        <v>882</v>
      </c>
      <c r="E1940" s="11">
        <v>5</v>
      </c>
      <c r="F1940" s="11">
        <v>0</v>
      </c>
      <c r="G1940" s="12" t="s">
        <v>14</v>
      </c>
      <c r="H1940" s="11" t="b">
        <v>0</v>
      </c>
    </row>
    <row r="1941" spans="1:8" ht="14.4" x14ac:dyDescent="0.25">
      <c r="A1941" s="11">
        <v>229</v>
      </c>
      <c r="B1941" s="11">
        <v>5</v>
      </c>
      <c r="C1941" s="12" t="s">
        <v>881</v>
      </c>
      <c r="D1941" s="12" t="s">
        <v>897</v>
      </c>
      <c r="E1941" s="11">
        <v>7</v>
      </c>
      <c r="F1941" s="11">
        <v>3</v>
      </c>
      <c r="G1941" s="12" t="s">
        <v>14</v>
      </c>
      <c r="H1941" s="11" t="b">
        <v>0</v>
      </c>
    </row>
    <row r="1942" spans="1:8" ht="14.4" x14ac:dyDescent="0.25">
      <c r="A1942" s="11">
        <v>229</v>
      </c>
      <c r="B1942" s="11">
        <v>6</v>
      </c>
      <c r="C1942" s="12" t="s">
        <v>880</v>
      </c>
      <c r="D1942" s="12" t="s">
        <v>897</v>
      </c>
      <c r="E1942" s="11">
        <v>7</v>
      </c>
      <c r="F1942" s="11">
        <v>3</v>
      </c>
      <c r="G1942" s="12" t="s">
        <v>14</v>
      </c>
      <c r="H1942" s="11" t="b">
        <v>0</v>
      </c>
    </row>
    <row r="1943" spans="1:8" ht="14.4" x14ac:dyDescent="0.25">
      <c r="A1943" s="11">
        <v>229</v>
      </c>
      <c r="B1943" s="11">
        <v>7</v>
      </c>
      <c r="C1943" s="12" t="s">
        <v>879</v>
      </c>
      <c r="D1943" s="12" t="s">
        <v>878</v>
      </c>
      <c r="E1943" s="11">
        <v>7</v>
      </c>
      <c r="F1943" s="11">
        <v>0</v>
      </c>
      <c r="G1943" s="12" t="s">
        <v>14</v>
      </c>
      <c r="H1943" s="11" t="b">
        <v>0</v>
      </c>
    </row>
    <row r="1944" spans="1:8" ht="28.8" x14ac:dyDescent="0.25">
      <c r="A1944" s="11">
        <v>229</v>
      </c>
      <c r="B1944" s="11">
        <v>8</v>
      </c>
      <c r="C1944" s="12" t="s">
        <v>877</v>
      </c>
      <c r="D1944" s="12" t="s">
        <v>876</v>
      </c>
      <c r="E1944" s="11">
        <v>7</v>
      </c>
      <c r="F1944" s="11">
        <v>0</v>
      </c>
      <c r="G1944" s="12" t="s">
        <v>14</v>
      </c>
      <c r="H1944" s="11" t="b">
        <v>0</v>
      </c>
    </row>
    <row r="1945" spans="1:8" ht="14.4" x14ac:dyDescent="0.25">
      <c r="A1945" s="11">
        <v>229</v>
      </c>
      <c r="B1945" s="11">
        <v>9</v>
      </c>
      <c r="C1945" s="12" t="s">
        <v>875</v>
      </c>
      <c r="D1945" s="12" t="s">
        <v>885</v>
      </c>
      <c r="E1945" s="11">
        <v>0</v>
      </c>
      <c r="F1945" s="11">
        <v>0</v>
      </c>
      <c r="G1945" s="12" t="s">
        <v>873</v>
      </c>
      <c r="H1945" s="11" t="b">
        <v>0</v>
      </c>
    </row>
    <row r="1946" spans="1:8" ht="14.4" x14ac:dyDescent="0.25">
      <c r="A1946" s="11">
        <v>230</v>
      </c>
      <c r="B1946" s="11">
        <v>1</v>
      </c>
      <c r="C1946" s="12" t="s">
        <v>887</v>
      </c>
      <c r="D1946" s="12" t="s">
        <v>897</v>
      </c>
      <c r="E1946" s="11">
        <v>0</v>
      </c>
      <c r="F1946" s="11">
        <v>3</v>
      </c>
      <c r="G1946" s="12" t="s">
        <v>14</v>
      </c>
      <c r="H1946" s="11" t="b">
        <v>0</v>
      </c>
    </row>
    <row r="1947" spans="1:8" ht="28.8" x14ac:dyDescent="0.25">
      <c r="A1947" s="11">
        <v>230</v>
      </c>
      <c r="B1947" s="11">
        <v>2</v>
      </c>
      <c r="C1947" s="12" t="s">
        <v>886</v>
      </c>
      <c r="D1947" s="12" t="s">
        <v>885</v>
      </c>
      <c r="E1947" s="11">
        <v>3</v>
      </c>
      <c r="F1947" s="11">
        <v>0</v>
      </c>
      <c r="G1947" s="12" t="s">
        <v>873</v>
      </c>
      <c r="H1947" s="11" t="b">
        <v>0</v>
      </c>
    </row>
    <row r="1948" spans="1:8" ht="14.4" x14ac:dyDescent="0.25">
      <c r="A1948" s="11">
        <v>230</v>
      </c>
      <c r="B1948" s="11">
        <v>3</v>
      </c>
      <c r="C1948" s="12" t="s">
        <v>884</v>
      </c>
      <c r="D1948" s="12" t="s">
        <v>896</v>
      </c>
      <c r="E1948" s="11">
        <v>0</v>
      </c>
      <c r="F1948" s="11">
        <v>0</v>
      </c>
      <c r="G1948" s="12" t="s">
        <v>873</v>
      </c>
      <c r="H1948" s="11" t="b">
        <v>0</v>
      </c>
    </row>
    <row r="1949" spans="1:8" ht="14.4" x14ac:dyDescent="0.25">
      <c r="A1949" s="11">
        <v>230</v>
      </c>
      <c r="B1949" s="11">
        <v>4</v>
      </c>
      <c r="C1949" s="12" t="s">
        <v>883</v>
      </c>
      <c r="D1949" s="12" t="s">
        <v>882</v>
      </c>
      <c r="E1949" s="11">
        <v>5</v>
      </c>
      <c r="F1949" s="11">
        <v>0</v>
      </c>
      <c r="G1949" s="12" t="s">
        <v>14</v>
      </c>
      <c r="H1949" s="11" t="b">
        <v>0</v>
      </c>
    </row>
    <row r="1950" spans="1:8" ht="14.4" x14ac:dyDescent="0.25">
      <c r="A1950" s="11">
        <v>230</v>
      </c>
      <c r="B1950" s="11">
        <v>5</v>
      </c>
      <c r="C1950" s="12" t="s">
        <v>881</v>
      </c>
      <c r="D1950" s="12" t="s">
        <v>897</v>
      </c>
      <c r="E1950" s="11">
        <v>7</v>
      </c>
      <c r="F1950" s="11">
        <v>3</v>
      </c>
      <c r="G1950" s="12" t="s">
        <v>14</v>
      </c>
      <c r="H1950" s="11" t="b">
        <v>0</v>
      </c>
    </row>
    <row r="1951" spans="1:8" ht="14.4" x14ac:dyDescent="0.25">
      <c r="A1951" s="11">
        <v>230</v>
      </c>
      <c r="B1951" s="11">
        <v>6</v>
      </c>
      <c r="C1951" s="12" t="s">
        <v>880</v>
      </c>
      <c r="D1951" s="12" t="s">
        <v>897</v>
      </c>
      <c r="E1951" s="11">
        <v>7</v>
      </c>
      <c r="F1951" s="11">
        <v>3</v>
      </c>
      <c r="G1951" s="12" t="s">
        <v>14</v>
      </c>
      <c r="H1951" s="11" t="b">
        <v>0</v>
      </c>
    </row>
    <row r="1952" spans="1:8" ht="14.4" x14ac:dyDescent="0.25">
      <c r="A1952" s="11">
        <v>230</v>
      </c>
      <c r="B1952" s="11">
        <v>7</v>
      </c>
      <c r="C1952" s="12" t="s">
        <v>879</v>
      </c>
      <c r="D1952" s="12" t="s">
        <v>878</v>
      </c>
      <c r="E1952" s="11">
        <v>7</v>
      </c>
      <c r="F1952" s="11">
        <v>0</v>
      </c>
      <c r="G1952" s="12" t="s">
        <v>14</v>
      </c>
      <c r="H1952" s="11" t="b">
        <v>0</v>
      </c>
    </row>
    <row r="1953" spans="1:8" ht="28.8" x14ac:dyDescent="0.25">
      <c r="A1953" s="11">
        <v>230</v>
      </c>
      <c r="B1953" s="11">
        <v>8</v>
      </c>
      <c r="C1953" s="12" t="s">
        <v>877</v>
      </c>
      <c r="D1953" s="12" t="s">
        <v>876</v>
      </c>
      <c r="E1953" s="11">
        <v>7</v>
      </c>
      <c r="F1953" s="11">
        <v>0</v>
      </c>
      <c r="G1953" s="12" t="s">
        <v>14</v>
      </c>
      <c r="H1953" s="11" t="b">
        <v>0</v>
      </c>
    </row>
    <row r="1954" spans="1:8" ht="14.4" x14ac:dyDescent="0.25">
      <c r="A1954" s="11">
        <v>230</v>
      </c>
      <c r="B1954" s="11">
        <v>9</v>
      </c>
      <c r="C1954" s="12" t="s">
        <v>875</v>
      </c>
      <c r="D1954" s="12" t="s">
        <v>885</v>
      </c>
      <c r="E1954" s="11">
        <v>0</v>
      </c>
      <c r="F1954" s="11">
        <v>0</v>
      </c>
      <c r="G1954" s="12" t="s">
        <v>873</v>
      </c>
      <c r="H1954" s="11" t="b">
        <v>0</v>
      </c>
    </row>
    <row r="1955" spans="1:8" ht="14.4" x14ac:dyDescent="0.25">
      <c r="A1955" s="11">
        <v>231</v>
      </c>
      <c r="B1955" s="11">
        <v>1</v>
      </c>
      <c r="C1955" s="12" t="s">
        <v>887</v>
      </c>
      <c r="D1955" s="12" t="s">
        <v>897</v>
      </c>
      <c r="E1955" s="11">
        <v>0</v>
      </c>
      <c r="F1955" s="11">
        <v>3</v>
      </c>
      <c r="G1955" s="12" t="s">
        <v>14</v>
      </c>
      <c r="H1955" s="11" t="b">
        <v>0</v>
      </c>
    </row>
    <row r="1956" spans="1:8" ht="28.8" x14ac:dyDescent="0.25">
      <c r="A1956" s="11">
        <v>231</v>
      </c>
      <c r="B1956" s="11">
        <v>2</v>
      </c>
      <c r="C1956" s="12" t="s">
        <v>886</v>
      </c>
      <c r="D1956" s="12" t="s">
        <v>885</v>
      </c>
      <c r="E1956" s="11">
        <v>3</v>
      </c>
      <c r="F1956" s="11">
        <v>0</v>
      </c>
      <c r="G1956" s="12" t="s">
        <v>873</v>
      </c>
      <c r="H1956" s="11" t="b">
        <v>0</v>
      </c>
    </row>
    <row r="1957" spans="1:8" ht="14.4" x14ac:dyDescent="0.25">
      <c r="A1957" s="11">
        <v>231</v>
      </c>
      <c r="B1957" s="11">
        <v>3</v>
      </c>
      <c r="C1957" s="12" t="s">
        <v>884</v>
      </c>
      <c r="D1957" s="12" t="s">
        <v>896</v>
      </c>
      <c r="E1957" s="11">
        <v>0</v>
      </c>
      <c r="F1957" s="11">
        <v>0</v>
      </c>
      <c r="G1957" s="12" t="s">
        <v>873</v>
      </c>
      <c r="H1957" s="11" t="b">
        <v>0</v>
      </c>
    </row>
    <row r="1958" spans="1:8" ht="14.4" x14ac:dyDescent="0.25">
      <c r="A1958" s="11">
        <v>231</v>
      </c>
      <c r="B1958" s="11">
        <v>4</v>
      </c>
      <c r="C1958" s="12" t="s">
        <v>883</v>
      </c>
      <c r="D1958" s="12" t="s">
        <v>882</v>
      </c>
      <c r="E1958" s="11">
        <v>5</v>
      </c>
      <c r="F1958" s="11">
        <v>0</v>
      </c>
      <c r="G1958" s="12" t="s">
        <v>14</v>
      </c>
      <c r="H1958" s="11" t="b">
        <v>0</v>
      </c>
    </row>
    <row r="1959" spans="1:8" ht="14.4" x14ac:dyDescent="0.25">
      <c r="A1959" s="11">
        <v>231</v>
      </c>
      <c r="B1959" s="11">
        <v>5</v>
      </c>
      <c r="C1959" s="12" t="s">
        <v>881</v>
      </c>
      <c r="D1959" s="12" t="s">
        <v>897</v>
      </c>
      <c r="E1959" s="11">
        <v>7</v>
      </c>
      <c r="F1959" s="11">
        <v>3</v>
      </c>
      <c r="G1959" s="12" t="s">
        <v>14</v>
      </c>
      <c r="H1959" s="11" t="b">
        <v>0</v>
      </c>
    </row>
    <row r="1960" spans="1:8" ht="14.4" x14ac:dyDescent="0.25">
      <c r="A1960" s="11">
        <v>231</v>
      </c>
      <c r="B1960" s="11">
        <v>6</v>
      </c>
      <c r="C1960" s="12" t="s">
        <v>880</v>
      </c>
      <c r="D1960" s="12" t="s">
        <v>897</v>
      </c>
      <c r="E1960" s="11">
        <v>7</v>
      </c>
      <c r="F1960" s="11">
        <v>3</v>
      </c>
      <c r="G1960" s="12" t="s">
        <v>14</v>
      </c>
      <c r="H1960" s="11" t="b">
        <v>0</v>
      </c>
    </row>
    <row r="1961" spans="1:8" ht="14.4" x14ac:dyDescent="0.25">
      <c r="A1961" s="11">
        <v>231</v>
      </c>
      <c r="B1961" s="11">
        <v>7</v>
      </c>
      <c r="C1961" s="12" t="s">
        <v>879</v>
      </c>
      <c r="D1961" s="12" t="s">
        <v>878</v>
      </c>
      <c r="E1961" s="11">
        <v>7</v>
      </c>
      <c r="F1961" s="11">
        <v>0</v>
      </c>
      <c r="G1961" s="12" t="s">
        <v>14</v>
      </c>
      <c r="H1961" s="11" t="b">
        <v>0</v>
      </c>
    </row>
    <row r="1962" spans="1:8" ht="28.8" x14ac:dyDescent="0.25">
      <c r="A1962" s="11">
        <v>231</v>
      </c>
      <c r="B1962" s="11">
        <v>8</v>
      </c>
      <c r="C1962" s="12" t="s">
        <v>877</v>
      </c>
      <c r="D1962" s="12" t="s">
        <v>876</v>
      </c>
      <c r="E1962" s="11">
        <v>7</v>
      </c>
      <c r="F1962" s="11">
        <v>0</v>
      </c>
      <c r="G1962" s="12" t="s">
        <v>14</v>
      </c>
      <c r="H1962" s="11" t="b">
        <v>0</v>
      </c>
    </row>
    <row r="1963" spans="1:8" ht="14.4" x14ac:dyDescent="0.25">
      <c r="A1963" s="11">
        <v>231</v>
      </c>
      <c r="B1963" s="11">
        <v>9</v>
      </c>
      <c r="C1963" s="12" t="s">
        <v>875</v>
      </c>
      <c r="D1963" s="12" t="s">
        <v>885</v>
      </c>
      <c r="E1963" s="11">
        <v>0</v>
      </c>
      <c r="F1963" s="11">
        <v>0</v>
      </c>
      <c r="G1963" s="12" t="s">
        <v>873</v>
      </c>
      <c r="H1963" s="11" t="b">
        <v>0</v>
      </c>
    </row>
    <row r="1964" spans="1:8" ht="14.4" x14ac:dyDescent="0.25">
      <c r="A1964" s="11">
        <v>232</v>
      </c>
      <c r="B1964" s="11">
        <v>1</v>
      </c>
      <c r="C1964" s="12" t="s">
        <v>887</v>
      </c>
      <c r="D1964" s="12" t="s">
        <v>897</v>
      </c>
      <c r="E1964" s="11">
        <v>0</v>
      </c>
      <c r="F1964" s="11">
        <v>3</v>
      </c>
      <c r="G1964" s="12" t="s">
        <v>14</v>
      </c>
      <c r="H1964" s="11" t="b">
        <v>0</v>
      </c>
    </row>
    <row r="1965" spans="1:8" ht="28.8" x14ac:dyDescent="0.25">
      <c r="A1965" s="11">
        <v>232</v>
      </c>
      <c r="B1965" s="11">
        <v>2</v>
      </c>
      <c r="C1965" s="12" t="s">
        <v>886</v>
      </c>
      <c r="D1965" s="12" t="s">
        <v>885</v>
      </c>
      <c r="E1965" s="11">
        <v>3</v>
      </c>
      <c r="F1965" s="11">
        <v>0</v>
      </c>
      <c r="G1965" s="12" t="s">
        <v>873</v>
      </c>
      <c r="H1965" s="11" t="b">
        <v>0</v>
      </c>
    </row>
    <row r="1966" spans="1:8" ht="14.4" x14ac:dyDescent="0.25">
      <c r="A1966" s="11">
        <v>232</v>
      </c>
      <c r="B1966" s="11">
        <v>3</v>
      </c>
      <c r="C1966" s="12" t="s">
        <v>884</v>
      </c>
      <c r="D1966" s="12" t="s">
        <v>896</v>
      </c>
      <c r="E1966" s="11">
        <v>0</v>
      </c>
      <c r="F1966" s="11">
        <v>0</v>
      </c>
      <c r="G1966" s="12" t="s">
        <v>873</v>
      </c>
      <c r="H1966" s="11" t="b">
        <v>0</v>
      </c>
    </row>
    <row r="1967" spans="1:8" ht="14.4" x14ac:dyDescent="0.25">
      <c r="A1967" s="11">
        <v>232</v>
      </c>
      <c r="B1967" s="11">
        <v>4</v>
      </c>
      <c r="C1967" s="12" t="s">
        <v>883</v>
      </c>
      <c r="D1967" s="12" t="s">
        <v>882</v>
      </c>
      <c r="E1967" s="11">
        <v>5</v>
      </c>
      <c r="F1967" s="11">
        <v>0</v>
      </c>
      <c r="G1967" s="12" t="s">
        <v>14</v>
      </c>
      <c r="H1967" s="11" t="b">
        <v>0</v>
      </c>
    </row>
    <row r="1968" spans="1:8" ht="14.4" x14ac:dyDescent="0.25">
      <c r="A1968" s="11">
        <v>232</v>
      </c>
      <c r="B1968" s="11">
        <v>5</v>
      </c>
      <c r="C1968" s="12" t="s">
        <v>881</v>
      </c>
      <c r="D1968" s="12" t="s">
        <v>897</v>
      </c>
      <c r="E1968" s="11">
        <v>7</v>
      </c>
      <c r="F1968" s="11">
        <v>3</v>
      </c>
      <c r="G1968" s="12" t="s">
        <v>14</v>
      </c>
      <c r="H1968" s="11" t="b">
        <v>0</v>
      </c>
    </row>
    <row r="1969" spans="1:8" ht="14.4" x14ac:dyDescent="0.25">
      <c r="A1969" s="11">
        <v>232</v>
      </c>
      <c r="B1969" s="11">
        <v>6</v>
      </c>
      <c r="C1969" s="12" t="s">
        <v>880</v>
      </c>
      <c r="D1969" s="12" t="s">
        <v>897</v>
      </c>
      <c r="E1969" s="11">
        <v>7</v>
      </c>
      <c r="F1969" s="11">
        <v>3</v>
      </c>
      <c r="G1969" s="12" t="s">
        <v>14</v>
      </c>
      <c r="H1969" s="11" t="b">
        <v>0</v>
      </c>
    </row>
    <row r="1970" spans="1:8" ht="14.4" x14ac:dyDescent="0.25">
      <c r="A1970" s="11">
        <v>232</v>
      </c>
      <c r="B1970" s="11">
        <v>7</v>
      </c>
      <c r="C1970" s="12" t="s">
        <v>879</v>
      </c>
      <c r="D1970" s="12" t="s">
        <v>878</v>
      </c>
      <c r="E1970" s="11">
        <v>7</v>
      </c>
      <c r="F1970" s="11">
        <v>0</v>
      </c>
      <c r="G1970" s="12" t="s">
        <v>14</v>
      </c>
      <c r="H1970" s="11" t="b">
        <v>0</v>
      </c>
    </row>
    <row r="1971" spans="1:8" ht="28.8" x14ac:dyDescent="0.25">
      <c r="A1971" s="11">
        <v>232</v>
      </c>
      <c r="B1971" s="11">
        <v>8</v>
      </c>
      <c r="C1971" s="12" t="s">
        <v>877</v>
      </c>
      <c r="D1971" s="12" t="s">
        <v>876</v>
      </c>
      <c r="E1971" s="11">
        <v>7</v>
      </c>
      <c r="F1971" s="11">
        <v>0</v>
      </c>
      <c r="G1971" s="12" t="s">
        <v>14</v>
      </c>
      <c r="H1971" s="11" t="b">
        <v>0</v>
      </c>
    </row>
    <row r="1972" spans="1:8" ht="14.4" x14ac:dyDescent="0.25">
      <c r="A1972" s="11">
        <v>232</v>
      </c>
      <c r="B1972" s="11">
        <v>9</v>
      </c>
      <c r="C1972" s="12" t="s">
        <v>875</v>
      </c>
      <c r="D1972" s="12" t="s">
        <v>885</v>
      </c>
      <c r="E1972" s="11">
        <v>0</v>
      </c>
      <c r="F1972" s="11">
        <v>0</v>
      </c>
      <c r="G1972" s="12" t="s">
        <v>873</v>
      </c>
      <c r="H1972" s="11" t="b">
        <v>0</v>
      </c>
    </row>
    <row r="1973" spans="1:8" ht="14.4" x14ac:dyDescent="0.25">
      <c r="A1973" s="11">
        <v>233</v>
      </c>
      <c r="B1973" s="11">
        <v>1</v>
      </c>
      <c r="C1973" s="12" t="s">
        <v>887</v>
      </c>
      <c r="D1973" s="12" t="s">
        <v>897</v>
      </c>
      <c r="E1973" s="11">
        <v>0</v>
      </c>
      <c r="F1973" s="11">
        <v>3</v>
      </c>
      <c r="G1973" s="12" t="s">
        <v>14</v>
      </c>
      <c r="H1973" s="11" t="b">
        <v>0</v>
      </c>
    </row>
    <row r="1974" spans="1:8" ht="28.8" x14ac:dyDescent="0.25">
      <c r="A1974" s="11">
        <v>233</v>
      </c>
      <c r="B1974" s="11">
        <v>2</v>
      </c>
      <c r="C1974" s="12" t="s">
        <v>886</v>
      </c>
      <c r="D1974" s="12" t="s">
        <v>885</v>
      </c>
      <c r="E1974" s="11">
        <v>3</v>
      </c>
      <c r="F1974" s="11">
        <v>0</v>
      </c>
      <c r="G1974" s="12" t="s">
        <v>873</v>
      </c>
      <c r="H1974" s="11" t="b">
        <v>0</v>
      </c>
    </row>
    <row r="1975" spans="1:8" ht="14.4" x14ac:dyDescent="0.25">
      <c r="A1975" s="11">
        <v>233</v>
      </c>
      <c r="B1975" s="11">
        <v>3</v>
      </c>
      <c r="C1975" s="12" t="s">
        <v>884</v>
      </c>
      <c r="D1975" s="12" t="s">
        <v>896</v>
      </c>
      <c r="E1975" s="11">
        <v>0</v>
      </c>
      <c r="F1975" s="11">
        <v>0</v>
      </c>
      <c r="G1975" s="12" t="s">
        <v>873</v>
      </c>
      <c r="H1975" s="11" t="b">
        <v>0</v>
      </c>
    </row>
    <row r="1976" spans="1:8" ht="14.4" x14ac:dyDescent="0.25">
      <c r="A1976" s="11">
        <v>233</v>
      </c>
      <c r="B1976" s="11">
        <v>4</v>
      </c>
      <c r="C1976" s="12" t="s">
        <v>883</v>
      </c>
      <c r="D1976" s="12" t="s">
        <v>882</v>
      </c>
      <c r="E1976" s="11">
        <v>5</v>
      </c>
      <c r="F1976" s="11">
        <v>0</v>
      </c>
      <c r="G1976" s="12" t="s">
        <v>14</v>
      </c>
      <c r="H1976" s="11" t="b">
        <v>0</v>
      </c>
    </row>
    <row r="1977" spans="1:8" ht="14.4" x14ac:dyDescent="0.25">
      <c r="A1977" s="11">
        <v>233</v>
      </c>
      <c r="B1977" s="11">
        <v>5</v>
      </c>
      <c r="C1977" s="12" t="s">
        <v>881</v>
      </c>
      <c r="D1977" s="12" t="s">
        <v>897</v>
      </c>
      <c r="E1977" s="11">
        <v>7</v>
      </c>
      <c r="F1977" s="11">
        <v>3</v>
      </c>
      <c r="G1977" s="12" t="s">
        <v>14</v>
      </c>
      <c r="H1977" s="11" t="b">
        <v>0</v>
      </c>
    </row>
    <row r="1978" spans="1:8" ht="14.4" x14ac:dyDescent="0.25">
      <c r="A1978" s="11">
        <v>233</v>
      </c>
      <c r="B1978" s="11">
        <v>6</v>
      </c>
      <c r="C1978" s="12" t="s">
        <v>880</v>
      </c>
      <c r="D1978" s="12" t="s">
        <v>897</v>
      </c>
      <c r="E1978" s="11">
        <v>7</v>
      </c>
      <c r="F1978" s="11">
        <v>3</v>
      </c>
      <c r="G1978" s="12" t="s">
        <v>14</v>
      </c>
      <c r="H1978" s="11" t="b">
        <v>0</v>
      </c>
    </row>
    <row r="1979" spans="1:8" ht="14.4" x14ac:dyDescent="0.25">
      <c r="A1979" s="11">
        <v>233</v>
      </c>
      <c r="B1979" s="11">
        <v>7</v>
      </c>
      <c r="C1979" s="12" t="s">
        <v>879</v>
      </c>
      <c r="D1979" s="12" t="s">
        <v>878</v>
      </c>
      <c r="E1979" s="11">
        <v>7</v>
      </c>
      <c r="F1979" s="11">
        <v>0</v>
      </c>
      <c r="G1979" s="12" t="s">
        <v>14</v>
      </c>
      <c r="H1979" s="11" t="b">
        <v>0</v>
      </c>
    </row>
    <row r="1980" spans="1:8" ht="28.8" x14ac:dyDescent="0.25">
      <c r="A1980" s="11">
        <v>233</v>
      </c>
      <c r="B1980" s="11">
        <v>8</v>
      </c>
      <c r="C1980" s="12" t="s">
        <v>877</v>
      </c>
      <c r="D1980" s="12" t="s">
        <v>876</v>
      </c>
      <c r="E1980" s="11">
        <v>7</v>
      </c>
      <c r="F1980" s="11">
        <v>0</v>
      </c>
      <c r="G1980" s="12" t="s">
        <v>14</v>
      </c>
      <c r="H1980" s="11" t="b">
        <v>0</v>
      </c>
    </row>
    <row r="1981" spans="1:8" ht="14.4" x14ac:dyDescent="0.25">
      <c r="A1981" s="11">
        <v>233</v>
      </c>
      <c r="B1981" s="11">
        <v>9</v>
      </c>
      <c r="C1981" s="12" t="s">
        <v>875</v>
      </c>
      <c r="D1981" s="12" t="s">
        <v>885</v>
      </c>
      <c r="E1981" s="11">
        <v>0</v>
      </c>
      <c r="F1981" s="11">
        <v>0</v>
      </c>
      <c r="G1981" s="12" t="s">
        <v>873</v>
      </c>
      <c r="H1981" s="11" t="b">
        <v>0</v>
      </c>
    </row>
    <row r="1982" spans="1:8" ht="14.4" x14ac:dyDescent="0.25">
      <c r="A1982" s="11">
        <v>234</v>
      </c>
      <c r="B1982" s="11">
        <v>1</v>
      </c>
      <c r="C1982" s="12" t="s">
        <v>887</v>
      </c>
      <c r="D1982" s="12" t="s">
        <v>897</v>
      </c>
      <c r="E1982" s="11">
        <v>0</v>
      </c>
      <c r="F1982" s="11">
        <v>3</v>
      </c>
      <c r="G1982" s="12" t="s">
        <v>14</v>
      </c>
      <c r="H1982" s="11" t="b">
        <v>0</v>
      </c>
    </row>
    <row r="1983" spans="1:8" ht="28.8" x14ac:dyDescent="0.25">
      <c r="A1983" s="11">
        <v>234</v>
      </c>
      <c r="B1983" s="11">
        <v>2</v>
      </c>
      <c r="C1983" s="12" t="s">
        <v>886</v>
      </c>
      <c r="D1983" s="12" t="s">
        <v>885</v>
      </c>
      <c r="E1983" s="11">
        <v>3</v>
      </c>
      <c r="F1983" s="11">
        <v>0</v>
      </c>
      <c r="G1983" s="12" t="s">
        <v>873</v>
      </c>
      <c r="H1983" s="11" t="b">
        <v>0</v>
      </c>
    </row>
    <row r="1984" spans="1:8" ht="14.4" x14ac:dyDescent="0.25">
      <c r="A1984" s="11">
        <v>234</v>
      </c>
      <c r="B1984" s="11">
        <v>3</v>
      </c>
      <c r="C1984" s="12" t="s">
        <v>884</v>
      </c>
      <c r="D1984" s="12" t="s">
        <v>896</v>
      </c>
      <c r="E1984" s="11">
        <v>0</v>
      </c>
      <c r="F1984" s="11">
        <v>0</v>
      </c>
      <c r="G1984" s="12" t="s">
        <v>873</v>
      </c>
      <c r="H1984" s="11" t="b">
        <v>0</v>
      </c>
    </row>
    <row r="1985" spans="1:8" ht="14.4" x14ac:dyDescent="0.25">
      <c r="A1985" s="11">
        <v>234</v>
      </c>
      <c r="B1985" s="11">
        <v>4</v>
      </c>
      <c r="C1985" s="12" t="s">
        <v>883</v>
      </c>
      <c r="D1985" s="12" t="s">
        <v>882</v>
      </c>
      <c r="E1985" s="11">
        <v>5</v>
      </c>
      <c r="F1985" s="11">
        <v>0</v>
      </c>
      <c r="G1985" s="12" t="s">
        <v>14</v>
      </c>
      <c r="H1985" s="11" t="b">
        <v>0</v>
      </c>
    </row>
    <row r="1986" spans="1:8" ht="14.4" x14ac:dyDescent="0.25">
      <c r="A1986" s="11">
        <v>234</v>
      </c>
      <c r="B1986" s="11">
        <v>5</v>
      </c>
      <c r="C1986" s="12" t="s">
        <v>881</v>
      </c>
      <c r="D1986" s="12" t="s">
        <v>897</v>
      </c>
      <c r="E1986" s="11">
        <v>7</v>
      </c>
      <c r="F1986" s="11">
        <v>3</v>
      </c>
      <c r="G1986" s="12" t="s">
        <v>14</v>
      </c>
      <c r="H1986" s="11" t="b">
        <v>0</v>
      </c>
    </row>
    <row r="1987" spans="1:8" ht="14.4" x14ac:dyDescent="0.25">
      <c r="A1987" s="11">
        <v>234</v>
      </c>
      <c r="B1987" s="11">
        <v>6</v>
      </c>
      <c r="C1987" s="12" t="s">
        <v>880</v>
      </c>
      <c r="D1987" s="12" t="s">
        <v>897</v>
      </c>
      <c r="E1987" s="11">
        <v>7</v>
      </c>
      <c r="F1987" s="11">
        <v>3</v>
      </c>
      <c r="G1987" s="12" t="s">
        <v>14</v>
      </c>
      <c r="H1987" s="11" t="b">
        <v>0</v>
      </c>
    </row>
    <row r="1988" spans="1:8" ht="14.4" x14ac:dyDescent="0.25">
      <c r="A1988" s="11">
        <v>234</v>
      </c>
      <c r="B1988" s="11">
        <v>7</v>
      </c>
      <c r="C1988" s="12" t="s">
        <v>879</v>
      </c>
      <c r="D1988" s="12" t="s">
        <v>878</v>
      </c>
      <c r="E1988" s="11">
        <v>7</v>
      </c>
      <c r="F1988" s="11">
        <v>0</v>
      </c>
      <c r="G1988" s="12" t="s">
        <v>14</v>
      </c>
      <c r="H1988" s="11" t="b">
        <v>0</v>
      </c>
    </row>
    <row r="1989" spans="1:8" ht="28.8" x14ac:dyDescent="0.25">
      <c r="A1989" s="11">
        <v>234</v>
      </c>
      <c r="B1989" s="11">
        <v>8</v>
      </c>
      <c r="C1989" s="12" t="s">
        <v>877</v>
      </c>
      <c r="D1989" s="12" t="s">
        <v>876</v>
      </c>
      <c r="E1989" s="11">
        <v>7</v>
      </c>
      <c r="F1989" s="11">
        <v>0</v>
      </c>
      <c r="G1989" s="12" t="s">
        <v>14</v>
      </c>
      <c r="H1989" s="11" t="b">
        <v>0</v>
      </c>
    </row>
    <row r="1990" spans="1:8" ht="14.4" x14ac:dyDescent="0.25">
      <c r="A1990" s="11">
        <v>234</v>
      </c>
      <c r="B1990" s="11">
        <v>9</v>
      </c>
      <c r="C1990" s="12" t="s">
        <v>875</v>
      </c>
      <c r="D1990" s="12" t="s">
        <v>885</v>
      </c>
      <c r="E1990" s="11">
        <v>0</v>
      </c>
      <c r="F1990" s="11">
        <v>0</v>
      </c>
      <c r="G1990" s="12" t="s">
        <v>873</v>
      </c>
      <c r="H1990" s="11" t="b">
        <v>0</v>
      </c>
    </row>
    <row r="1991" spans="1:8" ht="14.4" x14ac:dyDescent="0.25">
      <c r="A1991" s="11">
        <v>235</v>
      </c>
      <c r="B1991" s="11">
        <v>1</v>
      </c>
      <c r="C1991" s="12" t="s">
        <v>887</v>
      </c>
      <c r="D1991" s="12" t="s">
        <v>897</v>
      </c>
      <c r="E1991" s="11">
        <v>0</v>
      </c>
      <c r="F1991" s="11">
        <v>3</v>
      </c>
      <c r="G1991" s="12" t="s">
        <v>14</v>
      </c>
      <c r="H1991" s="11" t="b">
        <v>0</v>
      </c>
    </row>
    <row r="1992" spans="1:8" ht="28.8" x14ac:dyDescent="0.25">
      <c r="A1992" s="11">
        <v>235</v>
      </c>
      <c r="B1992" s="11">
        <v>2</v>
      </c>
      <c r="C1992" s="12" t="s">
        <v>886</v>
      </c>
      <c r="D1992" s="12" t="s">
        <v>885</v>
      </c>
      <c r="E1992" s="11">
        <v>3</v>
      </c>
      <c r="F1992" s="11">
        <v>0</v>
      </c>
      <c r="G1992" s="12" t="s">
        <v>873</v>
      </c>
      <c r="H1992" s="11" t="b">
        <v>0</v>
      </c>
    </row>
    <row r="1993" spans="1:8" ht="14.4" x14ac:dyDescent="0.25">
      <c r="A1993" s="11">
        <v>235</v>
      </c>
      <c r="B1993" s="11">
        <v>3</v>
      </c>
      <c r="C1993" s="12" t="s">
        <v>884</v>
      </c>
      <c r="D1993" s="12" t="s">
        <v>896</v>
      </c>
      <c r="E1993" s="11">
        <v>0</v>
      </c>
      <c r="F1993" s="11">
        <v>0</v>
      </c>
      <c r="G1993" s="12" t="s">
        <v>873</v>
      </c>
      <c r="H1993" s="11" t="b">
        <v>0</v>
      </c>
    </row>
    <row r="1994" spans="1:8" ht="14.4" x14ac:dyDescent="0.25">
      <c r="A1994" s="11">
        <v>235</v>
      </c>
      <c r="B1994" s="11">
        <v>4</v>
      </c>
      <c r="C1994" s="12" t="s">
        <v>883</v>
      </c>
      <c r="D1994" s="12" t="s">
        <v>882</v>
      </c>
      <c r="E1994" s="11">
        <v>5</v>
      </c>
      <c r="F1994" s="11">
        <v>0</v>
      </c>
      <c r="G1994" s="12" t="s">
        <v>14</v>
      </c>
      <c r="H1994" s="11" t="b">
        <v>0</v>
      </c>
    </row>
    <row r="1995" spans="1:8" ht="14.4" x14ac:dyDescent="0.25">
      <c r="A1995" s="11">
        <v>235</v>
      </c>
      <c r="B1995" s="11">
        <v>5</v>
      </c>
      <c r="C1995" s="12" t="s">
        <v>881</v>
      </c>
      <c r="D1995" s="12" t="s">
        <v>897</v>
      </c>
      <c r="E1995" s="11">
        <v>7</v>
      </c>
      <c r="F1995" s="11">
        <v>3</v>
      </c>
      <c r="G1995" s="12" t="s">
        <v>14</v>
      </c>
      <c r="H1995" s="11" t="b">
        <v>0</v>
      </c>
    </row>
    <row r="1996" spans="1:8" ht="14.4" x14ac:dyDescent="0.25">
      <c r="A1996" s="11">
        <v>235</v>
      </c>
      <c r="B1996" s="11">
        <v>6</v>
      </c>
      <c r="C1996" s="12" t="s">
        <v>880</v>
      </c>
      <c r="D1996" s="12" t="s">
        <v>897</v>
      </c>
      <c r="E1996" s="11">
        <v>7</v>
      </c>
      <c r="F1996" s="11">
        <v>3</v>
      </c>
      <c r="G1996" s="12" t="s">
        <v>14</v>
      </c>
      <c r="H1996" s="11" t="b">
        <v>0</v>
      </c>
    </row>
    <row r="1997" spans="1:8" ht="14.4" x14ac:dyDescent="0.25">
      <c r="A1997" s="11">
        <v>235</v>
      </c>
      <c r="B1997" s="11">
        <v>7</v>
      </c>
      <c r="C1997" s="12" t="s">
        <v>879</v>
      </c>
      <c r="D1997" s="12" t="s">
        <v>878</v>
      </c>
      <c r="E1997" s="11">
        <v>7</v>
      </c>
      <c r="F1997" s="11">
        <v>0</v>
      </c>
      <c r="G1997" s="12" t="s">
        <v>14</v>
      </c>
      <c r="H1997" s="11" t="b">
        <v>0</v>
      </c>
    </row>
    <row r="1998" spans="1:8" ht="28.8" x14ac:dyDescent="0.25">
      <c r="A1998" s="11">
        <v>235</v>
      </c>
      <c r="B1998" s="11">
        <v>8</v>
      </c>
      <c r="C1998" s="12" t="s">
        <v>877</v>
      </c>
      <c r="D1998" s="12" t="s">
        <v>876</v>
      </c>
      <c r="E1998" s="11">
        <v>7</v>
      </c>
      <c r="F1998" s="11">
        <v>0</v>
      </c>
      <c r="G1998" s="12" t="s">
        <v>14</v>
      </c>
      <c r="H1998" s="11" t="b">
        <v>0</v>
      </c>
    </row>
    <row r="1999" spans="1:8" ht="14.4" x14ac:dyDescent="0.25">
      <c r="A1999" s="11">
        <v>235</v>
      </c>
      <c r="B1999" s="11">
        <v>9</v>
      </c>
      <c r="C1999" s="12" t="s">
        <v>875</v>
      </c>
      <c r="D1999" s="12" t="s">
        <v>885</v>
      </c>
      <c r="E1999" s="11">
        <v>0</v>
      </c>
      <c r="F1999" s="11">
        <v>0</v>
      </c>
      <c r="G1999" s="12" t="s">
        <v>873</v>
      </c>
      <c r="H1999" s="11" t="b">
        <v>0</v>
      </c>
    </row>
    <row r="2000" spans="1:8" ht="14.4" x14ac:dyDescent="0.25">
      <c r="A2000" s="11">
        <v>236</v>
      </c>
      <c r="B2000" s="11">
        <v>1</v>
      </c>
      <c r="C2000" s="12" t="s">
        <v>887</v>
      </c>
      <c r="D2000" s="12" t="s">
        <v>897</v>
      </c>
      <c r="E2000" s="11">
        <v>0</v>
      </c>
      <c r="F2000" s="11">
        <v>3</v>
      </c>
      <c r="G2000" s="12" t="s">
        <v>14</v>
      </c>
      <c r="H2000" s="11" t="b">
        <v>0</v>
      </c>
    </row>
    <row r="2001" spans="1:8" ht="28.8" x14ac:dyDescent="0.25">
      <c r="A2001" s="11">
        <v>236</v>
      </c>
      <c r="B2001" s="11">
        <v>2</v>
      </c>
      <c r="C2001" s="12" t="s">
        <v>886</v>
      </c>
      <c r="D2001" s="12" t="s">
        <v>885</v>
      </c>
      <c r="E2001" s="11">
        <v>3</v>
      </c>
      <c r="F2001" s="11">
        <v>0</v>
      </c>
      <c r="G2001" s="12" t="s">
        <v>873</v>
      </c>
      <c r="H2001" s="11" t="b">
        <v>0</v>
      </c>
    </row>
    <row r="2002" spans="1:8" ht="14.4" x14ac:dyDescent="0.25">
      <c r="A2002" s="11">
        <v>236</v>
      </c>
      <c r="B2002" s="11">
        <v>3</v>
      </c>
      <c r="C2002" s="12" t="s">
        <v>884</v>
      </c>
      <c r="D2002" s="12" t="s">
        <v>896</v>
      </c>
      <c r="E2002" s="11">
        <v>0</v>
      </c>
      <c r="F2002" s="11">
        <v>0</v>
      </c>
      <c r="G2002" s="12" t="s">
        <v>873</v>
      </c>
      <c r="H2002" s="11" t="b">
        <v>0</v>
      </c>
    </row>
    <row r="2003" spans="1:8" ht="14.4" x14ac:dyDescent="0.25">
      <c r="A2003" s="11">
        <v>236</v>
      </c>
      <c r="B2003" s="11">
        <v>4</v>
      </c>
      <c r="C2003" s="12" t="s">
        <v>883</v>
      </c>
      <c r="D2003" s="12" t="s">
        <v>882</v>
      </c>
      <c r="E2003" s="11">
        <v>5</v>
      </c>
      <c r="F2003" s="11">
        <v>0</v>
      </c>
      <c r="G2003" s="12" t="s">
        <v>14</v>
      </c>
      <c r="H2003" s="11" t="b">
        <v>0</v>
      </c>
    </row>
    <row r="2004" spans="1:8" ht="14.4" x14ac:dyDescent="0.25">
      <c r="A2004" s="11">
        <v>236</v>
      </c>
      <c r="B2004" s="11">
        <v>5</v>
      </c>
      <c r="C2004" s="12" t="s">
        <v>881</v>
      </c>
      <c r="D2004" s="12" t="s">
        <v>897</v>
      </c>
      <c r="E2004" s="11">
        <v>7</v>
      </c>
      <c r="F2004" s="11">
        <v>3</v>
      </c>
      <c r="G2004" s="12" t="s">
        <v>14</v>
      </c>
      <c r="H2004" s="11" t="b">
        <v>0</v>
      </c>
    </row>
    <row r="2005" spans="1:8" ht="14.4" x14ac:dyDescent="0.25">
      <c r="A2005" s="11">
        <v>236</v>
      </c>
      <c r="B2005" s="11">
        <v>6</v>
      </c>
      <c r="C2005" s="12" t="s">
        <v>880</v>
      </c>
      <c r="D2005" s="12" t="s">
        <v>897</v>
      </c>
      <c r="E2005" s="11">
        <v>7</v>
      </c>
      <c r="F2005" s="11">
        <v>3</v>
      </c>
      <c r="G2005" s="12" t="s">
        <v>14</v>
      </c>
      <c r="H2005" s="11" t="b">
        <v>0</v>
      </c>
    </row>
    <row r="2006" spans="1:8" ht="14.4" x14ac:dyDescent="0.25">
      <c r="A2006" s="11">
        <v>236</v>
      </c>
      <c r="B2006" s="11">
        <v>7</v>
      </c>
      <c r="C2006" s="12" t="s">
        <v>879</v>
      </c>
      <c r="D2006" s="12" t="s">
        <v>878</v>
      </c>
      <c r="E2006" s="11">
        <v>7</v>
      </c>
      <c r="F2006" s="11">
        <v>0</v>
      </c>
      <c r="G2006" s="12" t="s">
        <v>14</v>
      </c>
      <c r="H2006" s="11" t="b">
        <v>0</v>
      </c>
    </row>
    <row r="2007" spans="1:8" ht="28.8" x14ac:dyDescent="0.25">
      <c r="A2007" s="11">
        <v>236</v>
      </c>
      <c r="B2007" s="11">
        <v>8</v>
      </c>
      <c r="C2007" s="12" t="s">
        <v>877</v>
      </c>
      <c r="D2007" s="12" t="s">
        <v>876</v>
      </c>
      <c r="E2007" s="11">
        <v>7</v>
      </c>
      <c r="F2007" s="11">
        <v>0</v>
      </c>
      <c r="G2007" s="12" t="s">
        <v>14</v>
      </c>
      <c r="H2007" s="11" t="b">
        <v>0</v>
      </c>
    </row>
    <row r="2008" spans="1:8" ht="14.4" x14ac:dyDescent="0.25">
      <c r="A2008" s="11">
        <v>236</v>
      </c>
      <c r="B2008" s="11">
        <v>9</v>
      </c>
      <c r="C2008" s="12" t="s">
        <v>875</v>
      </c>
      <c r="D2008" s="12" t="s">
        <v>885</v>
      </c>
      <c r="E2008" s="11">
        <v>0</v>
      </c>
      <c r="F2008" s="11">
        <v>0</v>
      </c>
      <c r="G2008" s="12" t="s">
        <v>873</v>
      </c>
      <c r="H2008" s="11" t="b">
        <v>0</v>
      </c>
    </row>
    <row r="2009" spans="1:8" ht="14.4" x14ac:dyDescent="0.25">
      <c r="A2009" s="11">
        <v>237</v>
      </c>
      <c r="B2009" s="11">
        <v>1</v>
      </c>
      <c r="C2009" s="12" t="s">
        <v>887</v>
      </c>
      <c r="D2009" s="12" t="s">
        <v>897</v>
      </c>
      <c r="E2009" s="11">
        <v>0</v>
      </c>
      <c r="F2009" s="11">
        <v>3</v>
      </c>
      <c r="G2009" s="12" t="s">
        <v>14</v>
      </c>
      <c r="H2009" s="11" t="b">
        <v>0</v>
      </c>
    </row>
    <row r="2010" spans="1:8" ht="28.8" x14ac:dyDescent="0.25">
      <c r="A2010" s="11">
        <v>237</v>
      </c>
      <c r="B2010" s="11">
        <v>2</v>
      </c>
      <c r="C2010" s="12" t="s">
        <v>886</v>
      </c>
      <c r="D2010" s="12" t="s">
        <v>885</v>
      </c>
      <c r="E2010" s="11">
        <v>3</v>
      </c>
      <c r="F2010" s="11">
        <v>0</v>
      </c>
      <c r="G2010" s="12" t="s">
        <v>873</v>
      </c>
      <c r="H2010" s="11" t="b">
        <v>0</v>
      </c>
    </row>
    <row r="2011" spans="1:8" ht="14.4" x14ac:dyDescent="0.25">
      <c r="A2011" s="11">
        <v>237</v>
      </c>
      <c r="B2011" s="11">
        <v>3</v>
      </c>
      <c r="C2011" s="12" t="s">
        <v>884</v>
      </c>
      <c r="D2011" s="12" t="s">
        <v>896</v>
      </c>
      <c r="E2011" s="11">
        <v>0</v>
      </c>
      <c r="F2011" s="11">
        <v>0</v>
      </c>
      <c r="G2011" s="12" t="s">
        <v>873</v>
      </c>
      <c r="H2011" s="11" t="b">
        <v>0</v>
      </c>
    </row>
    <row r="2012" spans="1:8" ht="14.4" x14ac:dyDescent="0.25">
      <c r="A2012" s="11">
        <v>237</v>
      </c>
      <c r="B2012" s="11">
        <v>4</v>
      </c>
      <c r="C2012" s="12" t="s">
        <v>883</v>
      </c>
      <c r="D2012" s="12" t="s">
        <v>882</v>
      </c>
      <c r="E2012" s="11">
        <v>5</v>
      </c>
      <c r="F2012" s="11">
        <v>0</v>
      </c>
      <c r="G2012" s="12" t="s">
        <v>14</v>
      </c>
      <c r="H2012" s="11" t="b">
        <v>0</v>
      </c>
    </row>
    <row r="2013" spans="1:8" ht="14.4" x14ac:dyDescent="0.25">
      <c r="A2013" s="11">
        <v>237</v>
      </c>
      <c r="B2013" s="11">
        <v>5</v>
      </c>
      <c r="C2013" s="12" t="s">
        <v>881</v>
      </c>
      <c r="D2013" s="12" t="s">
        <v>897</v>
      </c>
      <c r="E2013" s="11">
        <v>7</v>
      </c>
      <c r="F2013" s="11">
        <v>3</v>
      </c>
      <c r="G2013" s="12" t="s">
        <v>14</v>
      </c>
      <c r="H2013" s="11" t="b">
        <v>0</v>
      </c>
    </row>
    <row r="2014" spans="1:8" ht="14.4" x14ac:dyDescent="0.25">
      <c r="A2014" s="11">
        <v>237</v>
      </c>
      <c r="B2014" s="11">
        <v>6</v>
      </c>
      <c r="C2014" s="12" t="s">
        <v>880</v>
      </c>
      <c r="D2014" s="12" t="s">
        <v>897</v>
      </c>
      <c r="E2014" s="11">
        <v>7</v>
      </c>
      <c r="F2014" s="11">
        <v>3</v>
      </c>
      <c r="G2014" s="12" t="s">
        <v>14</v>
      </c>
      <c r="H2014" s="11" t="b">
        <v>0</v>
      </c>
    </row>
    <row r="2015" spans="1:8" ht="14.4" x14ac:dyDescent="0.25">
      <c r="A2015" s="11">
        <v>237</v>
      </c>
      <c r="B2015" s="11">
        <v>7</v>
      </c>
      <c r="C2015" s="12" t="s">
        <v>879</v>
      </c>
      <c r="D2015" s="12" t="s">
        <v>878</v>
      </c>
      <c r="E2015" s="11">
        <v>7</v>
      </c>
      <c r="F2015" s="11">
        <v>0</v>
      </c>
      <c r="G2015" s="12" t="s">
        <v>14</v>
      </c>
      <c r="H2015" s="11" t="b">
        <v>0</v>
      </c>
    </row>
    <row r="2016" spans="1:8" ht="28.8" x14ac:dyDescent="0.25">
      <c r="A2016" s="11">
        <v>237</v>
      </c>
      <c r="B2016" s="11">
        <v>8</v>
      </c>
      <c r="C2016" s="12" t="s">
        <v>877</v>
      </c>
      <c r="D2016" s="12" t="s">
        <v>876</v>
      </c>
      <c r="E2016" s="11">
        <v>7</v>
      </c>
      <c r="F2016" s="11">
        <v>0</v>
      </c>
      <c r="G2016" s="12" t="s">
        <v>14</v>
      </c>
      <c r="H2016" s="11" t="b">
        <v>0</v>
      </c>
    </row>
    <row r="2017" spans="1:8" ht="14.4" x14ac:dyDescent="0.25">
      <c r="A2017" s="11">
        <v>237</v>
      </c>
      <c r="B2017" s="11">
        <v>9</v>
      </c>
      <c r="C2017" s="12" t="s">
        <v>875</v>
      </c>
      <c r="D2017" s="12" t="s">
        <v>885</v>
      </c>
      <c r="E2017" s="11">
        <v>0</v>
      </c>
      <c r="F2017" s="11">
        <v>0</v>
      </c>
      <c r="G2017" s="12" t="s">
        <v>873</v>
      </c>
      <c r="H2017" s="11" t="b">
        <v>0</v>
      </c>
    </row>
    <row r="2018" spans="1:8" ht="14.4" x14ac:dyDescent="0.25">
      <c r="A2018" s="11">
        <v>238</v>
      </c>
      <c r="B2018" s="11">
        <v>1</v>
      </c>
      <c r="C2018" s="12" t="s">
        <v>887</v>
      </c>
      <c r="D2018" s="12" t="s">
        <v>897</v>
      </c>
      <c r="E2018" s="11">
        <v>0</v>
      </c>
      <c r="F2018" s="11">
        <v>3</v>
      </c>
      <c r="G2018" s="12" t="s">
        <v>14</v>
      </c>
      <c r="H2018" s="11" t="b">
        <v>0</v>
      </c>
    </row>
    <row r="2019" spans="1:8" ht="28.8" x14ac:dyDescent="0.25">
      <c r="A2019" s="11">
        <v>238</v>
      </c>
      <c r="B2019" s="11">
        <v>2</v>
      </c>
      <c r="C2019" s="12" t="s">
        <v>886</v>
      </c>
      <c r="D2019" s="12" t="s">
        <v>885</v>
      </c>
      <c r="E2019" s="11">
        <v>3</v>
      </c>
      <c r="F2019" s="11">
        <v>0</v>
      </c>
      <c r="G2019" s="12" t="s">
        <v>873</v>
      </c>
      <c r="H2019" s="11" t="b">
        <v>0</v>
      </c>
    </row>
    <row r="2020" spans="1:8" ht="14.4" x14ac:dyDescent="0.25">
      <c r="A2020" s="11">
        <v>238</v>
      </c>
      <c r="B2020" s="11">
        <v>3</v>
      </c>
      <c r="C2020" s="12" t="s">
        <v>884</v>
      </c>
      <c r="D2020" s="12" t="s">
        <v>896</v>
      </c>
      <c r="E2020" s="11">
        <v>0</v>
      </c>
      <c r="F2020" s="11">
        <v>0</v>
      </c>
      <c r="G2020" s="12" t="s">
        <v>873</v>
      </c>
      <c r="H2020" s="11" t="b">
        <v>0</v>
      </c>
    </row>
    <row r="2021" spans="1:8" ht="14.4" x14ac:dyDescent="0.25">
      <c r="A2021" s="11">
        <v>238</v>
      </c>
      <c r="B2021" s="11">
        <v>4</v>
      </c>
      <c r="C2021" s="12" t="s">
        <v>883</v>
      </c>
      <c r="D2021" s="12" t="s">
        <v>882</v>
      </c>
      <c r="E2021" s="11">
        <v>5</v>
      </c>
      <c r="F2021" s="11">
        <v>0</v>
      </c>
      <c r="G2021" s="12" t="s">
        <v>14</v>
      </c>
      <c r="H2021" s="11" t="b">
        <v>0</v>
      </c>
    </row>
    <row r="2022" spans="1:8" ht="14.4" x14ac:dyDescent="0.25">
      <c r="A2022" s="11">
        <v>238</v>
      </c>
      <c r="B2022" s="11">
        <v>5</v>
      </c>
      <c r="C2022" s="12" t="s">
        <v>881</v>
      </c>
      <c r="D2022" s="12" t="s">
        <v>897</v>
      </c>
      <c r="E2022" s="11">
        <v>7</v>
      </c>
      <c r="F2022" s="11">
        <v>3</v>
      </c>
      <c r="G2022" s="12" t="s">
        <v>14</v>
      </c>
      <c r="H2022" s="11" t="b">
        <v>0</v>
      </c>
    </row>
    <row r="2023" spans="1:8" ht="14.4" x14ac:dyDescent="0.25">
      <c r="A2023" s="11">
        <v>238</v>
      </c>
      <c r="B2023" s="11">
        <v>6</v>
      </c>
      <c r="C2023" s="12" t="s">
        <v>880</v>
      </c>
      <c r="D2023" s="12" t="s">
        <v>897</v>
      </c>
      <c r="E2023" s="11">
        <v>7</v>
      </c>
      <c r="F2023" s="11">
        <v>3</v>
      </c>
      <c r="G2023" s="12" t="s">
        <v>14</v>
      </c>
      <c r="H2023" s="11" t="b">
        <v>0</v>
      </c>
    </row>
    <row r="2024" spans="1:8" ht="14.4" x14ac:dyDescent="0.25">
      <c r="A2024" s="11">
        <v>238</v>
      </c>
      <c r="B2024" s="11">
        <v>7</v>
      </c>
      <c r="C2024" s="12" t="s">
        <v>879</v>
      </c>
      <c r="D2024" s="12" t="s">
        <v>878</v>
      </c>
      <c r="E2024" s="11">
        <v>7</v>
      </c>
      <c r="F2024" s="11">
        <v>0</v>
      </c>
      <c r="G2024" s="12" t="s">
        <v>14</v>
      </c>
      <c r="H2024" s="11" t="b">
        <v>0</v>
      </c>
    </row>
    <row r="2025" spans="1:8" ht="28.8" x14ac:dyDescent="0.25">
      <c r="A2025" s="11">
        <v>238</v>
      </c>
      <c r="B2025" s="11">
        <v>8</v>
      </c>
      <c r="C2025" s="12" t="s">
        <v>877</v>
      </c>
      <c r="D2025" s="12" t="s">
        <v>876</v>
      </c>
      <c r="E2025" s="11">
        <v>7</v>
      </c>
      <c r="F2025" s="11">
        <v>0</v>
      </c>
      <c r="G2025" s="12" t="s">
        <v>14</v>
      </c>
      <c r="H2025" s="11" t="b">
        <v>0</v>
      </c>
    </row>
    <row r="2026" spans="1:8" ht="14.4" x14ac:dyDescent="0.25">
      <c r="A2026" s="11">
        <v>238</v>
      </c>
      <c r="B2026" s="11">
        <v>9</v>
      </c>
      <c r="C2026" s="12" t="s">
        <v>875</v>
      </c>
      <c r="D2026" s="12" t="s">
        <v>885</v>
      </c>
      <c r="E2026" s="11">
        <v>0</v>
      </c>
      <c r="F2026" s="11">
        <v>0</v>
      </c>
      <c r="G2026" s="12" t="s">
        <v>873</v>
      </c>
      <c r="H2026" s="11" t="b">
        <v>0</v>
      </c>
    </row>
    <row r="2027" spans="1:8" ht="14.4" x14ac:dyDescent="0.25">
      <c r="A2027" s="11">
        <v>239</v>
      </c>
      <c r="B2027" s="11">
        <v>1</v>
      </c>
      <c r="C2027" s="12" t="s">
        <v>887</v>
      </c>
      <c r="D2027" s="12" t="s">
        <v>897</v>
      </c>
      <c r="E2027" s="11">
        <v>0</v>
      </c>
      <c r="F2027" s="11">
        <v>3</v>
      </c>
      <c r="G2027" s="12" t="s">
        <v>14</v>
      </c>
      <c r="H2027" s="11" t="b">
        <v>0</v>
      </c>
    </row>
    <row r="2028" spans="1:8" ht="28.8" x14ac:dyDescent="0.25">
      <c r="A2028" s="11">
        <v>239</v>
      </c>
      <c r="B2028" s="11">
        <v>2</v>
      </c>
      <c r="C2028" s="12" t="s">
        <v>886</v>
      </c>
      <c r="D2028" s="12" t="s">
        <v>885</v>
      </c>
      <c r="E2028" s="11">
        <v>3</v>
      </c>
      <c r="F2028" s="11">
        <v>0</v>
      </c>
      <c r="G2028" s="12" t="s">
        <v>873</v>
      </c>
      <c r="H2028" s="11" t="b">
        <v>0</v>
      </c>
    </row>
    <row r="2029" spans="1:8" ht="14.4" x14ac:dyDescent="0.25">
      <c r="A2029" s="11">
        <v>239</v>
      </c>
      <c r="B2029" s="11">
        <v>3</v>
      </c>
      <c r="C2029" s="12" t="s">
        <v>884</v>
      </c>
      <c r="D2029" s="12" t="s">
        <v>896</v>
      </c>
      <c r="E2029" s="11">
        <v>0</v>
      </c>
      <c r="F2029" s="11">
        <v>0</v>
      </c>
      <c r="G2029" s="12" t="s">
        <v>873</v>
      </c>
      <c r="H2029" s="11" t="b">
        <v>0</v>
      </c>
    </row>
    <row r="2030" spans="1:8" ht="14.4" x14ac:dyDescent="0.25">
      <c r="A2030" s="11">
        <v>239</v>
      </c>
      <c r="B2030" s="11">
        <v>4</v>
      </c>
      <c r="C2030" s="12" t="s">
        <v>883</v>
      </c>
      <c r="D2030" s="12" t="s">
        <v>882</v>
      </c>
      <c r="E2030" s="11">
        <v>5</v>
      </c>
      <c r="F2030" s="11">
        <v>0</v>
      </c>
      <c r="G2030" s="12" t="s">
        <v>14</v>
      </c>
      <c r="H2030" s="11" t="b">
        <v>0</v>
      </c>
    </row>
    <row r="2031" spans="1:8" ht="14.4" x14ac:dyDescent="0.25">
      <c r="A2031" s="11">
        <v>239</v>
      </c>
      <c r="B2031" s="11">
        <v>5</v>
      </c>
      <c r="C2031" s="12" t="s">
        <v>881</v>
      </c>
      <c r="D2031" s="12" t="s">
        <v>897</v>
      </c>
      <c r="E2031" s="11">
        <v>7</v>
      </c>
      <c r="F2031" s="11">
        <v>3</v>
      </c>
      <c r="G2031" s="12" t="s">
        <v>14</v>
      </c>
      <c r="H2031" s="11" t="b">
        <v>0</v>
      </c>
    </row>
    <row r="2032" spans="1:8" ht="14.4" x14ac:dyDescent="0.25">
      <c r="A2032" s="11">
        <v>239</v>
      </c>
      <c r="B2032" s="11">
        <v>6</v>
      </c>
      <c r="C2032" s="12" t="s">
        <v>880</v>
      </c>
      <c r="D2032" s="12" t="s">
        <v>897</v>
      </c>
      <c r="E2032" s="11">
        <v>7</v>
      </c>
      <c r="F2032" s="11">
        <v>3</v>
      </c>
      <c r="G2032" s="12" t="s">
        <v>14</v>
      </c>
      <c r="H2032" s="11" t="b">
        <v>0</v>
      </c>
    </row>
    <row r="2033" spans="1:8" ht="14.4" x14ac:dyDescent="0.25">
      <c r="A2033" s="11">
        <v>239</v>
      </c>
      <c r="B2033" s="11">
        <v>7</v>
      </c>
      <c r="C2033" s="12" t="s">
        <v>879</v>
      </c>
      <c r="D2033" s="12" t="s">
        <v>878</v>
      </c>
      <c r="E2033" s="11">
        <v>7</v>
      </c>
      <c r="F2033" s="11">
        <v>0</v>
      </c>
      <c r="G2033" s="12" t="s">
        <v>14</v>
      </c>
      <c r="H2033" s="11" t="b">
        <v>0</v>
      </c>
    </row>
    <row r="2034" spans="1:8" ht="28.8" x14ac:dyDescent="0.25">
      <c r="A2034" s="11">
        <v>239</v>
      </c>
      <c r="B2034" s="11">
        <v>8</v>
      </c>
      <c r="C2034" s="12" t="s">
        <v>877</v>
      </c>
      <c r="D2034" s="12" t="s">
        <v>876</v>
      </c>
      <c r="E2034" s="11">
        <v>7</v>
      </c>
      <c r="F2034" s="11">
        <v>0</v>
      </c>
      <c r="G2034" s="12" t="s">
        <v>14</v>
      </c>
      <c r="H2034" s="11" t="b">
        <v>0</v>
      </c>
    </row>
    <row r="2035" spans="1:8" ht="14.4" x14ac:dyDescent="0.25">
      <c r="A2035" s="11">
        <v>239</v>
      </c>
      <c r="B2035" s="11">
        <v>9</v>
      </c>
      <c r="C2035" s="12" t="s">
        <v>875</v>
      </c>
      <c r="D2035" s="12" t="s">
        <v>885</v>
      </c>
      <c r="E2035" s="11">
        <v>0</v>
      </c>
      <c r="F2035" s="11">
        <v>0</v>
      </c>
      <c r="G2035" s="12" t="s">
        <v>873</v>
      </c>
      <c r="H2035" s="11" t="b">
        <v>0</v>
      </c>
    </row>
    <row r="2036" spans="1:8" ht="14.4" x14ac:dyDescent="0.25">
      <c r="A2036" s="11">
        <v>240</v>
      </c>
      <c r="B2036" s="11">
        <v>1</v>
      </c>
      <c r="C2036" s="12" t="s">
        <v>887</v>
      </c>
      <c r="D2036" s="12" t="s">
        <v>897</v>
      </c>
      <c r="E2036" s="11">
        <v>0</v>
      </c>
      <c r="F2036" s="11">
        <v>3</v>
      </c>
      <c r="G2036" s="12" t="s">
        <v>14</v>
      </c>
      <c r="H2036" s="11" t="b">
        <v>0</v>
      </c>
    </row>
    <row r="2037" spans="1:8" ht="28.8" x14ac:dyDescent="0.25">
      <c r="A2037" s="11">
        <v>240</v>
      </c>
      <c r="B2037" s="11">
        <v>2</v>
      </c>
      <c r="C2037" s="12" t="s">
        <v>886</v>
      </c>
      <c r="D2037" s="12" t="s">
        <v>885</v>
      </c>
      <c r="E2037" s="11">
        <v>3</v>
      </c>
      <c r="F2037" s="11">
        <v>0</v>
      </c>
      <c r="G2037" s="12" t="s">
        <v>873</v>
      </c>
      <c r="H2037" s="11" t="b">
        <v>0</v>
      </c>
    </row>
    <row r="2038" spans="1:8" ht="14.4" x14ac:dyDescent="0.25">
      <c r="A2038" s="11">
        <v>240</v>
      </c>
      <c r="B2038" s="11">
        <v>3</v>
      </c>
      <c r="C2038" s="12" t="s">
        <v>884</v>
      </c>
      <c r="D2038" s="12" t="s">
        <v>896</v>
      </c>
      <c r="E2038" s="11">
        <v>0</v>
      </c>
      <c r="F2038" s="11">
        <v>0</v>
      </c>
      <c r="G2038" s="12" t="s">
        <v>873</v>
      </c>
      <c r="H2038" s="11" t="b">
        <v>0</v>
      </c>
    </row>
    <row r="2039" spans="1:8" ht="14.4" x14ac:dyDescent="0.25">
      <c r="A2039" s="11">
        <v>240</v>
      </c>
      <c r="B2039" s="11">
        <v>4</v>
      </c>
      <c r="C2039" s="12" t="s">
        <v>883</v>
      </c>
      <c r="D2039" s="12" t="s">
        <v>882</v>
      </c>
      <c r="E2039" s="11">
        <v>5</v>
      </c>
      <c r="F2039" s="11">
        <v>0</v>
      </c>
      <c r="G2039" s="12" t="s">
        <v>14</v>
      </c>
      <c r="H2039" s="11" t="b">
        <v>0</v>
      </c>
    </row>
    <row r="2040" spans="1:8" ht="14.4" x14ac:dyDescent="0.25">
      <c r="A2040" s="11">
        <v>240</v>
      </c>
      <c r="B2040" s="11">
        <v>5</v>
      </c>
      <c r="C2040" s="12" t="s">
        <v>881</v>
      </c>
      <c r="D2040" s="12" t="s">
        <v>897</v>
      </c>
      <c r="E2040" s="11">
        <v>7</v>
      </c>
      <c r="F2040" s="11">
        <v>3</v>
      </c>
      <c r="G2040" s="12" t="s">
        <v>14</v>
      </c>
      <c r="H2040" s="11" t="b">
        <v>0</v>
      </c>
    </row>
    <row r="2041" spans="1:8" ht="14.4" x14ac:dyDescent="0.25">
      <c r="A2041" s="11">
        <v>240</v>
      </c>
      <c r="B2041" s="11">
        <v>6</v>
      </c>
      <c r="C2041" s="12" t="s">
        <v>880</v>
      </c>
      <c r="D2041" s="12" t="s">
        <v>897</v>
      </c>
      <c r="E2041" s="11">
        <v>7</v>
      </c>
      <c r="F2041" s="11">
        <v>3</v>
      </c>
      <c r="G2041" s="12" t="s">
        <v>14</v>
      </c>
      <c r="H2041" s="11" t="b">
        <v>0</v>
      </c>
    </row>
    <row r="2042" spans="1:8" ht="14.4" x14ac:dyDescent="0.25">
      <c r="A2042" s="11">
        <v>240</v>
      </c>
      <c r="B2042" s="11">
        <v>7</v>
      </c>
      <c r="C2042" s="12" t="s">
        <v>879</v>
      </c>
      <c r="D2042" s="12" t="s">
        <v>878</v>
      </c>
      <c r="E2042" s="11">
        <v>7</v>
      </c>
      <c r="F2042" s="11">
        <v>0</v>
      </c>
      <c r="G2042" s="12" t="s">
        <v>14</v>
      </c>
      <c r="H2042" s="11" t="b">
        <v>0</v>
      </c>
    </row>
    <row r="2043" spans="1:8" ht="28.8" x14ac:dyDescent="0.25">
      <c r="A2043" s="11">
        <v>240</v>
      </c>
      <c r="B2043" s="11">
        <v>8</v>
      </c>
      <c r="C2043" s="12" t="s">
        <v>877</v>
      </c>
      <c r="D2043" s="12" t="s">
        <v>876</v>
      </c>
      <c r="E2043" s="11">
        <v>7</v>
      </c>
      <c r="F2043" s="11">
        <v>0</v>
      </c>
      <c r="G2043" s="12" t="s">
        <v>14</v>
      </c>
      <c r="H2043" s="11" t="b">
        <v>0</v>
      </c>
    </row>
    <row r="2044" spans="1:8" ht="14.4" x14ac:dyDescent="0.25">
      <c r="A2044" s="11">
        <v>240</v>
      </c>
      <c r="B2044" s="11">
        <v>9</v>
      </c>
      <c r="C2044" s="12" t="s">
        <v>875</v>
      </c>
      <c r="D2044" s="12" t="s">
        <v>885</v>
      </c>
      <c r="E2044" s="11">
        <v>0</v>
      </c>
      <c r="F2044" s="11">
        <v>0</v>
      </c>
      <c r="G2044" s="12" t="s">
        <v>873</v>
      </c>
      <c r="H2044" s="11" t="b">
        <v>0</v>
      </c>
    </row>
    <row r="2045" spans="1:8" ht="14.4" x14ac:dyDescent="0.25">
      <c r="A2045" s="11">
        <v>241</v>
      </c>
      <c r="B2045" s="11">
        <v>1</v>
      </c>
      <c r="C2045" s="12" t="s">
        <v>887</v>
      </c>
      <c r="D2045" s="12" t="s">
        <v>897</v>
      </c>
      <c r="E2045" s="11">
        <v>0</v>
      </c>
      <c r="F2045" s="11">
        <v>3</v>
      </c>
      <c r="G2045" s="12" t="s">
        <v>14</v>
      </c>
      <c r="H2045" s="11" t="b">
        <v>0</v>
      </c>
    </row>
    <row r="2046" spans="1:8" ht="28.8" x14ac:dyDescent="0.25">
      <c r="A2046" s="11">
        <v>241</v>
      </c>
      <c r="B2046" s="11">
        <v>2</v>
      </c>
      <c r="C2046" s="12" t="s">
        <v>886</v>
      </c>
      <c r="D2046" s="12" t="s">
        <v>885</v>
      </c>
      <c r="E2046" s="11">
        <v>3</v>
      </c>
      <c r="F2046" s="11">
        <v>0</v>
      </c>
      <c r="G2046" s="12" t="s">
        <v>873</v>
      </c>
      <c r="H2046" s="11" t="b">
        <v>0</v>
      </c>
    </row>
    <row r="2047" spans="1:8" ht="14.4" x14ac:dyDescent="0.25">
      <c r="A2047" s="11">
        <v>241</v>
      </c>
      <c r="B2047" s="11">
        <v>3</v>
      </c>
      <c r="C2047" s="12" t="s">
        <v>884</v>
      </c>
      <c r="D2047" s="12" t="s">
        <v>896</v>
      </c>
      <c r="E2047" s="11">
        <v>0</v>
      </c>
      <c r="F2047" s="11">
        <v>0</v>
      </c>
      <c r="G2047" s="12" t="s">
        <v>873</v>
      </c>
      <c r="H2047" s="11" t="b">
        <v>0</v>
      </c>
    </row>
    <row r="2048" spans="1:8" ht="14.4" x14ac:dyDescent="0.25">
      <c r="A2048" s="11">
        <v>241</v>
      </c>
      <c r="B2048" s="11">
        <v>4</v>
      </c>
      <c r="C2048" s="12" t="s">
        <v>883</v>
      </c>
      <c r="D2048" s="12" t="s">
        <v>882</v>
      </c>
      <c r="E2048" s="11">
        <v>5</v>
      </c>
      <c r="F2048" s="11">
        <v>0</v>
      </c>
      <c r="G2048" s="12" t="s">
        <v>14</v>
      </c>
      <c r="H2048" s="11" t="b">
        <v>0</v>
      </c>
    </row>
    <row r="2049" spans="1:8" ht="14.4" x14ac:dyDescent="0.25">
      <c r="A2049" s="11">
        <v>241</v>
      </c>
      <c r="B2049" s="11">
        <v>5</v>
      </c>
      <c r="C2049" s="12" t="s">
        <v>881</v>
      </c>
      <c r="D2049" s="12" t="s">
        <v>897</v>
      </c>
      <c r="E2049" s="11">
        <v>7</v>
      </c>
      <c r="F2049" s="11">
        <v>3</v>
      </c>
      <c r="G2049" s="12" t="s">
        <v>14</v>
      </c>
      <c r="H2049" s="11" t="b">
        <v>0</v>
      </c>
    </row>
    <row r="2050" spans="1:8" ht="14.4" x14ac:dyDescent="0.25">
      <c r="A2050" s="11">
        <v>241</v>
      </c>
      <c r="B2050" s="11">
        <v>6</v>
      </c>
      <c r="C2050" s="12" t="s">
        <v>880</v>
      </c>
      <c r="D2050" s="12" t="s">
        <v>897</v>
      </c>
      <c r="E2050" s="11">
        <v>7</v>
      </c>
      <c r="F2050" s="11">
        <v>3</v>
      </c>
      <c r="G2050" s="12" t="s">
        <v>14</v>
      </c>
      <c r="H2050" s="11" t="b">
        <v>0</v>
      </c>
    </row>
    <row r="2051" spans="1:8" ht="14.4" x14ac:dyDescent="0.25">
      <c r="A2051" s="11">
        <v>241</v>
      </c>
      <c r="B2051" s="11">
        <v>7</v>
      </c>
      <c r="C2051" s="12" t="s">
        <v>879</v>
      </c>
      <c r="D2051" s="12" t="s">
        <v>878</v>
      </c>
      <c r="E2051" s="11">
        <v>7</v>
      </c>
      <c r="F2051" s="11">
        <v>0</v>
      </c>
      <c r="G2051" s="12" t="s">
        <v>14</v>
      </c>
      <c r="H2051" s="11" t="b">
        <v>0</v>
      </c>
    </row>
    <row r="2052" spans="1:8" ht="28.8" x14ac:dyDescent="0.25">
      <c r="A2052" s="11">
        <v>241</v>
      </c>
      <c r="B2052" s="11">
        <v>8</v>
      </c>
      <c r="C2052" s="12" t="s">
        <v>877</v>
      </c>
      <c r="D2052" s="12" t="s">
        <v>876</v>
      </c>
      <c r="E2052" s="11">
        <v>7</v>
      </c>
      <c r="F2052" s="11">
        <v>0</v>
      </c>
      <c r="G2052" s="12" t="s">
        <v>14</v>
      </c>
      <c r="H2052" s="11" t="b">
        <v>0</v>
      </c>
    </row>
    <row r="2053" spans="1:8" ht="14.4" x14ac:dyDescent="0.25">
      <c r="A2053" s="11">
        <v>241</v>
      </c>
      <c r="B2053" s="11">
        <v>9</v>
      </c>
      <c r="C2053" s="12" t="s">
        <v>875</v>
      </c>
      <c r="D2053" s="12" t="s">
        <v>885</v>
      </c>
      <c r="E2053" s="11">
        <v>0</v>
      </c>
      <c r="F2053" s="11">
        <v>0</v>
      </c>
      <c r="G2053" s="12" t="s">
        <v>873</v>
      </c>
      <c r="H2053" s="11" t="b">
        <v>0</v>
      </c>
    </row>
    <row r="2054" spans="1:8" ht="14.4" x14ac:dyDescent="0.25">
      <c r="A2054" s="11">
        <v>242</v>
      </c>
      <c r="B2054" s="11">
        <v>1</v>
      </c>
      <c r="C2054" s="12" t="s">
        <v>887</v>
      </c>
      <c r="D2054" s="12" t="s">
        <v>897</v>
      </c>
      <c r="E2054" s="11">
        <v>0</v>
      </c>
      <c r="F2054" s="11">
        <v>3</v>
      </c>
      <c r="G2054" s="12" t="s">
        <v>14</v>
      </c>
      <c r="H2054" s="11" t="b">
        <v>0</v>
      </c>
    </row>
    <row r="2055" spans="1:8" ht="28.8" x14ac:dyDescent="0.25">
      <c r="A2055" s="11">
        <v>242</v>
      </c>
      <c r="B2055" s="11">
        <v>2</v>
      </c>
      <c r="C2055" s="12" t="s">
        <v>886</v>
      </c>
      <c r="D2055" s="12" t="s">
        <v>885</v>
      </c>
      <c r="E2055" s="11">
        <v>3</v>
      </c>
      <c r="F2055" s="11">
        <v>0</v>
      </c>
      <c r="G2055" s="12" t="s">
        <v>873</v>
      </c>
      <c r="H2055" s="11" t="b">
        <v>0</v>
      </c>
    </row>
    <row r="2056" spans="1:8" ht="14.4" x14ac:dyDescent="0.25">
      <c r="A2056" s="11">
        <v>242</v>
      </c>
      <c r="B2056" s="11">
        <v>3</v>
      </c>
      <c r="C2056" s="12" t="s">
        <v>884</v>
      </c>
      <c r="D2056" s="12" t="s">
        <v>896</v>
      </c>
      <c r="E2056" s="11">
        <v>0</v>
      </c>
      <c r="F2056" s="11">
        <v>0</v>
      </c>
      <c r="G2056" s="12" t="s">
        <v>873</v>
      </c>
      <c r="H2056" s="11" t="b">
        <v>0</v>
      </c>
    </row>
    <row r="2057" spans="1:8" ht="14.4" x14ac:dyDescent="0.25">
      <c r="A2057" s="11">
        <v>242</v>
      </c>
      <c r="B2057" s="11">
        <v>4</v>
      </c>
      <c r="C2057" s="12" t="s">
        <v>883</v>
      </c>
      <c r="D2057" s="12" t="s">
        <v>882</v>
      </c>
      <c r="E2057" s="11">
        <v>5</v>
      </c>
      <c r="F2057" s="11">
        <v>0</v>
      </c>
      <c r="G2057" s="12" t="s">
        <v>14</v>
      </c>
      <c r="H2057" s="11" t="b">
        <v>0</v>
      </c>
    </row>
    <row r="2058" spans="1:8" ht="14.4" x14ac:dyDescent="0.25">
      <c r="A2058" s="11">
        <v>242</v>
      </c>
      <c r="B2058" s="11">
        <v>5</v>
      </c>
      <c r="C2058" s="12" t="s">
        <v>881</v>
      </c>
      <c r="D2058" s="12" t="s">
        <v>897</v>
      </c>
      <c r="E2058" s="11">
        <v>7</v>
      </c>
      <c r="F2058" s="11">
        <v>3</v>
      </c>
      <c r="G2058" s="12" t="s">
        <v>14</v>
      </c>
      <c r="H2058" s="11" t="b">
        <v>0</v>
      </c>
    </row>
    <row r="2059" spans="1:8" ht="14.4" x14ac:dyDescent="0.25">
      <c r="A2059" s="11">
        <v>242</v>
      </c>
      <c r="B2059" s="11">
        <v>6</v>
      </c>
      <c r="C2059" s="12" t="s">
        <v>880</v>
      </c>
      <c r="D2059" s="12" t="s">
        <v>897</v>
      </c>
      <c r="E2059" s="11">
        <v>7</v>
      </c>
      <c r="F2059" s="11">
        <v>3</v>
      </c>
      <c r="G2059" s="12" t="s">
        <v>14</v>
      </c>
      <c r="H2059" s="11" t="b">
        <v>0</v>
      </c>
    </row>
    <row r="2060" spans="1:8" ht="14.4" x14ac:dyDescent="0.25">
      <c r="A2060" s="11">
        <v>242</v>
      </c>
      <c r="B2060" s="11">
        <v>7</v>
      </c>
      <c r="C2060" s="12" t="s">
        <v>879</v>
      </c>
      <c r="D2060" s="12" t="s">
        <v>878</v>
      </c>
      <c r="E2060" s="11">
        <v>7</v>
      </c>
      <c r="F2060" s="11">
        <v>0</v>
      </c>
      <c r="G2060" s="12" t="s">
        <v>14</v>
      </c>
      <c r="H2060" s="11" t="b">
        <v>0</v>
      </c>
    </row>
    <row r="2061" spans="1:8" ht="28.8" x14ac:dyDescent="0.25">
      <c r="A2061" s="11">
        <v>242</v>
      </c>
      <c r="B2061" s="11">
        <v>8</v>
      </c>
      <c r="C2061" s="12" t="s">
        <v>877</v>
      </c>
      <c r="D2061" s="12" t="s">
        <v>876</v>
      </c>
      <c r="E2061" s="11">
        <v>7</v>
      </c>
      <c r="F2061" s="11">
        <v>0</v>
      </c>
      <c r="G2061" s="12" t="s">
        <v>14</v>
      </c>
      <c r="H2061" s="11" t="b">
        <v>0</v>
      </c>
    </row>
    <row r="2062" spans="1:8" ht="14.4" x14ac:dyDescent="0.25">
      <c r="A2062" s="11">
        <v>242</v>
      </c>
      <c r="B2062" s="11">
        <v>9</v>
      </c>
      <c r="C2062" s="12" t="s">
        <v>875</v>
      </c>
      <c r="D2062" s="12" t="s">
        <v>885</v>
      </c>
      <c r="E2062" s="11">
        <v>0</v>
      </c>
      <c r="F2062" s="11">
        <v>0</v>
      </c>
      <c r="G2062" s="12" t="s">
        <v>873</v>
      </c>
      <c r="H2062" s="11" t="b">
        <v>0</v>
      </c>
    </row>
    <row r="2063" spans="1:8" ht="14.4" x14ac:dyDescent="0.25">
      <c r="A2063" s="11">
        <v>243</v>
      </c>
      <c r="B2063" s="11">
        <v>1</v>
      </c>
      <c r="C2063" s="12" t="s">
        <v>887</v>
      </c>
      <c r="D2063" s="12" t="s">
        <v>897</v>
      </c>
      <c r="E2063" s="11">
        <v>0</v>
      </c>
      <c r="F2063" s="11">
        <v>3</v>
      </c>
      <c r="G2063" s="12" t="s">
        <v>14</v>
      </c>
      <c r="H2063" s="11" t="b">
        <v>0</v>
      </c>
    </row>
    <row r="2064" spans="1:8" ht="28.8" x14ac:dyDescent="0.25">
      <c r="A2064" s="11">
        <v>243</v>
      </c>
      <c r="B2064" s="11">
        <v>2</v>
      </c>
      <c r="C2064" s="12" t="s">
        <v>886</v>
      </c>
      <c r="D2064" s="12" t="s">
        <v>885</v>
      </c>
      <c r="E2064" s="11">
        <v>3</v>
      </c>
      <c r="F2064" s="11">
        <v>0</v>
      </c>
      <c r="G2064" s="12" t="s">
        <v>873</v>
      </c>
      <c r="H2064" s="11" t="b">
        <v>0</v>
      </c>
    </row>
    <row r="2065" spans="1:8" ht="14.4" x14ac:dyDescent="0.25">
      <c r="A2065" s="11">
        <v>243</v>
      </c>
      <c r="B2065" s="11">
        <v>3</v>
      </c>
      <c r="C2065" s="12" t="s">
        <v>884</v>
      </c>
      <c r="D2065" s="12" t="s">
        <v>896</v>
      </c>
      <c r="E2065" s="11">
        <v>0</v>
      </c>
      <c r="F2065" s="11">
        <v>0</v>
      </c>
      <c r="G2065" s="12" t="s">
        <v>873</v>
      </c>
      <c r="H2065" s="11" t="b">
        <v>0</v>
      </c>
    </row>
    <row r="2066" spans="1:8" ht="14.4" x14ac:dyDescent="0.25">
      <c r="A2066" s="11">
        <v>243</v>
      </c>
      <c r="B2066" s="11">
        <v>4</v>
      </c>
      <c r="C2066" s="12" t="s">
        <v>883</v>
      </c>
      <c r="D2066" s="12" t="s">
        <v>882</v>
      </c>
      <c r="E2066" s="11">
        <v>5</v>
      </c>
      <c r="F2066" s="11">
        <v>0</v>
      </c>
      <c r="G2066" s="12" t="s">
        <v>14</v>
      </c>
      <c r="H2066" s="11" t="b">
        <v>0</v>
      </c>
    </row>
    <row r="2067" spans="1:8" ht="14.4" x14ac:dyDescent="0.25">
      <c r="A2067" s="11">
        <v>243</v>
      </c>
      <c r="B2067" s="11">
        <v>5</v>
      </c>
      <c r="C2067" s="12" t="s">
        <v>881</v>
      </c>
      <c r="D2067" s="12" t="s">
        <v>897</v>
      </c>
      <c r="E2067" s="11">
        <v>7</v>
      </c>
      <c r="F2067" s="11">
        <v>3</v>
      </c>
      <c r="G2067" s="12" t="s">
        <v>14</v>
      </c>
      <c r="H2067" s="11" t="b">
        <v>0</v>
      </c>
    </row>
    <row r="2068" spans="1:8" ht="14.4" x14ac:dyDescent="0.25">
      <c r="A2068" s="11">
        <v>243</v>
      </c>
      <c r="B2068" s="11">
        <v>6</v>
      </c>
      <c r="C2068" s="12" t="s">
        <v>880</v>
      </c>
      <c r="D2068" s="12" t="s">
        <v>897</v>
      </c>
      <c r="E2068" s="11">
        <v>7</v>
      </c>
      <c r="F2068" s="11">
        <v>3</v>
      </c>
      <c r="G2068" s="12" t="s">
        <v>14</v>
      </c>
      <c r="H2068" s="11" t="b">
        <v>0</v>
      </c>
    </row>
    <row r="2069" spans="1:8" ht="14.4" x14ac:dyDescent="0.25">
      <c r="A2069" s="11">
        <v>243</v>
      </c>
      <c r="B2069" s="11">
        <v>7</v>
      </c>
      <c r="C2069" s="12" t="s">
        <v>879</v>
      </c>
      <c r="D2069" s="12" t="s">
        <v>878</v>
      </c>
      <c r="E2069" s="11">
        <v>7</v>
      </c>
      <c r="F2069" s="11">
        <v>0</v>
      </c>
      <c r="G2069" s="12" t="s">
        <v>14</v>
      </c>
      <c r="H2069" s="11" t="b">
        <v>0</v>
      </c>
    </row>
    <row r="2070" spans="1:8" ht="28.8" x14ac:dyDescent="0.25">
      <c r="A2070" s="11">
        <v>243</v>
      </c>
      <c r="B2070" s="11">
        <v>8</v>
      </c>
      <c r="C2070" s="12" t="s">
        <v>877</v>
      </c>
      <c r="D2070" s="12" t="s">
        <v>876</v>
      </c>
      <c r="E2070" s="11">
        <v>7</v>
      </c>
      <c r="F2070" s="11">
        <v>0</v>
      </c>
      <c r="G2070" s="12" t="s">
        <v>14</v>
      </c>
      <c r="H2070" s="11" t="b">
        <v>0</v>
      </c>
    </row>
    <row r="2071" spans="1:8" ht="14.4" x14ac:dyDescent="0.25">
      <c r="A2071" s="11">
        <v>243</v>
      </c>
      <c r="B2071" s="11">
        <v>9</v>
      </c>
      <c r="C2071" s="12" t="s">
        <v>875</v>
      </c>
      <c r="D2071" s="12" t="s">
        <v>885</v>
      </c>
      <c r="E2071" s="11">
        <v>0</v>
      </c>
      <c r="F2071" s="11">
        <v>0</v>
      </c>
      <c r="G2071" s="12" t="s">
        <v>873</v>
      </c>
      <c r="H2071" s="11" t="b">
        <v>0</v>
      </c>
    </row>
    <row r="2072" spans="1:8" ht="14.4" x14ac:dyDescent="0.25">
      <c r="A2072" s="11">
        <v>244</v>
      </c>
      <c r="B2072" s="11">
        <v>1</v>
      </c>
      <c r="C2072" s="12" t="s">
        <v>887</v>
      </c>
      <c r="D2072" s="12" t="s">
        <v>897</v>
      </c>
      <c r="E2072" s="11">
        <v>0</v>
      </c>
      <c r="F2072" s="11">
        <v>3</v>
      </c>
      <c r="G2072" s="12" t="s">
        <v>14</v>
      </c>
      <c r="H2072" s="11" t="b">
        <v>0</v>
      </c>
    </row>
    <row r="2073" spans="1:8" ht="28.8" x14ac:dyDescent="0.25">
      <c r="A2073" s="11">
        <v>244</v>
      </c>
      <c r="B2073" s="11">
        <v>2</v>
      </c>
      <c r="C2073" s="12" t="s">
        <v>886</v>
      </c>
      <c r="D2073" s="12" t="s">
        <v>885</v>
      </c>
      <c r="E2073" s="11">
        <v>3</v>
      </c>
      <c r="F2073" s="11">
        <v>0</v>
      </c>
      <c r="G2073" s="12" t="s">
        <v>873</v>
      </c>
      <c r="H2073" s="11" t="b">
        <v>0</v>
      </c>
    </row>
    <row r="2074" spans="1:8" ht="14.4" x14ac:dyDescent="0.25">
      <c r="A2074" s="11">
        <v>244</v>
      </c>
      <c r="B2074" s="11">
        <v>3</v>
      </c>
      <c r="C2074" s="12" t="s">
        <v>884</v>
      </c>
      <c r="D2074" s="12" t="s">
        <v>896</v>
      </c>
      <c r="E2074" s="11">
        <v>0</v>
      </c>
      <c r="F2074" s="11">
        <v>0</v>
      </c>
      <c r="G2074" s="12" t="s">
        <v>873</v>
      </c>
      <c r="H2074" s="11" t="b">
        <v>0</v>
      </c>
    </row>
    <row r="2075" spans="1:8" ht="14.4" x14ac:dyDescent="0.25">
      <c r="A2075" s="11">
        <v>244</v>
      </c>
      <c r="B2075" s="11">
        <v>4</v>
      </c>
      <c r="C2075" s="12" t="s">
        <v>883</v>
      </c>
      <c r="D2075" s="12" t="s">
        <v>882</v>
      </c>
      <c r="E2075" s="11">
        <v>5</v>
      </c>
      <c r="F2075" s="11">
        <v>0</v>
      </c>
      <c r="G2075" s="12" t="s">
        <v>14</v>
      </c>
      <c r="H2075" s="11" t="b">
        <v>0</v>
      </c>
    </row>
    <row r="2076" spans="1:8" ht="14.4" x14ac:dyDescent="0.25">
      <c r="A2076" s="11">
        <v>244</v>
      </c>
      <c r="B2076" s="11">
        <v>5</v>
      </c>
      <c r="C2076" s="12" t="s">
        <v>881</v>
      </c>
      <c r="D2076" s="12" t="s">
        <v>897</v>
      </c>
      <c r="E2076" s="11">
        <v>7</v>
      </c>
      <c r="F2076" s="11">
        <v>3</v>
      </c>
      <c r="G2076" s="12" t="s">
        <v>14</v>
      </c>
      <c r="H2076" s="11" t="b">
        <v>0</v>
      </c>
    </row>
    <row r="2077" spans="1:8" ht="14.4" x14ac:dyDescent="0.25">
      <c r="A2077" s="11">
        <v>244</v>
      </c>
      <c r="B2077" s="11">
        <v>6</v>
      </c>
      <c r="C2077" s="12" t="s">
        <v>880</v>
      </c>
      <c r="D2077" s="12" t="s">
        <v>897</v>
      </c>
      <c r="E2077" s="11">
        <v>7</v>
      </c>
      <c r="F2077" s="11">
        <v>3</v>
      </c>
      <c r="G2077" s="12" t="s">
        <v>14</v>
      </c>
      <c r="H2077" s="11" t="b">
        <v>0</v>
      </c>
    </row>
    <row r="2078" spans="1:8" ht="14.4" x14ac:dyDescent="0.25">
      <c r="A2078" s="11">
        <v>244</v>
      </c>
      <c r="B2078" s="11">
        <v>7</v>
      </c>
      <c r="C2078" s="12" t="s">
        <v>879</v>
      </c>
      <c r="D2078" s="12" t="s">
        <v>878</v>
      </c>
      <c r="E2078" s="11">
        <v>7</v>
      </c>
      <c r="F2078" s="11">
        <v>0</v>
      </c>
      <c r="G2078" s="12" t="s">
        <v>14</v>
      </c>
      <c r="H2078" s="11" t="b">
        <v>0</v>
      </c>
    </row>
    <row r="2079" spans="1:8" ht="28.8" x14ac:dyDescent="0.25">
      <c r="A2079" s="11">
        <v>244</v>
      </c>
      <c r="B2079" s="11">
        <v>8</v>
      </c>
      <c r="C2079" s="12" t="s">
        <v>877</v>
      </c>
      <c r="D2079" s="12" t="s">
        <v>876</v>
      </c>
      <c r="E2079" s="11">
        <v>7</v>
      </c>
      <c r="F2079" s="11">
        <v>0</v>
      </c>
      <c r="G2079" s="12" t="s">
        <v>14</v>
      </c>
      <c r="H2079" s="11" t="b">
        <v>0</v>
      </c>
    </row>
    <row r="2080" spans="1:8" ht="14.4" x14ac:dyDescent="0.25">
      <c r="A2080" s="11">
        <v>244</v>
      </c>
      <c r="B2080" s="11">
        <v>9</v>
      </c>
      <c r="C2080" s="12" t="s">
        <v>875</v>
      </c>
      <c r="D2080" s="12" t="s">
        <v>885</v>
      </c>
      <c r="E2080" s="11">
        <v>0</v>
      </c>
      <c r="F2080" s="11">
        <v>0</v>
      </c>
      <c r="G2080" s="12" t="s">
        <v>873</v>
      </c>
      <c r="H2080" s="11" t="b">
        <v>0</v>
      </c>
    </row>
    <row r="2081" spans="1:8" ht="14.4" x14ac:dyDescent="0.25">
      <c r="A2081" s="11">
        <v>245</v>
      </c>
      <c r="B2081" s="11">
        <v>1</v>
      </c>
      <c r="C2081" s="12" t="s">
        <v>887</v>
      </c>
      <c r="D2081" s="12" t="s">
        <v>897</v>
      </c>
      <c r="E2081" s="11">
        <v>0</v>
      </c>
      <c r="F2081" s="11">
        <v>3</v>
      </c>
      <c r="G2081" s="12" t="s">
        <v>14</v>
      </c>
      <c r="H2081" s="11" t="b">
        <v>0</v>
      </c>
    </row>
    <row r="2082" spans="1:8" ht="28.8" x14ac:dyDescent="0.25">
      <c r="A2082" s="11">
        <v>245</v>
      </c>
      <c r="B2082" s="11">
        <v>2</v>
      </c>
      <c r="C2082" s="12" t="s">
        <v>886</v>
      </c>
      <c r="D2082" s="12" t="s">
        <v>885</v>
      </c>
      <c r="E2082" s="11">
        <v>3</v>
      </c>
      <c r="F2082" s="11">
        <v>0</v>
      </c>
      <c r="G2082" s="12" t="s">
        <v>873</v>
      </c>
      <c r="H2082" s="11" t="b">
        <v>0</v>
      </c>
    </row>
    <row r="2083" spans="1:8" ht="14.4" x14ac:dyDescent="0.25">
      <c r="A2083" s="11">
        <v>245</v>
      </c>
      <c r="B2083" s="11">
        <v>3</v>
      </c>
      <c r="C2083" s="12" t="s">
        <v>884</v>
      </c>
      <c r="D2083" s="12" t="s">
        <v>896</v>
      </c>
      <c r="E2083" s="11">
        <v>0</v>
      </c>
      <c r="F2083" s="11">
        <v>0</v>
      </c>
      <c r="G2083" s="12" t="s">
        <v>873</v>
      </c>
      <c r="H2083" s="11" t="b">
        <v>0</v>
      </c>
    </row>
    <row r="2084" spans="1:8" ht="14.4" x14ac:dyDescent="0.25">
      <c r="A2084" s="11">
        <v>245</v>
      </c>
      <c r="B2084" s="11">
        <v>4</v>
      </c>
      <c r="C2084" s="12" t="s">
        <v>883</v>
      </c>
      <c r="D2084" s="12" t="s">
        <v>882</v>
      </c>
      <c r="E2084" s="11">
        <v>5</v>
      </c>
      <c r="F2084" s="11">
        <v>0</v>
      </c>
      <c r="G2084" s="12" t="s">
        <v>14</v>
      </c>
      <c r="H2084" s="11" t="b">
        <v>0</v>
      </c>
    </row>
    <row r="2085" spans="1:8" ht="14.4" x14ac:dyDescent="0.25">
      <c r="A2085" s="11">
        <v>245</v>
      </c>
      <c r="B2085" s="11">
        <v>5</v>
      </c>
      <c r="C2085" s="12" t="s">
        <v>881</v>
      </c>
      <c r="D2085" s="12" t="s">
        <v>897</v>
      </c>
      <c r="E2085" s="11">
        <v>7</v>
      </c>
      <c r="F2085" s="11">
        <v>3</v>
      </c>
      <c r="G2085" s="12" t="s">
        <v>14</v>
      </c>
      <c r="H2085" s="11" t="b">
        <v>0</v>
      </c>
    </row>
    <row r="2086" spans="1:8" ht="14.4" x14ac:dyDescent="0.25">
      <c r="A2086" s="11">
        <v>245</v>
      </c>
      <c r="B2086" s="11">
        <v>6</v>
      </c>
      <c r="C2086" s="12" t="s">
        <v>880</v>
      </c>
      <c r="D2086" s="12" t="s">
        <v>897</v>
      </c>
      <c r="E2086" s="11">
        <v>7</v>
      </c>
      <c r="F2086" s="11">
        <v>3</v>
      </c>
      <c r="G2086" s="12" t="s">
        <v>14</v>
      </c>
      <c r="H2086" s="11" t="b">
        <v>0</v>
      </c>
    </row>
    <row r="2087" spans="1:8" ht="14.4" x14ac:dyDescent="0.25">
      <c r="A2087" s="11">
        <v>245</v>
      </c>
      <c r="B2087" s="11">
        <v>7</v>
      </c>
      <c r="C2087" s="12" t="s">
        <v>879</v>
      </c>
      <c r="D2087" s="12" t="s">
        <v>878</v>
      </c>
      <c r="E2087" s="11">
        <v>7</v>
      </c>
      <c r="F2087" s="11">
        <v>0</v>
      </c>
      <c r="G2087" s="12" t="s">
        <v>14</v>
      </c>
      <c r="H2087" s="11" t="b">
        <v>0</v>
      </c>
    </row>
    <row r="2088" spans="1:8" ht="28.8" x14ac:dyDescent="0.25">
      <c r="A2088" s="11">
        <v>245</v>
      </c>
      <c r="B2088" s="11">
        <v>8</v>
      </c>
      <c r="C2088" s="12" t="s">
        <v>877</v>
      </c>
      <c r="D2088" s="12" t="s">
        <v>876</v>
      </c>
      <c r="E2088" s="11">
        <v>7</v>
      </c>
      <c r="F2088" s="11">
        <v>0</v>
      </c>
      <c r="G2088" s="12" t="s">
        <v>14</v>
      </c>
      <c r="H2088" s="11" t="b">
        <v>0</v>
      </c>
    </row>
    <row r="2089" spans="1:8" ht="14.4" x14ac:dyDescent="0.25">
      <c r="A2089" s="11">
        <v>245</v>
      </c>
      <c r="B2089" s="11">
        <v>9</v>
      </c>
      <c r="C2089" s="12" t="s">
        <v>875</v>
      </c>
      <c r="D2089" s="12" t="s">
        <v>885</v>
      </c>
      <c r="E2089" s="11">
        <v>0</v>
      </c>
      <c r="F2089" s="11">
        <v>0</v>
      </c>
      <c r="G2089" s="12" t="s">
        <v>873</v>
      </c>
      <c r="H2089" s="11" t="b">
        <v>0</v>
      </c>
    </row>
    <row r="2090" spans="1:8" ht="14.4" x14ac:dyDescent="0.25">
      <c r="A2090" s="11">
        <v>246</v>
      </c>
      <c r="B2090" s="11">
        <v>1</v>
      </c>
      <c r="C2090" s="12" t="s">
        <v>887</v>
      </c>
      <c r="D2090" s="12" t="s">
        <v>897</v>
      </c>
      <c r="E2090" s="11">
        <v>0</v>
      </c>
      <c r="F2090" s="11">
        <v>3</v>
      </c>
      <c r="G2090" s="12" t="s">
        <v>14</v>
      </c>
      <c r="H2090" s="11" t="b">
        <v>0</v>
      </c>
    </row>
    <row r="2091" spans="1:8" ht="28.8" x14ac:dyDescent="0.25">
      <c r="A2091" s="11">
        <v>246</v>
      </c>
      <c r="B2091" s="11">
        <v>2</v>
      </c>
      <c r="C2091" s="12" t="s">
        <v>886</v>
      </c>
      <c r="D2091" s="12" t="s">
        <v>885</v>
      </c>
      <c r="E2091" s="11">
        <v>3</v>
      </c>
      <c r="F2091" s="11">
        <v>0</v>
      </c>
      <c r="G2091" s="12" t="s">
        <v>873</v>
      </c>
      <c r="H2091" s="11" t="b">
        <v>0</v>
      </c>
    </row>
    <row r="2092" spans="1:8" ht="14.4" x14ac:dyDescent="0.25">
      <c r="A2092" s="11">
        <v>246</v>
      </c>
      <c r="B2092" s="11">
        <v>3</v>
      </c>
      <c r="C2092" s="12" t="s">
        <v>884</v>
      </c>
      <c r="D2092" s="12" t="s">
        <v>896</v>
      </c>
      <c r="E2092" s="11">
        <v>0</v>
      </c>
      <c r="F2092" s="11">
        <v>0</v>
      </c>
      <c r="G2092" s="12" t="s">
        <v>873</v>
      </c>
      <c r="H2092" s="11" t="b">
        <v>0</v>
      </c>
    </row>
    <row r="2093" spans="1:8" ht="14.4" x14ac:dyDescent="0.25">
      <c r="A2093" s="11">
        <v>246</v>
      </c>
      <c r="B2093" s="11">
        <v>4</v>
      </c>
      <c r="C2093" s="12" t="s">
        <v>883</v>
      </c>
      <c r="D2093" s="12" t="s">
        <v>882</v>
      </c>
      <c r="E2093" s="11">
        <v>5</v>
      </c>
      <c r="F2093" s="11">
        <v>0</v>
      </c>
      <c r="G2093" s="12" t="s">
        <v>14</v>
      </c>
      <c r="H2093" s="11" t="b">
        <v>0</v>
      </c>
    </row>
    <row r="2094" spans="1:8" ht="14.4" x14ac:dyDescent="0.25">
      <c r="A2094" s="11">
        <v>246</v>
      </c>
      <c r="B2094" s="11">
        <v>5</v>
      </c>
      <c r="C2094" s="12" t="s">
        <v>881</v>
      </c>
      <c r="D2094" s="12" t="s">
        <v>897</v>
      </c>
      <c r="E2094" s="11">
        <v>7</v>
      </c>
      <c r="F2094" s="11">
        <v>3</v>
      </c>
      <c r="G2094" s="12" t="s">
        <v>14</v>
      </c>
      <c r="H2094" s="11" t="b">
        <v>0</v>
      </c>
    </row>
    <row r="2095" spans="1:8" ht="14.4" x14ac:dyDescent="0.25">
      <c r="A2095" s="11">
        <v>246</v>
      </c>
      <c r="B2095" s="11">
        <v>6</v>
      </c>
      <c r="C2095" s="12" t="s">
        <v>880</v>
      </c>
      <c r="D2095" s="12" t="s">
        <v>897</v>
      </c>
      <c r="E2095" s="11">
        <v>7</v>
      </c>
      <c r="F2095" s="11">
        <v>3</v>
      </c>
      <c r="G2095" s="12" t="s">
        <v>14</v>
      </c>
      <c r="H2095" s="11" t="b">
        <v>0</v>
      </c>
    </row>
    <row r="2096" spans="1:8" ht="14.4" x14ac:dyDescent="0.25">
      <c r="A2096" s="11">
        <v>246</v>
      </c>
      <c r="B2096" s="11">
        <v>7</v>
      </c>
      <c r="C2096" s="12" t="s">
        <v>879</v>
      </c>
      <c r="D2096" s="12" t="s">
        <v>878</v>
      </c>
      <c r="E2096" s="11">
        <v>7</v>
      </c>
      <c r="F2096" s="11">
        <v>0</v>
      </c>
      <c r="G2096" s="12" t="s">
        <v>14</v>
      </c>
      <c r="H2096" s="11" t="b">
        <v>0</v>
      </c>
    </row>
    <row r="2097" spans="1:8" ht="28.8" x14ac:dyDescent="0.25">
      <c r="A2097" s="11">
        <v>246</v>
      </c>
      <c r="B2097" s="11">
        <v>8</v>
      </c>
      <c r="C2097" s="12" t="s">
        <v>877</v>
      </c>
      <c r="D2097" s="12" t="s">
        <v>876</v>
      </c>
      <c r="E2097" s="11">
        <v>7</v>
      </c>
      <c r="F2097" s="11">
        <v>0</v>
      </c>
      <c r="G2097" s="12" t="s">
        <v>14</v>
      </c>
      <c r="H2097" s="11" t="b">
        <v>0</v>
      </c>
    </row>
    <row r="2098" spans="1:8" ht="14.4" x14ac:dyDescent="0.25">
      <c r="A2098" s="11">
        <v>246</v>
      </c>
      <c r="B2098" s="11">
        <v>9</v>
      </c>
      <c r="C2098" s="12" t="s">
        <v>875</v>
      </c>
      <c r="D2098" s="12" t="s">
        <v>885</v>
      </c>
      <c r="E2098" s="11">
        <v>0</v>
      </c>
      <c r="F2098" s="11">
        <v>0</v>
      </c>
      <c r="G2098" s="12" t="s">
        <v>873</v>
      </c>
      <c r="H2098" s="11" t="b">
        <v>0</v>
      </c>
    </row>
    <row r="2099" spans="1:8" ht="14.4" x14ac:dyDescent="0.25">
      <c r="A2099" s="11">
        <v>247</v>
      </c>
      <c r="B2099" s="11">
        <v>1</v>
      </c>
      <c r="C2099" s="12" t="s">
        <v>887</v>
      </c>
      <c r="D2099" s="12" t="s">
        <v>897</v>
      </c>
      <c r="E2099" s="11">
        <v>0</v>
      </c>
      <c r="F2099" s="11">
        <v>3</v>
      </c>
      <c r="G2099" s="12" t="s">
        <v>14</v>
      </c>
      <c r="H2099" s="11" t="b">
        <v>0</v>
      </c>
    </row>
    <row r="2100" spans="1:8" ht="28.8" x14ac:dyDescent="0.25">
      <c r="A2100" s="11">
        <v>247</v>
      </c>
      <c r="B2100" s="11">
        <v>2</v>
      </c>
      <c r="C2100" s="12" t="s">
        <v>886</v>
      </c>
      <c r="D2100" s="12" t="s">
        <v>885</v>
      </c>
      <c r="E2100" s="11">
        <v>3</v>
      </c>
      <c r="F2100" s="11">
        <v>0</v>
      </c>
      <c r="G2100" s="12" t="s">
        <v>873</v>
      </c>
      <c r="H2100" s="11" t="b">
        <v>0</v>
      </c>
    </row>
    <row r="2101" spans="1:8" ht="14.4" x14ac:dyDescent="0.25">
      <c r="A2101" s="11">
        <v>247</v>
      </c>
      <c r="B2101" s="11">
        <v>3</v>
      </c>
      <c r="C2101" s="12" t="s">
        <v>884</v>
      </c>
      <c r="D2101" s="12" t="s">
        <v>896</v>
      </c>
      <c r="E2101" s="11">
        <v>0</v>
      </c>
      <c r="F2101" s="11">
        <v>0</v>
      </c>
      <c r="G2101" s="12" t="s">
        <v>873</v>
      </c>
      <c r="H2101" s="11" t="b">
        <v>0</v>
      </c>
    </row>
    <row r="2102" spans="1:8" ht="14.4" x14ac:dyDescent="0.25">
      <c r="A2102" s="11">
        <v>247</v>
      </c>
      <c r="B2102" s="11">
        <v>4</v>
      </c>
      <c r="C2102" s="12" t="s">
        <v>883</v>
      </c>
      <c r="D2102" s="12" t="s">
        <v>882</v>
      </c>
      <c r="E2102" s="11">
        <v>5</v>
      </c>
      <c r="F2102" s="11">
        <v>0</v>
      </c>
      <c r="G2102" s="12" t="s">
        <v>14</v>
      </c>
      <c r="H2102" s="11" t="b">
        <v>0</v>
      </c>
    </row>
    <row r="2103" spans="1:8" ht="14.4" x14ac:dyDescent="0.25">
      <c r="A2103" s="11">
        <v>247</v>
      </c>
      <c r="B2103" s="11">
        <v>5</v>
      </c>
      <c r="C2103" s="12" t="s">
        <v>881</v>
      </c>
      <c r="D2103" s="12" t="s">
        <v>897</v>
      </c>
      <c r="E2103" s="11">
        <v>7</v>
      </c>
      <c r="F2103" s="11">
        <v>3</v>
      </c>
      <c r="G2103" s="12" t="s">
        <v>14</v>
      </c>
      <c r="H2103" s="11" t="b">
        <v>0</v>
      </c>
    </row>
    <row r="2104" spans="1:8" ht="14.4" x14ac:dyDescent="0.25">
      <c r="A2104" s="11">
        <v>247</v>
      </c>
      <c r="B2104" s="11">
        <v>6</v>
      </c>
      <c r="C2104" s="12" t="s">
        <v>880</v>
      </c>
      <c r="D2104" s="12" t="s">
        <v>897</v>
      </c>
      <c r="E2104" s="11">
        <v>7</v>
      </c>
      <c r="F2104" s="11">
        <v>3</v>
      </c>
      <c r="G2104" s="12" t="s">
        <v>14</v>
      </c>
      <c r="H2104" s="11" t="b">
        <v>0</v>
      </c>
    </row>
    <row r="2105" spans="1:8" ht="14.4" x14ac:dyDescent="0.25">
      <c r="A2105" s="11">
        <v>247</v>
      </c>
      <c r="B2105" s="11">
        <v>7</v>
      </c>
      <c r="C2105" s="12" t="s">
        <v>879</v>
      </c>
      <c r="D2105" s="12" t="s">
        <v>878</v>
      </c>
      <c r="E2105" s="11">
        <v>7</v>
      </c>
      <c r="F2105" s="11">
        <v>0</v>
      </c>
      <c r="G2105" s="12" t="s">
        <v>14</v>
      </c>
      <c r="H2105" s="11" t="b">
        <v>0</v>
      </c>
    </row>
    <row r="2106" spans="1:8" ht="28.8" x14ac:dyDescent="0.25">
      <c r="A2106" s="11">
        <v>247</v>
      </c>
      <c r="B2106" s="11">
        <v>8</v>
      </c>
      <c r="C2106" s="12" t="s">
        <v>877</v>
      </c>
      <c r="D2106" s="12" t="s">
        <v>876</v>
      </c>
      <c r="E2106" s="11">
        <v>7</v>
      </c>
      <c r="F2106" s="11">
        <v>0</v>
      </c>
      <c r="G2106" s="12" t="s">
        <v>14</v>
      </c>
      <c r="H2106" s="11" t="b">
        <v>0</v>
      </c>
    </row>
    <row r="2107" spans="1:8" ht="14.4" x14ac:dyDescent="0.25">
      <c r="A2107" s="11">
        <v>247</v>
      </c>
      <c r="B2107" s="11">
        <v>9</v>
      </c>
      <c r="C2107" s="12" t="s">
        <v>875</v>
      </c>
      <c r="D2107" s="12" t="s">
        <v>885</v>
      </c>
      <c r="E2107" s="11">
        <v>0</v>
      </c>
      <c r="F2107" s="11">
        <v>0</v>
      </c>
      <c r="G2107" s="12" t="s">
        <v>873</v>
      </c>
      <c r="H2107" s="11" t="b">
        <v>0</v>
      </c>
    </row>
    <row r="2108" spans="1:8" ht="14.4" x14ac:dyDescent="0.25">
      <c r="A2108" s="11">
        <v>248</v>
      </c>
      <c r="B2108" s="11">
        <v>1</v>
      </c>
      <c r="C2108" s="12" t="s">
        <v>887</v>
      </c>
      <c r="D2108" s="12" t="s">
        <v>897</v>
      </c>
      <c r="E2108" s="11">
        <v>0</v>
      </c>
      <c r="F2108" s="11">
        <v>3</v>
      </c>
      <c r="G2108" s="12" t="s">
        <v>14</v>
      </c>
      <c r="H2108" s="11" t="b">
        <v>0</v>
      </c>
    </row>
    <row r="2109" spans="1:8" ht="28.8" x14ac:dyDescent="0.25">
      <c r="A2109" s="11">
        <v>248</v>
      </c>
      <c r="B2109" s="11">
        <v>2</v>
      </c>
      <c r="C2109" s="12" t="s">
        <v>886</v>
      </c>
      <c r="D2109" s="12" t="s">
        <v>885</v>
      </c>
      <c r="E2109" s="11">
        <v>3</v>
      </c>
      <c r="F2109" s="11">
        <v>0</v>
      </c>
      <c r="G2109" s="12" t="s">
        <v>873</v>
      </c>
      <c r="H2109" s="11" t="b">
        <v>0</v>
      </c>
    </row>
    <row r="2110" spans="1:8" ht="14.4" x14ac:dyDescent="0.25">
      <c r="A2110" s="11">
        <v>248</v>
      </c>
      <c r="B2110" s="11">
        <v>3</v>
      </c>
      <c r="C2110" s="12" t="s">
        <v>884</v>
      </c>
      <c r="D2110" s="12" t="s">
        <v>896</v>
      </c>
      <c r="E2110" s="11">
        <v>0</v>
      </c>
      <c r="F2110" s="11">
        <v>0</v>
      </c>
      <c r="G2110" s="12" t="s">
        <v>873</v>
      </c>
      <c r="H2110" s="11" t="b">
        <v>0</v>
      </c>
    </row>
    <row r="2111" spans="1:8" ht="14.4" x14ac:dyDescent="0.25">
      <c r="A2111" s="11">
        <v>248</v>
      </c>
      <c r="B2111" s="11">
        <v>4</v>
      </c>
      <c r="C2111" s="12" t="s">
        <v>883</v>
      </c>
      <c r="D2111" s="12" t="s">
        <v>882</v>
      </c>
      <c r="E2111" s="11">
        <v>5</v>
      </c>
      <c r="F2111" s="11">
        <v>0</v>
      </c>
      <c r="G2111" s="12" t="s">
        <v>14</v>
      </c>
      <c r="H2111" s="11" t="b">
        <v>0</v>
      </c>
    </row>
    <row r="2112" spans="1:8" ht="14.4" x14ac:dyDescent="0.25">
      <c r="A2112" s="11">
        <v>248</v>
      </c>
      <c r="B2112" s="11">
        <v>5</v>
      </c>
      <c r="C2112" s="12" t="s">
        <v>881</v>
      </c>
      <c r="D2112" s="12" t="s">
        <v>897</v>
      </c>
      <c r="E2112" s="11">
        <v>7</v>
      </c>
      <c r="F2112" s="11">
        <v>3</v>
      </c>
      <c r="G2112" s="12" t="s">
        <v>14</v>
      </c>
      <c r="H2112" s="11" t="b">
        <v>0</v>
      </c>
    </row>
    <row r="2113" spans="1:8" ht="14.4" x14ac:dyDescent="0.25">
      <c r="A2113" s="11">
        <v>248</v>
      </c>
      <c r="B2113" s="11">
        <v>6</v>
      </c>
      <c r="C2113" s="12" t="s">
        <v>880</v>
      </c>
      <c r="D2113" s="12" t="s">
        <v>897</v>
      </c>
      <c r="E2113" s="11">
        <v>7</v>
      </c>
      <c r="F2113" s="11">
        <v>3</v>
      </c>
      <c r="G2113" s="12" t="s">
        <v>14</v>
      </c>
      <c r="H2113" s="11" t="b">
        <v>0</v>
      </c>
    </row>
    <row r="2114" spans="1:8" ht="14.4" x14ac:dyDescent="0.25">
      <c r="A2114" s="11">
        <v>248</v>
      </c>
      <c r="B2114" s="11">
        <v>7</v>
      </c>
      <c r="C2114" s="12" t="s">
        <v>879</v>
      </c>
      <c r="D2114" s="12" t="s">
        <v>878</v>
      </c>
      <c r="E2114" s="11">
        <v>7</v>
      </c>
      <c r="F2114" s="11">
        <v>0</v>
      </c>
      <c r="G2114" s="12" t="s">
        <v>14</v>
      </c>
      <c r="H2114" s="11" t="b">
        <v>0</v>
      </c>
    </row>
    <row r="2115" spans="1:8" ht="28.8" x14ac:dyDescent="0.25">
      <c r="A2115" s="11">
        <v>248</v>
      </c>
      <c r="B2115" s="11">
        <v>8</v>
      </c>
      <c r="C2115" s="12" t="s">
        <v>877</v>
      </c>
      <c r="D2115" s="12" t="s">
        <v>876</v>
      </c>
      <c r="E2115" s="11">
        <v>7</v>
      </c>
      <c r="F2115" s="11">
        <v>0</v>
      </c>
      <c r="G2115" s="12" t="s">
        <v>14</v>
      </c>
      <c r="H2115" s="11" t="b">
        <v>0</v>
      </c>
    </row>
    <row r="2116" spans="1:8" ht="14.4" x14ac:dyDescent="0.25">
      <c r="A2116" s="11">
        <v>248</v>
      </c>
      <c r="B2116" s="11">
        <v>9</v>
      </c>
      <c r="C2116" s="12" t="s">
        <v>875</v>
      </c>
      <c r="D2116" s="12" t="s">
        <v>885</v>
      </c>
      <c r="E2116" s="11">
        <v>0</v>
      </c>
      <c r="F2116" s="11">
        <v>0</v>
      </c>
      <c r="G2116" s="12" t="s">
        <v>873</v>
      </c>
      <c r="H2116" s="11" t="b">
        <v>0</v>
      </c>
    </row>
    <row r="2117" spans="1:8" ht="14.4" x14ac:dyDescent="0.25">
      <c r="A2117" s="11">
        <v>249</v>
      </c>
      <c r="B2117" s="11">
        <v>1</v>
      </c>
      <c r="C2117" s="12" t="s">
        <v>887</v>
      </c>
      <c r="D2117" s="12" t="s">
        <v>897</v>
      </c>
      <c r="E2117" s="11">
        <v>0</v>
      </c>
      <c r="F2117" s="11">
        <v>3</v>
      </c>
      <c r="G2117" s="12" t="s">
        <v>14</v>
      </c>
      <c r="H2117" s="11" t="b">
        <v>0</v>
      </c>
    </row>
    <row r="2118" spans="1:8" ht="28.8" x14ac:dyDescent="0.25">
      <c r="A2118" s="11">
        <v>249</v>
      </c>
      <c r="B2118" s="11">
        <v>2</v>
      </c>
      <c r="C2118" s="12" t="s">
        <v>886</v>
      </c>
      <c r="D2118" s="12" t="s">
        <v>885</v>
      </c>
      <c r="E2118" s="11">
        <v>3</v>
      </c>
      <c r="F2118" s="11">
        <v>0</v>
      </c>
      <c r="G2118" s="12" t="s">
        <v>873</v>
      </c>
      <c r="H2118" s="11" t="b">
        <v>0</v>
      </c>
    </row>
    <row r="2119" spans="1:8" ht="14.4" x14ac:dyDescent="0.25">
      <c r="A2119" s="11">
        <v>249</v>
      </c>
      <c r="B2119" s="11">
        <v>3</v>
      </c>
      <c r="C2119" s="12" t="s">
        <v>884</v>
      </c>
      <c r="D2119" s="12" t="s">
        <v>896</v>
      </c>
      <c r="E2119" s="11">
        <v>0</v>
      </c>
      <c r="F2119" s="11">
        <v>0</v>
      </c>
      <c r="G2119" s="12" t="s">
        <v>873</v>
      </c>
      <c r="H2119" s="11" t="b">
        <v>0</v>
      </c>
    </row>
    <row r="2120" spans="1:8" ht="14.4" x14ac:dyDescent="0.25">
      <c r="A2120" s="11">
        <v>249</v>
      </c>
      <c r="B2120" s="11">
        <v>4</v>
      </c>
      <c r="C2120" s="12" t="s">
        <v>883</v>
      </c>
      <c r="D2120" s="12" t="s">
        <v>882</v>
      </c>
      <c r="E2120" s="11">
        <v>5</v>
      </c>
      <c r="F2120" s="11">
        <v>0</v>
      </c>
      <c r="G2120" s="12" t="s">
        <v>14</v>
      </c>
      <c r="H2120" s="11" t="b">
        <v>0</v>
      </c>
    </row>
    <row r="2121" spans="1:8" ht="14.4" x14ac:dyDescent="0.25">
      <c r="A2121" s="11">
        <v>249</v>
      </c>
      <c r="B2121" s="11">
        <v>5</v>
      </c>
      <c r="C2121" s="12" t="s">
        <v>881</v>
      </c>
      <c r="D2121" s="12" t="s">
        <v>897</v>
      </c>
      <c r="E2121" s="11">
        <v>7</v>
      </c>
      <c r="F2121" s="11">
        <v>3</v>
      </c>
      <c r="G2121" s="12" t="s">
        <v>14</v>
      </c>
      <c r="H2121" s="11" t="b">
        <v>0</v>
      </c>
    </row>
    <row r="2122" spans="1:8" ht="14.4" x14ac:dyDescent="0.25">
      <c r="A2122" s="11">
        <v>249</v>
      </c>
      <c r="B2122" s="11">
        <v>6</v>
      </c>
      <c r="C2122" s="12" t="s">
        <v>880</v>
      </c>
      <c r="D2122" s="12" t="s">
        <v>897</v>
      </c>
      <c r="E2122" s="11">
        <v>7</v>
      </c>
      <c r="F2122" s="11">
        <v>3</v>
      </c>
      <c r="G2122" s="12" t="s">
        <v>14</v>
      </c>
      <c r="H2122" s="11" t="b">
        <v>0</v>
      </c>
    </row>
    <row r="2123" spans="1:8" ht="14.4" x14ac:dyDescent="0.25">
      <c r="A2123" s="11">
        <v>249</v>
      </c>
      <c r="B2123" s="11">
        <v>7</v>
      </c>
      <c r="C2123" s="12" t="s">
        <v>879</v>
      </c>
      <c r="D2123" s="12" t="s">
        <v>878</v>
      </c>
      <c r="E2123" s="11">
        <v>7</v>
      </c>
      <c r="F2123" s="11">
        <v>0</v>
      </c>
      <c r="G2123" s="12" t="s">
        <v>14</v>
      </c>
      <c r="H2123" s="11" t="b">
        <v>0</v>
      </c>
    </row>
    <row r="2124" spans="1:8" ht="28.8" x14ac:dyDescent="0.25">
      <c r="A2124" s="11">
        <v>249</v>
      </c>
      <c r="B2124" s="11">
        <v>8</v>
      </c>
      <c r="C2124" s="12" t="s">
        <v>877</v>
      </c>
      <c r="D2124" s="12" t="s">
        <v>876</v>
      </c>
      <c r="E2124" s="11">
        <v>7</v>
      </c>
      <c r="F2124" s="11">
        <v>0</v>
      </c>
      <c r="G2124" s="12" t="s">
        <v>14</v>
      </c>
      <c r="H2124" s="11" t="b">
        <v>0</v>
      </c>
    </row>
    <row r="2125" spans="1:8" ht="14.4" x14ac:dyDescent="0.25">
      <c r="A2125" s="11">
        <v>249</v>
      </c>
      <c r="B2125" s="11">
        <v>9</v>
      </c>
      <c r="C2125" s="12" t="s">
        <v>875</v>
      </c>
      <c r="D2125" s="12" t="s">
        <v>885</v>
      </c>
      <c r="E2125" s="11">
        <v>0</v>
      </c>
      <c r="F2125" s="11">
        <v>0</v>
      </c>
      <c r="G2125" s="12" t="s">
        <v>873</v>
      </c>
      <c r="H2125" s="11" t="b">
        <v>0</v>
      </c>
    </row>
    <row r="2126" spans="1:8" ht="14.4" x14ac:dyDescent="0.25">
      <c r="A2126" s="11">
        <v>250</v>
      </c>
      <c r="B2126" s="11">
        <v>1</v>
      </c>
      <c r="C2126" s="12" t="s">
        <v>887</v>
      </c>
      <c r="D2126" s="12" t="s">
        <v>897</v>
      </c>
      <c r="E2126" s="11">
        <v>0</v>
      </c>
      <c r="F2126" s="11">
        <v>3</v>
      </c>
      <c r="G2126" s="12" t="s">
        <v>14</v>
      </c>
      <c r="H2126" s="11" t="b">
        <v>0</v>
      </c>
    </row>
    <row r="2127" spans="1:8" ht="28.8" x14ac:dyDescent="0.25">
      <c r="A2127" s="11">
        <v>250</v>
      </c>
      <c r="B2127" s="11">
        <v>2</v>
      </c>
      <c r="C2127" s="12" t="s">
        <v>886</v>
      </c>
      <c r="D2127" s="12" t="s">
        <v>885</v>
      </c>
      <c r="E2127" s="11">
        <v>3</v>
      </c>
      <c r="F2127" s="11">
        <v>0</v>
      </c>
      <c r="G2127" s="12" t="s">
        <v>873</v>
      </c>
      <c r="H2127" s="11" t="b">
        <v>0</v>
      </c>
    </row>
    <row r="2128" spans="1:8" ht="14.4" x14ac:dyDescent="0.25">
      <c r="A2128" s="11">
        <v>250</v>
      </c>
      <c r="B2128" s="11">
        <v>3</v>
      </c>
      <c r="C2128" s="12" t="s">
        <v>884</v>
      </c>
      <c r="D2128" s="12" t="s">
        <v>896</v>
      </c>
      <c r="E2128" s="11">
        <v>0</v>
      </c>
      <c r="F2128" s="11">
        <v>0</v>
      </c>
      <c r="G2128" s="12" t="s">
        <v>873</v>
      </c>
      <c r="H2128" s="11" t="b">
        <v>0</v>
      </c>
    </row>
    <row r="2129" spans="1:8" ht="14.4" x14ac:dyDescent="0.25">
      <c r="A2129" s="11">
        <v>250</v>
      </c>
      <c r="B2129" s="11">
        <v>4</v>
      </c>
      <c r="C2129" s="12" t="s">
        <v>883</v>
      </c>
      <c r="D2129" s="12" t="s">
        <v>882</v>
      </c>
      <c r="E2129" s="11">
        <v>5</v>
      </c>
      <c r="F2129" s="11">
        <v>0</v>
      </c>
      <c r="G2129" s="12" t="s">
        <v>14</v>
      </c>
      <c r="H2129" s="11" t="b">
        <v>0</v>
      </c>
    </row>
    <row r="2130" spans="1:8" ht="14.4" x14ac:dyDescent="0.25">
      <c r="A2130" s="11">
        <v>250</v>
      </c>
      <c r="B2130" s="11">
        <v>5</v>
      </c>
      <c r="C2130" s="12" t="s">
        <v>881</v>
      </c>
      <c r="D2130" s="12" t="s">
        <v>897</v>
      </c>
      <c r="E2130" s="11">
        <v>7</v>
      </c>
      <c r="F2130" s="11">
        <v>3</v>
      </c>
      <c r="G2130" s="12" t="s">
        <v>14</v>
      </c>
      <c r="H2130" s="11" t="b">
        <v>0</v>
      </c>
    </row>
    <row r="2131" spans="1:8" ht="14.4" x14ac:dyDescent="0.25">
      <c r="A2131" s="11">
        <v>250</v>
      </c>
      <c r="B2131" s="11">
        <v>6</v>
      </c>
      <c r="C2131" s="12" t="s">
        <v>880</v>
      </c>
      <c r="D2131" s="12" t="s">
        <v>897</v>
      </c>
      <c r="E2131" s="11">
        <v>7</v>
      </c>
      <c r="F2131" s="11">
        <v>3</v>
      </c>
      <c r="G2131" s="12" t="s">
        <v>14</v>
      </c>
      <c r="H2131" s="11" t="b">
        <v>0</v>
      </c>
    </row>
    <row r="2132" spans="1:8" ht="14.4" x14ac:dyDescent="0.25">
      <c r="A2132" s="11">
        <v>250</v>
      </c>
      <c r="B2132" s="11">
        <v>7</v>
      </c>
      <c r="C2132" s="12" t="s">
        <v>879</v>
      </c>
      <c r="D2132" s="12" t="s">
        <v>878</v>
      </c>
      <c r="E2132" s="11">
        <v>7</v>
      </c>
      <c r="F2132" s="11">
        <v>0</v>
      </c>
      <c r="G2132" s="12" t="s">
        <v>14</v>
      </c>
      <c r="H2132" s="11" t="b">
        <v>0</v>
      </c>
    </row>
    <row r="2133" spans="1:8" ht="28.8" x14ac:dyDescent="0.25">
      <c r="A2133" s="11">
        <v>250</v>
      </c>
      <c r="B2133" s="11">
        <v>8</v>
      </c>
      <c r="C2133" s="12" t="s">
        <v>877</v>
      </c>
      <c r="D2133" s="12" t="s">
        <v>876</v>
      </c>
      <c r="E2133" s="11">
        <v>7</v>
      </c>
      <c r="F2133" s="11">
        <v>0</v>
      </c>
      <c r="G2133" s="12" t="s">
        <v>14</v>
      </c>
      <c r="H2133" s="11" t="b">
        <v>0</v>
      </c>
    </row>
    <row r="2134" spans="1:8" ht="14.4" x14ac:dyDescent="0.25">
      <c r="A2134" s="11">
        <v>250</v>
      </c>
      <c r="B2134" s="11">
        <v>9</v>
      </c>
      <c r="C2134" s="12" t="s">
        <v>875</v>
      </c>
      <c r="D2134" s="12" t="s">
        <v>885</v>
      </c>
      <c r="E2134" s="11">
        <v>0</v>
      </c>
      <c r="F2134" s="11">
        <v>0</v>
      </c>
      <c r="G2134" s="12" t="s">
        <v>873</v>
      </c>
      <c r="H2134" s="11" t="b">
        <v>0</v>
      </c>
    </row>
    <row r="2135" spans="1:8" ht="14.4" x14ac:dyDescent="0.25">
      <c r="A2135" s="11">
        <v>251</v>
      </c>
      <c r="B2135" s="11">
        <v>1</v>
      </c>
      <c r="C2135" s="12" t="s">
        <v>887</v>
      </c>
      <c r="D2135" s="12" t="s">
        <v>897</v>
      </c>
      <c r="E2135" s="11">
        <v>0</v>
      </c>
      <c r="F2135" s="11">
        <v>3</v>
      </c>
      <c r="G2135" s="12" t="s">
        <v>14</v>
      </c>
      <c r="H2135" s="11" t="b">
        <v>0</v>
      </c>
    </row>
    <row r="2136" spans="1:8" ht="28.8" x14ac:dyDescent="0.25">
      <c r="A2136" s="11">
        <v>251</v>
      </c>
      <c r="B2136" s="11">
        <v>2</v>
      </c>
      <c r="C2136" s="12" t="s">
        <v>886</v>
      </c>
      <c r="D2136" s="12" t="s">
        <v>885</v>
      </c>
      <c r="E2136" s="11">
        <v>3</v>
      </c>
      <c r="F2136" s="11">
        <v>0</v>
      </c>
      <c r="G2136" s="12" t="s">
        <v>873</v>
      </c>
      <c r="H2136" s="11" t="b">
        <v>0</v>
      </c>
    </row>
    <row r="2137" spans="1:8" ht="14.4" x14ac:dyDescent="0.25">
      <c r="A2137" s="11">
        <v>251</v>
      </c>
      <c r="B2137" s="11">
        <v>3</v>
      </c>
      <c r="C2137" s="12" t="s">
        <v>884</v>
      </c>
      <c r="D2137" s="12" t="s">
        <v>896</v>
      </c>
      <c r="E2137" s="11">
        <v>0</v>
      </c>
      <c r="F2137" s="11">
        <v>0</v>
      </c>
      <c r="G2137" s="12" t="s">
        <v>873</v>
      </c>
      <c r="H2137" s="11" t="b">
        <v>0</v>
      </c>
    </row>
    <row r="2138" spans="1:8" ht="14.4" x14ac:dyDescent="0.25">
      <c r="A2138" s="11">
        <v>251</v>
      </c>
      <c r="B2138" s="11">
        <v>4</v>
      </c>
      <c r="C2138" s="12" t="s">
        <v>883</v>
      </c>
      <c r="D2138" s="12" t="s">
        <v>882</v>
      </c>
      <c r="E2138" s="11">
        <v>5</v>
      </c>
      <c r="F2138" s="11">
        <v>0</v>
      </c>
      <c r="G2138" s="12" t="s">
        <v>14</v>
      </c>
      <c r="H2138" s="11" t="b">
        <v>0</v>
      </c>
    </row>
    <row r="2139" spans="1:8" ht="14.4" x14ac:dyDescent="0.25">
      <c r="A2139" s="11">
        <v>251</v>
      </c>
      <c r="B2139" s="11">
        <v>5</v>
      </c>
      <c r="C2139" s="12" t="s">
        <v>881</v>
      </c>
      <c r="D2139" s="12" t="s">
        <v>897</v>
      </c>
      <c r="E2139" s="11">
        <v>7</v>
      </c>
      <c r="F2139" s="11">
        <v>3</v>
      </c>
      <c r="G2139" s="12" t="s">
        <v>14</v>
      </c>
      <c r="H2139" s="11" t="b">
        <v>0</v>
      </c>
    </row>
    <row r="2140" spans="1:8" ht="14.4" x14ac:dyDescent="0.25">
      <c r="A2140" s="11">
        <v>251</v>
      </c>
      <c r="B2140" s="11">
        <v>6</v>
      </c>
      <c r="C2140" s="12" t="s">
        <v>880</v>
      </c>
      <c r="D2140" s="12" t="s">
        <v>897</v>
      </c>
      <c r="E2140" s="11">
        <v>7</v>
      </c>
      <c r="F2140" s="11">
        <v>3</v>
      </c>
      <c r="G2140" s="12" t="s">
        <v>14</v>
      </c>
      <c r="H2140" s="11" t="b">
        <v>0</v>
      </c>
    </row>
    <row r="2141" spans="1:8" ht="14.4" x14ac:dyDescent="0.25">
      <c r="A2141" s="11">
        <v>251</v>
      </c>
      <c r="B2141" s="11">
        <v>7</v>
      </c>
      <c r="C2141" s="12" t="s">
        <v>879</v>
      </c>
      <c r="D2141" s="12" t="s">
        <v>878</v>
      </c>
      <c r="E2141" s="11">
        <v>7</v>
      </c>
      <c r="F2141" s="11">
        <v>0</v>
      </c>
      <c r="G2141" s="12" t="s">
        <v>14</v>
      </c>
      <c r="H2141" s="11" t="b">
        <v>0</v>
      </c>
    </row>
    <row r="2142" spans="1:8" ht="28.8" x14ac:dyDescent="0.25">
      <c r="A2142" s="11">
        <v>251</v>
      </c>
      <c r="B2142" s="11">
        <v>8</v>
      </c>
      <c r="C2142" s="12" t="s">
        <v>877</v>
      </c>
      <c r="D2142" s="12" t="s">
        <v>876</v>
      </c>
      <c r="E2142" s="11">
        <v>7</v>
      </c>
      <c r="F2142" s="11">
        <v>0</v>
      </c>
      <c r="G2142" s="12" t="s">
        <v>14</v>
      </c>
      <c r="H2142" s="11" t="b">
        <v>0</v>
      </c>
    </row>
    <row r="2143" spans="1:8" ht="14.4" x14ac:dyDescent="0.25">
      <c r="A2143" s="11">
        <v>251</v>
      </c>
      <c r="B2143" s="11">
        <v>9</v>
      </c>
      <c r="C2143" s="12" t="s">
        <v>875</v>
      </c>
      <c r="D2143" s="12" t="s">
        <v>885</v>
      </c>
      <c r="E2143" s="11">
        <v>0</v>
      </c>
      <c r="F2143" s="11">
        <v>0</v>
      </c>
      <c r="G2143" s="12" t="s">
        <v>873</v>
      </c>
      <c r="H2143" s="11" t="b">
        <v>0</v>
      </c>
    </row>
    <row r="2144" spans="1:8" ht="14.4" x14ac:dyDescent="0.25">
      <c r="A2144" s="11">
        <v>252</v>
      </c>
      <c r="B2144" s="11">
        <v>1</v>
      </c>
      <c r="C2144" s="12" t="s">
        <v>887</v>
      </c>
      <c r="D2144" s="12" t="s">
        <v>897</v>
      </c>
      <c r="E2144" s="11">
        <v>0</v>
      </c>
      <c r="F2144" s="11">
        <v>3</v>
      </c>
      <c r="G2144" s="12" t="s">
        <v>14</v>
      </c>
      <c r="H2144" s="11" t="b">
        <v>0</v>
      </c>
    </row>
    <row r="2145" spans="1:8" ht="28.8" x14ac:dyDescent="0.25">
      <c r="A2145" s="11">
        <v>252</v>
      </c>
      <c r="B2145" s="11">
        <v>2</v>
      </c>
      <c r="C2145" s="12" t="s">
        <v>886</v>
      </c>
      <c r="D2145" s="12" t="s">
        <v>885</v>
      </c>
      <c r="E2145" s="11">
        <v>3</v>
      </c>
      <c r="F2145" s="11">
        <v>0</v>
      </c>
      <c r="G2145" s="12" t="s">
        <v>873</v>
      </c>
      <c r="H2145" s="11" t="b">
        <v>0</v>
      </c>
    </row>
    <row r="2146" spans="1:8" ht="14.4" x14ac:dyDescent="0.25">
      <c r="A2146" s="11">
        <v>252</v>
      </c>
      <c r="B2146" s="11">
        <v>3</v>
      </c>
      <c r="C2146" s="12" t="s">
        <v>884</v>
      </c>
      <c r="D2146" s="12" t="s">
        <v>896</v>
      </c>
      <c r="E2146" s="11">
        <v>0</v>
      </c>
      <c r="F2146" s="11">
        <v>0</v>
      </c>
      <c r="G2146" s="12" t="s">
        <v>873</v>
      </c>
      <c r="H2146" s="11" t="b">
        <v>0</v>
      </c>
    </row>
    <row r="2147" spans="1:8" ht="14.4" x14ac:dyDescent="0.25">
      <c r="A2147" s="11">
        <v>252</v>
      </c>
      <c r="B2147" s="11">
        <v>4</v>
      </c>
      <c r="C2147" s="12" t="s">
        <v>883</v>
      </c>
      <c r="D2147" s="12" t="s">
        <v>882</v>
      </c>
      <c r="E2147" s="11">
        <v>5</v>
      </c>
      <c r="F2147" s="11">
        <v>0</v>
      </c>
      <c r="G2147" s="12" t="s">
        <v>14</v>
      </c>
      <c r="H2147" s="11" t="b">
        <v>0</v>
      </c>
    </row>
    <row r="2148" spans="1:8" ht="14.4" x14ac:dyDescent="0.25">
      <c r="A2148" s="11">
        <v>252</v>
      </c>
      <c r="B2148" s="11">
        <v>5</v>
      </c>
      <c r="C2148" s="12" t="s">
        <v>881</v>
      </c>
      <c r="D2148" s="12" t="s">
        <v>897</v>
      </c>
      <c r="E2148" s="11">
        <v>7</v>
      </c>
      <c r="F2148" s="11">
        <v>3</v>
      </c>
      <c r="G2148" s="12" t="s">
        <v>14</v>
      </c>
      <c r="H2148" s="11" t="b">
        <v>0</v>
      </c>
    </row>
    <row r="2149" spans="1:8" ht="14.4" x14ac:dyDescent="0.25">
      <c r="A2149" s="11">
        <v>252</v>
      </c>
      <c r="B2149" s="11">
        <v>6</v>
      </c>
      <c r="C2149" s="12" t="s">
        <v>880</v>
      </c>
      <c r="D2149" s="12" t="s">
        <v>897</v>
      </c>
      <c r="E2149" s="11">
        <v>7</v>
      </c>
      <c r="F2149" s="11">
        <v>3</v>
      </c>
      <c r="G2149" s="12" t="s">
        <v>14</v>
      </c>
      <c r="H2149" s="11" t="b">
        <v>0</v>
      </c>
    </row>
    <row r="2150" spans="1:8" ht="14.4" x14ac:dyDescent="0.25">
      <c r="A2150" s="11">
        <v>252</v>
      </c>
      <c r="B2150" s="11">
        <v>7</v>
      </c>
      <c r="C2150" s="12" t="s">
        <v>879</v>
      </c>
      <c r="D2150" s="12" t="s">
        <v>878</v>
      </c>
      <c r="E2150" s="11">
        <v>7</v>
      </c>
      <c r="F2150" s="11">
        <v>0</v>
      </c>
      <c r="G2150" s="12" t="s">
        <v>14</v>
      </c>
      <c r="H2150" s="11" t="b">
        <v>0</v>
      </c>
    </row>
    <row r="2151" spans="1:8" ht="28.8" x14ac:dyDescent="0.25">
      <c r="A2151" s="11">
        <v>252</v>
      </c>
      <c r="B2151" s="11">
        <v>8</v>
      </c>
      <c r="C2151" s="12" t="s">
        <v>877</v>
      </c>
      <c r="D2151" s="12" t="s">
        <v>876</v>
      </c>
      <c r="E2151" s="11">
        <v>7</v>
      </c>
      <c r="F2151" s="11">
        <v>0</v>
      </c>
      <c r="G2151" s="12" t="s">
        <v>14</v>
      </c>
      <c r="H2151" s="11" t="b">
        <v>0</v>
      </c>
    </row>
    <row r="2152" spans="1:8" ht="14.4" x14ac:dyDescent="0.25">
      <c r="A2152" s="11">
        <v>252</v>
      </c>
      <c r="B2152" s="11">
        <v>9</v>
      </c>
      <c r="C2152" s="12" t="s">
        <v>875</v>
      </c>
      <c r="D2152" s="12" t="s">
        <v>885</v>
      </c>
      <c r="E2152" s="11">
        <v>0</v>
      </c>
      <c r="F2152" s="11">
        <v>0</v>
      </c>
      <c r="G2152" s="12" t="s">
        <v>873</v>
      </c>
      <c r="H2152" s="11" t="b">
        <v>0</v>
      </c>
    </row>
    <row r="2153" spans="1:8" ht="14.4" x14ac:dyDescent="0.25">
      <c r="A2153" s="11">
        <v>253</v>
      </c>
      <c r="B2153" s="11">
        <v>1</v>
      </c>
      <c r="C2153" s="12" t="s">
        <v>887</v>
      </c>
      <c r="D2153" s="12" t="s">
        <v>897</v>
      </c>
      <c r="E2153" s="11">
        <v>0</v>
      </c>
      <c r="F2153" s="11">
        <v>3</v>
      </c>
      <c r="G2153" s="12" t="s">
        <v>14</v>
      </c>
      <c r="H2153" s="11" t="b">
        <v>0</v>
      </c>
    </row>
    <row r="2154" spans="1:8" ht="28.8" x14ac:dyDescent="0.25">
      <c r="A2154" s="11">
        <v>253</v>
      </c>
      <c r="B2154" s="11">
        <v>2</v>
      </c>
      <c r="C2154" s="12" t="s">
        <v>886</v>
      </c>
      <c r="D2154" s="12" t="s">
        <v>885</v>
      </c>
      <c r="E2154" s="11">
        <v>3</v>
      </c>
      <c r="F2154" s="11">
        <v>0</v>
      </c>
      <c r="G2154" s="12" t="s">
        <v>873</v>
      </c>
      <c r="H2154" s="11" t="b">
        <v>0</v>
      </c>
    </row>
    <row r="2155" spans="1:8" ht="14.4" x14ac:dyDescent="0.25">
      <c r="A2155" s="11">
        <v>253</v>
      </c>
      <c r="B2155" s="11">
        <v>3</v>
      </c>
      <c r="C2155" s="12" t="s">
        <v>884</v>
      </c>
      <c r="D2155" s="12" t="s">
        <v>896</v>
      </c>
      <c r="E2155" s="11">
        <v>0</v>
      </c>
      <c r="F2155" s="11">
        <v>0</v>
      </c>
      <c r="G2155" s="12" t="s">
        <v>873</v>
      </c>
      <c r="H2155" s="11" t="b">
        <v>0</v>
      </c>
    </row>
    <row r="2156" spans="1:8" ht="14.4" x14ac:dyDescent="0.25">
      <c r="A2156" s="11">
        <v>253</v>
      </c>
      <c r="B2156" s="11">
        <v>4</v>
      </c>
      <c r="C2156" s="12" t="s">
        <v>883</v>
      </c>
      <c r="D2156" s="12" t="s">
        <v>882</v>
      </c>
      <c r="E2156" s="11">
        <v>5</v>
      </c>
      <c r="F2156" s="11">
        <v>0</v>
      </c>
      <c r="G2156" s="12" t="s">
        <v>14</v>
      </c>
      <c r="H2156" s="11" t="b">
        <v>0</v>
      </c>
    </row>
    <row r="2157" spans="1:8" ht="14.4" x14ac:dyDescent="0.25">
      <c r="A2157" s="11">
        <v>253</v>
      </c>
      <c r="B2157" s="11">
        <v>5</v>
      </c>
      <c r="C2157" s="12" t="s">
        <v>881</v>
      </c>
      <c r="D2157" s="12" t="s">
        <v>897</v>
      </c>
      <c r="E2157" s="11">
        <v>7</v>
      </c>
      <c r="F2157" s="11">
        <v>3</v>
      </c>
      <c r="G2157" s="12" t="s">
        <v>14</v>
      </c>
      <c r="H2157" s="11" t="b">
        <v>0</v>
      </c>
    </row>
    <row r="2158" spans="1:8" ht="14.4" x14ac:dyDescent="0.25">
      <c r="A2158" s="11">
        <v>253</v>
      </c>
      <c r="B2158" s="11">
        <v>6</v>
      </c>
      <c r="C2158" s="12" t="s">
        <v>880</v>
      </c>
      <c r="D2158" s="12" t="s">
        <v>897</v>
      </c>
      <c r="E2158" s="11">
        <v>7</v>
      </c>
      <c r="F2158" s="11">
        <v>3</v>
      </c>
      <c r="G2158" s="12" t="s">
        <v>14</v>
      </c>
      <c r="H2158" s="11" t="b">
        <v>0</v>
      </c>
    </row>
    <row r="2159" spans="1:8" ht="14.4" x14ac:dyDescent="0.25">
      <c r="A2159" s="11">
        <v>253</v>
      </c>
      <c r="B2159" s="11">
        <v>7</v>
      </c>
      <c r="C2159" s="12" t="s">
        <v>879</v>
      </c>
      <c r="D2159" s="12" t="s">
        <v>878</v>
      </c>
      <c r="E2159" s="11">
        <v>7</v>
      </c>
      <c r="F2159" s="11">
        <v>0</v>
      </c>
      <c r="G2159" s="12" t="s">
        <v>14</v>
      </c>
      <c r="H2159" s="11" t="b">
        <v>0</v>
      </c>
    </row>
    <row r="2160" spans="1:8" ht="28.8" x14ac:dyDescent="0.25">
      <c r="A2160" s="11">
        <v>253</v>
      </c>
      <c r="B2160" s="11">
        <v>8</v>
      </c>
      <c r="C2160" s="12" t="s">
        <v>877</v>
      </c>
      <c r="D2160" s="12" t="s">
        <v>876</v>
      </c>
      <c r="E2160" s="11">
        <v>7</v>
      </c>
      <c r="F2160" s="11">
        <v>0</v>
      </c>
      <c r="G2160" s="12" t="s">
        <v>14</v>
      </c>
      <c r="H2160" s="11" t="b">
        <v>0</v>
      </c>
    </row>
    <row r="2161" spans="1:8" ht="14.4" x14ac:dyDescent="0.25">
      <c r="A2161" s="11">
        <v>253</v>
      </c>
      <c r="B2161" s="11">
        <v>9</v>
      </c>
      <c r="C2161" s="12" t="s">
        <v>875</v>
      </c>
      <c r="D2161" s="12" t="s">
        <v>885</v>
      </c>
      <c r="E2161" s="11">
        <v>0</v>
      </c>
      <c r="F2161" s="11">
        <v>0</v>
      </c>
      <c r="G2161" s="12" t="s">
        <v>873</v>
      </c>
      <c r="H2161" s="11" t="b">
        <v>0</v>
      </c>
    </row>
    <row r="2162" spans="1:8" ht="14.4" x14ac:dyDescent="0.25">
      <c r="A2162" s="11">
        <v>254</v>
      </c>
      <c r="B2162" s="11">
        <v>1</v>
      </c>
      <c r="C2162" s="12" t="s">
        <v>887</v>
      </c>
      <c r="D2162" s="12" t="s">
        <v>897</v>
      </c>
      <c r="E2162" s="11">
        <v>0</v>
      </c>
      <c r="F2162" s="11">
        <v>3</v>
      </c>
      <c r="G2162" s="12" t="s">
        <v>14</v>
      </c>
      <c r="H2162" s="11" t="b">
        <v>0</v>
      </c>
    </row>
    <row r="2163" spans="1:8" ht="28.8" x14ac:dyDescent="0.25">
      <c r="A2163" s="11">
        <v>254</v>
      </c>
      <c r="B2163" s="11">
        <v>2</v>
      </c>
      <c r="C2163" s="12" t="s">
        <v>886</v>
      </c>
      <c r="D2163" s="12" t="s">
        <v>885</v>
      </c>
      <c r="E2163" s="11">
        <v>3</v>
      </c>
      <c r="F2163" s="11">
        <v>0</v>
      </c>
      <c r="G2163" s="12" t="s">
        <v>873</v>
      </c>
      <c r="H2163" s="11" t="b">
        <v>0</v>
      </c>
    </row>
    <row r="2164" spans="1:8" ht="14.4" x14ac:dyDescent="0.25">
      <c r="A2164" s="11">
        <v>254</v>
      </c>
      <c r="B2164" s="11">
        <v>3</v>
      </c>
      <c r="C2164" s="12" t="s">
        <v>884</v>
      </c>
      <c r="D2164" s="12" t="s">
        <v>896</v>
      </c>
      <c r="E2164" s="11">
        <v>0</v>
      </c>
      <c r="F2164" s="11">
        <v>0</v>
      </c>
      <c r="G2164" s="12" t="s">
        <v>873</v>
      </c>
      <c r="H2164" s="11" t="b">
        <v>0</v>
      </c>
    </row>
    <row r="2165" spans="1:8" ht="14.4" x14ac:dyDescent="0.25">
      <c r="A2165" s="11">
        <v>254</v>
      </c>
      <c r="B2165" s="11">
        <v>4</v>
      </c>
      <c r="C2165" s="12" t="s">
        <v>883</v>
      </c>
      <c r="D2165" s="12" t="s">
        <v>882</v>
      </c>
      <c r="E2165" s="11">
        <v>5</v>
      </c>
      <c r="F2165" s="11">
        <v>0</v>
      </c>
      <c r="G2165" s="12" t="s">
        <v>14</v>
      </c>
      <c r="H2165" s="11" t="b">
        <v>0</v>
      </c>
    </row>
    <row r="2166" spans="1:8" ht="14.4" x14ac:dyDescent="0.25">
      <c r="A2166" s="11">
        <v>254</v>
      </c>
      <c r="B2166" s="11">
        <v>5</v>
      </c>
      <c r="C2166" s="12" t="s">
        <v>881</v>
      </c>
      <c r="D2166" s="12" t="s">
        <v>897</v>
      </c>
      <c r="E2166" s="11">
        <v>7</v>
      </c>
      <c r="F2166" s="11">
        <v>3</v>
      </c>
      <c r="G2166" s="12" t="s">
        <v>14</v>
      </c>
      <c r="H2166" s="11" t="b">
        <v>0</v>
      </c>
    </row>
    <row r="2167" spans="1:8" ht="14.4" x14ac:dyDescent="0.25">
      <c r="A2167" s="11">
        <v>254</v>
      </c>
      <c r="B2167" s="11">
        <v>6</v>
      </c>
      <c r="C2167" s="12" t="s">
        <v>880</v>
      </c>
      <c r="D2167" s="12" t="s">
        <v>897</v>
      </c>
      <c r="E2167" s="11">
        <v>7</v>
      </c>
      <c r="F2167" s="11">
        <v>3</v>
      </c>
      <c r="G2167" s="12" t="s">
        <v>14</v>
      </c>
      <c r="H2167" s="11" t="b">
        <v>0</v>
      </c>
    </row>
    <row r="2168" spans="1:8" ht="14.4" x14ac:dyDescent="0.25">
      <c r="A2168" s="11">
        <v>254</v>
      </c>
      <c r="B2168" s="11">
        <v>7</v>
      </c>
      <c r="C2168" s="12" t="s">
        <v>879</v>
      </c>
      <c r="D2168" s="12" t="s">
        <v>878</v>
      </c>
      <c r="E2168" s="11">
        <v>7</v>
      </c>
      <c r="F2168" s="11">
        <v>0</v>
      </c>
      <c r="G2168" s="12" t="s">
        <v>14</v>
      </c>
      <c r="H2168" s="11" t="b">
        <v>0</v>
      </c>
    </row>
    <row r="2169" spans="1:8" ht="28.8" x14ac:dyDescent="0.25">
      <c r="A2169" s="11">
        <v>254</v>
      </c>
      <c r="B2169" s="11">
        <v>8</v>
      </c>
      <c r="C2169" s="12" t="s">
        <v>877</v>
      </c>
      <c r="D2169" s="12" t="s">
        <v>876</v>
      </c>
      <c r="E2169" s="11">
        <v>7</v>
      </c>
      <c r="F2169" s="11">
        <v>0</v>
      </c>
      <c r="G2169" s="12" t="s">
        <v>14</v>
      </c>
      <c r="H2169" s="11" t="b">
        <v>0</v>
      </c>
    </row>
    <row r="2170" spans="1:8" ht="14.4" x14ac:dyDescent="0.25">
      <c r="A2170" s="11">
        <v>254</v>
      </c>
      <c r="B2170" s="11">
        <v>9</v>
      </c>
      <c r="C2170" s="12" t="s">
        <v>875</v>
      </c>
      <c r="D2170" s="12" t="s">
        <v>885</v>
      </c>
      <c r="E2170" s="11">
        <v>0</v>
      </c>
      <c r="F2170" s="11">
        <v>0</v>
      </c>
      <c r="G2170" s="12" t="s">
        <v>873</v>
      </c>
      <c r="H2170" s="11" t="b">
        <v>0</v>
      </c>
    </row>
    <row r="2171" spans="1:8" ht="14.4" x14ac:dyDescent="0.25">
      <c r="A2171" s="11">
        <v>255</v>
      </c>
      <c r="B2171" s="11">
        <v>1</v>
      </c>
      <c r="C2171" s="12" t="s">
        <v>887</v>
      </c>
      <c r="D2171" s="12" t="s">
        <v>897</v>
      </c>
      <c r="E2171" s="11">
        <v>0</v>
      </c>
      <c r="F2171" s="11">
        <v>3</v>
      </c>
      <c r="G2171" s="12" t="s">
        <v>14</v>
      </c>
      <c r="H2171" s="11" t="b">
        <v>0</v>
      </c>
    </row>
    <row r="2172" spans="1:8" ht="28.8" x14ac:dyDescent="0.25">
      <c r="A2172" s="11">
        <v>255</v>
      </c>
      <c r="B2172" s="11">
        <v>2</v>
      </c>
      <c r="C2172" s="12" t="s">
        <v>886</v>
      </c>
      <c r="D2172" s="12" t="s">
        <v>885</v>
      </c>
      <c r="E2172" s="11">
        <v>3</v>
      </c>
      <c r="F2172" s="11">
        <v>0</v>
      </c>
      <c r="G2172" s="12" t="s">
        <v>873</v>
      </c>
      <c r="H2172" s="11" t="b">
        <v>0</v>
      </c>
    </row>
    <row r="2173" spans="1:8" ht="14.4" x14ac:dyDescent="0.25">
      <c r="A2173" s="11">
        <v>255</v>
      </c>
      <c r="B2173" s="11">
        <v>3</v>
      </c>
      <c r="C2173" s="12" t="s">
        <v>884</v>
      </c>
      <c r="D2173" s="12" t="s">
        <v>896</v>
      </c>
      <c r="E2173" s="11">
        <v>0</v>
      </c>
      <c r="F2173" s="11">
        <v>0</v>
      </c>
      <c r="G2173" s="12" t="s">
        <v>873</v>
      </c>
      <c r="H2173" s="11" t="b">
        <v>0</v>
      </c>
    </row>
    <row r="2174" spans="1:8" ht="14.4" x14ac:dyDescent="0.25">
      <c r="A2174" s="11">
        <v>255</v>
      </c>
      <c r="B2174" s="11">
        <v>4</v>
      </c>
      <c r="C2174" s="12" t="s">
        <v>883</v>
      </c>
      <c r="D2174" s="12" t="s">
        <v>882</v>
      </c>
      <c r="E2174" s="11">
        <v>5</v>
      </c>
      <c r="F2174" s="11">
        <v>0</v>
      </c>
      <c r="G2174" s="12" t="s">
        <v>14</v>
      </c>
      <c r="H2174" s="11" t="b">
        <v>0</v>
      </c>
    </row>
    <row r="2175" spans="1:8" ht="14.4" x14ac:dyDescent="0.25">
      <c r="A2175" s="11">
        <v>255</v>
      </c>
      <c r="B2175" s="11">
        <v>5</v>
      </c>
      <c r="C2175" s="12" t="s">
        <v>881</v>
      </c>
      <c r="D2175" s="12" t="s">
        <v>897</v>
      </c>
      <c r="E2175" s="11">
        <v>7</v>
      </c>
      <c r="F2175" s="11">
        <v>3</v>
      </c>
      <c r="G2175" s="12" t="s">
        <v>14</v>
      </c>
      <c r="H2175" s="11" t="b">
        <v>0</v>
      </c>
    </row>
    <row r="2176" spans="1:8" ht="14.4" x14ac:dyDescent="0.25">
      <c r="A2176" s="11">
        <v>255</v>
      </c>
      <c r="B2176" s="11">
        <v>6</v>
      </c>
      <c r="C2176" s="12" t="s">
        <v>880</v>
      </c>
      <c r="D2176" s="12" t="s">
        <v>897</v>
      </c>
      <c r="E2176" s="11">
        <v>7</v>
      </c>
      <c r="F2176" s="11">
        <v>3</v>
      </c>
      <c r="G2176" s="12" t="s">
        <v>14</v>
      </c>
      <c r="H2176" s="11" t="b">
        <v>0</v>
      </c>
    </row>
    <row r="2177" spans="1:8" ht="14.4" x14ac:dyDescent="0.25">
      <c r="A2177" s="11">
        <v>255</v>
      </c>
      <c r="B2177" s="11">
        <v>7</v>
      </c>
      <c r="C2177" s="12" t="s">
        <v>879</v>
      </c>
      <c r="D2177" s="12" t="s">
        <v>878</v>
      </c>
      <c r="E2177" s="11">
        <v>7</v>
      </c>
      <c r="F2177" s="11">
        <v>0</v>
      </c>
      <c r="G2177" s="12" t="s">
        <v>14</v>
      </c>
      <c r="H2177" s="11" t="b">
        <v>0</v>
      </c>
    </row>
    <row r="2178" spans="1:8" ht="28.8" x14ac:dyDescent="0.25">
      <c r="A2178" s="11">
        <v>255</v>
      </c>
      <c r="B2178" s="11">
        <v>8</v>
      </c>
      <c r="C2178" s="12" t="s">
        <v>877</v>
      </c>
      <c r="D2178" s="12" t="s">
        <v>876</v>
      </c>
      <c r="E2178" s="11">
        <v>7</v>
      </c>
      <c r="F2178" s="11">
        <v>0</v>
      </c>
      <c r="G2178" s="12" t="s">
        <v>14</v>
      </c>
      <c r="H2178" s="11" t="b">
        <v>0</v>
      </c>
    </row>
    <row r="2179" spans="1:8" ht="14.4" x14ac:dyDescent="0.25">
      <c r="A2179" s="11">
        <v>255</v>
      </c>
      <c r="B2179" s="11">
        <v>9</v>
      </c>
      <c r="C2179" s="12" t="s">
        <v>875</v>
      </c>
      <c r="D2179" s="12" t="s">
        <v>885</v>
      </c>
      <c r="E2179" s="11">
        <v>0</v>
      </c>
      <c r="F2179" s="11">
        <v>0</v>
      </c>
      <c r="G2179" s="12" t="s">
        <v>873</v>
      </c>
      <c r="H2179" s="11" t="b">
        <v>0</v>
      </c>
    </row>
    <row r="2180" spans="1:8" ht="14.4" x14ac:dyDescent="0.25">
      <c r="A2180" s="11">
        <v>256</v>
      </c>
      <c r="B2180" s="11">
        <v>1</v>
      </c>
      <c r="C2180" s="12" t="s">
        <v>887</v>
      </c>
      <c r="D2180" s="12" t="s">
        <v>897</v>
      </c>
      <c r="E2180" s="11">
        <v>0</v>
      </c>
      <c r="F2180" s="11">
        <v>3</v>
      </c>
      <c r="G2180" s="12" t="s">
        <v>14</v>
      </c>
      <c r="H2180" s="11" t="b">
        <v>0</v>
      </c>
    </row>
    <row r="2181" spans="1:8" ht="28.8" x14ac:dyDescent="0.25">
      <c r="A2181" s="11">
        <v>256</v>
      </c>
      <c r="B2181" s="11">
        <v>2</v>
      </c>
      <c r="C2181" s="12" t="s">
        <v>886</v>
      </c>
      <c r="D2181" s="12" t="s">
        <v>885</v>
      </c>
      <c r="E2181" s="11">
        <v>3</v>
      </c>
      <c r="F2181" s="11">
        <v>0</v>
      </c>
      <c r="G2181" s="12" t="s">
        <v>873</v>
      </c>
      <c r="H2181" s="11" t="b">
        <v>0</v>
      </c>
    </row>
    <row r="2182" spans="1:8" ht="14.4" x14ac:dyDescent="0.25">
      <c r="A2182" s="11">
        <v>256</v>
      </c>
      <c r="B2182" s="11">
        <v>3</v>
      </c>
      <c r="C2182" s="12" t="s">
        <v>884</v>
      </c>
      <c r="D2182" s="12" t="s">
        <v>896</v>
      </c>
      <c r="E2182" s="11">
        <v>0</v>
      </c>
      <c r="F2182" s="11">
        <v>0</v>
      </c>
      <c r="G2182" s="12" t="s">
        <v>873</v>
      </c>
      <c r="H2182" s="11" t="b">
        <v>0</v>
      </c>
    </row>
    <row r="2183" spans="1:8" ht="14.4" x14ac:dyDescent="0.25">
      <c r="A2183" s="11">
        <v>256</v>
      </c>
      <c r="B2183" s="11">
        <v>4</v>
      </c>
      <c r="C2183" s="12" t="s">
        <v>883</v>
      </c>
      <c r="D2183" s="12" t="s">
        <v>882</v>
      </c>
      <c r="E2183" s="11">
        <v>5</v>
      </c>
      <c r="F2183" s="11">
        <v>0</v>
      </c>
      <c r="G2183" s="12" t="s">
        <v>14</v>
      </c>
      <c r="H2183" s="11" t="b">
        <v>0</v>
      </c>
    </row>
    <row r="2184" spans="1:8" ht="14.4" x14ac:dyDescent="0.25">
      <c r="A2184" s="11">
        <v>256</v>
      </c>
      <c r="B2184" s="11">
        <v>5</v>
      </c>
      <c r="C2184" s="12" t="s">
        <v>881</v>
      </c>
      <c r="D2184" s="12" t="s">
        <v>897</v>
      </c>
      <c r="E2184" s="11">
        <v>7</v>
      </c>
      <c r="F2184" s="11">
        <v>3</v>
      </c>
      <c r="G2184" s="12" t="s">
        <v>14</v>
      </c>
      <c r="H2184" s="11" t="b">
        <v>0</v>
      </c>
    </row>
    <row r="2185" spans="1:8" ht="14.4" x14ac:dyDescent="0.25">
      <c r="A2185" s="11">
        <v>256</v>
      </c>
      <c r="B2185" s="11">
        <v>6</v>
      </c>
      <c r="C2185" s="12" t="s">
        <v>880</v>
      </c>
      <c r="D2185" s="12" t="s">
        <v>897</v>
      </c>
      <c r="E2185" s="11">
        <v>7</v>
      </c>
      <c r="F2185" s="11">
        <v>3</v>
      </c>
      <c r="G2185" s="12" t="s">
        <v>14</v>
      </c>
      <c r="H2185" s="11" t="b">
        <v>0</v>
      </c>
    </row>
    <row r="2186" spans="1:8" ht="14.4" x14ac:dyDescent="0.25">
      <c r="A2186" s="11">
        <v>256</v>
      </c>
      <c r="B2186" s="11">
        <v>7</v>
      </c>
      <c r="C2186" s="12" t="s">
        <v>879</v>
      </c>
      <c r="D2186" s="12" t="s">
        <v>878</v>
      </c>
      <c r="E2186" s="11">
        <v>7</v>
      </c>
      <c r="F2186" s="11">
        <v>0</v>
      </c>
      <c r="G2186" s="12" t="s">
        <v>14</v>
      </c>
      <c r="H2186" s="11" t="b">
        <v>0</v>
      </c>
    </row>
    <row r="2187" spans="1:8" ht="28.8" x14ac:dyDescent="0.25">
      <c r="A2187" s="11">
        <v>256</v>
      </c>
      <c r="B2187" s="11">
        <v>8</v>
      </c>
      <c r="C2187" s="12" t="s">
        <v>877</v>
      </c>
      <c r="D2187" s="12" t="s">
        <v>876</v>
      </c>
      <c r="E2187" s="11">
        <v>7</v>
      </c>
      <c r="F2187" s="11">
        <v>0</v>
      </c>
      <c r="G2187" s="12" t="s">
        <v>14</v>
      </c>
      <c r="H2187" s="11" t="b">
        <v>0</v>
      </c>
    </row>
    <row r="2188" spans="1:8" ht="14.4" x14ac:dyDescent="0.25">
      <c r="A2188" s="11">
        <v>256</v>
      </c>
      <c r="B2188" s="11">
        <v>9</v>
      </c>
      <c r="C2188" s="12" t="s">
        <v>875</v>
      </c>
      <c r="D2188" s="12" t="s">
        <v>885</v>
      </c>
      <c r="E2188" s="11">
        <v>0</v>
      </c>
      <c r="F2188" s="11">
        <v>0</v>
      </c>
      <c r="G2188" s="12" t="s">
        <v>873</v>
      </c>
      <c r="H2188" s="11" t="b">
        <v>0</v>
      </c>
    </row>
    <row r="2189" spans="1:8" ht="14.4" x14ac:dyDescent="0.25">
      <c r="A2189" s="11">
        <v>257</v>
      </c>
      <c r="B2189" s="11">
        <v>1</v>
      </c>
      <c r="C2189" s="12" t="s">
        <v>887</v>
      </c>
      <c r="D2189" s="12" t="s">
        <v>897</v>
      </c>
      <c r="E2189" s="11">
        <v>0</v>
      </c>
      <c r="F2189" s="11">
        <v>3</v>
      </c>
      <c r="G2189" s="12" t="s">
        <v>14</v>
      </c>
      <c r="H2189" s="11" t="b">
        <v>0</v>
      </c>
    </row>
    <row r="2190" spans="1:8" ht="28.8" x14ac:dyDescent="0.25">
      <c r="A2190" s="11">
        <v>257</v>
      </c>
      <c r="B2190" s="11">
        <v>2</v>
      </c>
      <c r="C2190" s="12" t="s">
        <v>886</v>
      </c>
      <c r="D2190" s="12" t="s">
        <v>885</v>
      </c>
      <c r="E2190" s="11">
        <v>3</v>
      </c>
      <c r="F2190" s="11">
        <v>0</v>
      </c>
      <c r="G2190" s="12" t="s">
        <v>873</v>
      </c>
      <c r="H2190" s="11" t="b">
        <v>0</v>
      </c>
    </row>
    <row r="2191" spans="1:8" ht="14.4" x14ac:dyDescent="0.25">
      <c r="A2191" s="11">
        <v>257</v>
      </c>
      <c r="B2191" s="11">
        <v>3</v>
      </c>
      <c r="C2191" s="12" t="s">
        <v>884</v>
      </c>
      <c r="D2191" s="12" t="s">
        <v>896</v>
      </c>
      <c r="E2191" s="11">
        <v>0</v>
      </c>
      <c r="F2191" s="11">
        <v>0</v>
      </c>
      <c r="G2191" s="12" t="s">
        <v>873</v>
      </c>
      <c r="H2191" s="11" t="b">
        <v>0</v>
      </c>
    </row>
    <row r="2192" spans="1:8" ht="14.4" x14ac:dyDescent="0.25">
      <c r="A2192" s="11">
        <v>257</v>
      </c>
      <c r="B2192" s="11">
        <v>4</v>
      </c>
      <c r="C2192" s="12" t="s">
        <v>883</v>
      </c>
      <c r="D2192" s="12" t="s">
        <v>882</v>
      </c>
      <c r="E2192" s="11">
        <v>5</v>
      </c>
      <c r="F2192" s="11">
        <v>0</v>
      </c>
      <c r="G2192" s="12" t="s">
        <v>14</v>
      </c>
      <c r="H2192" s="11" t="b">
        <v>0</v>
      </c>
    </row>
    <row r="2193" spans="1:8" ht="14.4" x14ac:dyDescent="0.25">
      <c r="A2193" s="11">
        <v>257</v>
      </c>
      <c r="B2193" s="11">
        <v>5</v>
      </c>
      <c r="C2193" s="12" t="s">
        <v>881</v>
      </c>
      <c r="D2193" s="12" t="s">
        <v>897</v>
      </c>
      <c r="E2193" s="11">
        <v>7</v>
      </c>
      <c r="F2193" s="11">
        <v>3</v>
      </c>
      <c r="G2193" s="12" t="s">
        <v>14</v>
      </c>
      <c r="H2193" s="11" t="b">
        <v>0</v>
      </c>
    </row>
    <row r="2194" spans="1:8" ht="14.4" x14ac:dyDescent="0.25">
      <c r="A2194" s="11">
        <v>257</v>
      </c>
      <c r="B2194" s="11">
        <v>6</v>
      </c>
      <c r="C2194" s="12" t="s">
        <v>880</v>
      </c>
      <c r="D2194" s="12" t="s">
        <v>897</v>
      </c>
      <c r="E2194" s="11">
        <v>7</v>
      </c>
      <c r="F2194" s="11">
        <v>3</v>
      </c>
      <c r="G2194" s="12" t="s">
        <v>14</v>
      </c>
      <c r="H2194" s="11" t="b">
        <v>0</v>
      </c>
    </row>
    <row r="2195" spans="1:8" ht="14.4" x14ac:dyDescent="0.25">
      <c r="A2195" s="11">
        <v>257</v>
      </c>
      <c r="B2195" s="11">
        <v>7</v>
      </c>
      <c r="C2195" s="12" t="s">
        <v>879</v>
      </c>
      <c r="D2195" s="12" t="s">
        <v>878</v>
      </c>
      <c r="E2195" s="11">
        <v>7</v>
      </c>
      <c r="F2195" s="11">
        <v>0</v>
      </c>
      <c r="G2195" s="12" t="s">
        <v>14</v>
      </c>
      <c r="H2195" s="11" t="b">
        <v>0</v>
      </c>
    </row>
    <row r="2196" spans="1:8" ht="28.8" x14ac:dyDescent="0.25">
      <c r="A2196" s="11">
        <v>257</v>
      </c>
      <c r="B2196" s="11">
        <v>8</v>
      </c>
      <c r="C2196" s="12" t="s">
        <v>877</v>
      </c>
      <c r="D2196" s="12" t="s">
        <v>876</v>
      </c>
      <c r="E2196" s="11">
        <v>7</v>
      </c>
      <c r="F2196" s="11">
        <v>0</v>
      </c>
      <c r="G2196" s="12" t="s">
        <v>14</v>
      </c>
      <c r="H2196" s="11" t="b">
        <v>0</v>
      </c>
    </row>
    <row r="2197" spans="1:8" ht="14.4" x14ac:dyDescent="0.25">
      <c r="A2197" s="11">
        <v>257</v>
      </c>
      <c r="B2197" s="11">
        <v>9</v>
      </c>
      <c r="C2197" s="12" t="s">
        <v>875</v>
      </c>
      <c r="D2197" s="12" t="s">
        <v>885</v>
      </c>
      <c r="E2197" s="11">
        <v>0</v>
      </c>
      <c r="F2197" s="11">
        <v>0</v>
      </c>
      <c r="G2197" s="12" t="s">
        <v>873</v>
      </c>
      <c r="H2197" s="11" t="b">
        <v>0</v>
      </c>
    </row>
    <row r="2198" spans="1:8" ht="14.4" x14ac:dyDescent="0.25">
      <c r="A2198" s="11">
        <v>258</v>
      </c>
      <c r="B2198" s="11">
        <v>1</v>
      </c>
      <c r="C2198" s="12" t="s">
        <v>887</v>
      </c>
      <c r="D2198" s="12" t="s">
        <v>897</v>
      </c>
      <c r="E2198" s="11">
        <v>0</v>
      </c>
      <c r="F2198" s="11">
        <v>3</v>
      </c>
      <c r="G2198" s="12" t="s">
        <v>14</v>
      </c>
      <c r="H2198" s="11" t="b">
        <v>0</v>
      </c>
    </row>
    <row r="2199" spans="1:8" ht="28.8" x14ac:dyDescent="0.25">
      <c r="A2199" s="11">
        <v>258</v>
      </c>
      <c r="B2199" s="11">
        <v>2</v>
      </c>
      <c r="C2199" s="12" t="s">
        <v>886</v>
      </c>
      <c r="D2199" s="12" t="s">
        <v>885</v>
      </c>
      <c r="E2199" s="11">
        <v>3</v>
      </c>
      <c r="F2199" s="11">
        <v>0</v>
      </c>
      <c r="G2199" s="12" t="s">
        <v>873</v>
      </c>
      <c r="H2199" s="11" t="b">
        <v>0</v>
      </c>
    </row>
    <row r="2200" spans="1:8" ht="14.4" x14ac:dyDescent="0.25">
      <c r="A2200" s="11">
        <v>258</v>
      </c>
      <c r="B2200" s="11">
        <v>3</v>
      </c>
      <c r="C2200" s="12" t="s">
        <v>884</v>
      </c>
      <c r="D2200" s="12" t="s">
        <v>896</v>
      </c>
      <c r="E2200" s="11">
        <v>0</v>
      </c>
      <c r="F2200" s="11">
        <v>0</v>
      </c>
      <c r="G2200" s="12" t="s">
        <v>873</v>
      </c>
      <c r="H2200" s="11" t="b">
        <v>0</v>
      </c>
    </row>
    <row r="2201" spans="1:8" ht="14.4" x14ac:dyDescent="0.25">
      <c r="A2201" s="11">
        <v>258</v>
      </c>
      <c r="B2201" s="11">
        <v>4</v>
      </c>
      <c r="C2201" s="12" t="s">
        <v>883</v>
      </c>
      <c r="D2201" s="12" t="s">
        <v>882</v>
      </c>
      <c r="E2201" s="11">
        <v>5</v>
      </c>
      <c r="F2201" s="11">
        <v>0</v>
      </c>
      <c r="G2201" s="12" t="s">
        <v>14</v>
      </c>
      <c r="H2201" s="11" t="b">
        <v>0</v>
      </c>
    </row>
    <row r="2202" spans="1:8" ht="14.4" x14ac:dyDescent="0.25">
      <c r="A2202" s="11">
        <v>258</v>
      </c>
      <c r="B2202" s="11">
        <v>5</v>
      </c>
      <c r="C2202" s="12" t="s">
        <v>881</v>
      </c>
      <c r="D2202" s="12" t="s">
        <v>897</v>
      </c>
      <c r="E2202" s="11">
        <v>7</v>
      </c>
      <c r="F2202" s="11">
        <v>3</v>
      </c>
      <c r="G2202" s="12" t="s">
        <v>14</v>
      </c>
      <c r="H2202" s="11" t="b">
        <v>0</v>
      </c>
    </row>
    <row r="2203" spans="1:8" ht="14.4" x14ac:dyDescent="0.25">
      <c r="A2203" s="11">
        <v>258</v>
      </c>
      <c r="B2203" s="11">
        <v>6</v>
      </c>
      <c r="C2203" s="12" t="s">
        <v>880</v>
      </c>
      <c r="D2203" s="12" t="s">
        <v>897</v>
      </c>
      <c r="E2203" s="11">
        <v>7</v>
      </c>
      <c r="F2203" s="11">
        <v>3</v>
      </c>
      <c r="G2203" s="12" t="s">
        <v>14</v>
      </c>
      <c r="H2203" s="11" t="b">
        <v>0</v>
      </c>
    </row>
    <row r="2204" spans="1:8" ht="14.4" x14ac:dyDescent="0.25">
      <c r="A2204" s="11">
        <v>258</v>
      </c>
      <c r="B2204" s="11">
        <v>7</v>
      </c>
      <c r="C2204" s="12" t="s">
        <v>879</v>
      </c>
      <c r="D2204" s="12" t="s">
        <v>878</v>
      </c>
      <c r="E2204" s="11">
        <v>7</v>
      </c>
      <c r="F2204" s="11">
        <v>0</v>
      </c>
      <c r="G2204" s="12" t="s">
        <v>14</v>
      </c>
      <c r="H2204" s="11" t="b">
        <v>0</v>
      </c>
    </row>
    <row r="2205" spans="1:8" ht="28.8" x14ac:dyDescent="0.25">
      <c r="A2205" s="11">
        <v>258</v>
      </c>
      <c r="B2205" s="11">
        <v>8</v>
      </c>
      <c r="C2205" s="12" t="s">
        <v>877</v>
      </c>
      <c r="D2205" s="12" t="s">
        <v>876</v>
      </c>
      <c r="E2205" s="11">
        <v>7</v>
      </c>
      <c r="F2205" s="11">
        <v>0</v>
      </c>
      <c r="G2205" s="12" t="s">
        <v>14</v>
      </c>
      <c r="H2205" s="11" t="b">
        <v>0</v>
      </c>
    </row>
    <row r="2206" spans="1:8" ht="14.4" x14ac:dyDescent="0.25">
      <c r="A2206" s="11">
        <v>258</v>
      </c>
      <c r="B2206" s="11">
        <v>9</v>
      </c>
      <c r="C2206" s="12" t="s">
        <v>875</v>
      </c>
      <c r="D2206" s="12" t="s">
        <v>885</v>
      </c>
      <c r="E2206" s="11">
        <v>0</v>
      </c>
      <c r="F2206" s="11">
        <v>0</v>
      </c>
      <c r="G2206" s="12" t="s">
        <v>873</v>
      </c>
      <c r="H2206" s="11" t="b">
        <v>0</v>
      </c>
    </row>
    <row r="2207" spans="1:8" ht="14.4" x14ac:dyDescent="0.25">
      <c r="A2207" s="11">
        <v>259</v>
      </c>
      <c r="B2207" s="11">
        <v>1</v>
      </c>
      <c r="C2207" s="12" t="s">
        <v>887</v>
      </c>
      <c r="D2207" s="12" t="s">
        <v>897</v>
      </c>
      <c r="E2207" s="11">
        <v>0</v>
      </c>
      <c r="F2207" s="11">
        <v>3</v>
      </c>
      <c r="G2207" s="12" t="s">
        <v>14</v>
      </c>
      <c r="H2207" s="11" t="b">
        <v>0</v>
      </c>
    </row>
    <row r="2208" spans="1:8" ht="28.8" x14ac:dyDescent="0.25">
      <c r="A2208" s="11">
        <v>259</v>
      </c>
      <c r="B2208" s="11">
        <v>2</v>
      </c>
      <c r="C2208" s="12" t="s">
        <v>886</v>
      </c>
      <c r="D2208" s="12" t="s">
        <v>885</v>
      </c>
      <c r="E2208" s="11">
        <v>3</v>
      </c>
      <c r="F2208" s="11">
        <v>0</v>
      </c>
      <c r="G2208" s="12" t="s">
        <v>873</v>
      </c>
      <c r="H2208" s="11" t="b">
        <v>0</v>
      </c>
    </row>
    <row r="2209" spans="1:8" ht="14.4" x14ac:dyDescent="0.25">
      <c r="A2209" s="11">
        <v>259</v>
      </c>
      <c r="B2209" s="11">
        <v>3</v>
      </c>
      <c r="C2209" s="12" t="s">
        <v>884</v>
      </c>
      <c r="D2209" s="12" t="s">
        <v>896</v>
      </c>
      <c r="E2209" s="11">
        <v>0</v>
      </c>
      <c r="F2209" s="11">
        <v>0</v>
      </c>
      <c r="G2209" s="12" t="s">
        <v>873</v>
      </c>
      <c r="H2209" s="11" t="b">
        <v>0</v>
      </c>
    </row>
    <row r="2210" spans="1:8" ht="14.4" x14ac:dyDescent="0.25">
      <c r="A2210" s="11">
        <v>259</v>
      </c>
      <c r="B2210" s="11">
        <v>4</v>
      </c>
      <c r="C2210" s="12" t="s">
        <v>883</v>
      </c>
      <c r="D2210" s="12" t="s">
        <v>882</v>
      </c>
      <c r="E2210" s="11">
        <v>5</v>
      </c>
      <c r="F2210" s="11">
        <v>0</v>
      </c>
      <c r="G2210" s="12" t="s">
        <v>14</v>
      </c>
      <c r="H2210" s="11" t="b">
        <v>0</v>
      </c>
    </row>
    <row r="2211" spans="1:8" ht="14.4" x14ac:dyDescent="0.25">
      <c r="A2211" s="11">
        <v>259</v>
      </c>
      <c r="B2211" s="11">
        <v>5</v>
      </c>
      <c r="C2211" s="12" t="s">
        <v>881</v>
      </c>
      <c r="D2211" s="12" t="s">
        <v>897</v>
      </c>
      <c r="E2211" s="11">
        <v>7</v>
      </c>
      <c r="F2211" s="11">
        <v>3</v>
      </c>
      <c r="G2211" s="12" t="s">
        <v>14</v>
      </c>
      <c r="H2211" s="11" t="b">
        <v>0</v>
      </c>
    </row>
    <row r="2212" spans="1:8" ht="14.4" x14ac:dyDescent="0.25">
      <c r="A2212" s="11">
        <v>259</v>
      </c>
      <c r="B2212" s="11">
        <v>6</v>
      </c>
      <c r="C2212" s="12" t="s">
        <v>880</v>
      </c>
      <c r="D2212" s="12" t="s">
        <v>897</v>
      </c>
      <c r="E2212" s="11">
        <v>7</v>
      </c>
      <c r="F2212" s="11">
        <v>3</v>
      </c>
      <c r="G2212" s="12" t="s">
        <v>14</v>
      </c>
      <c r="H2212" s="11" t="b">
        <v>0</v>
      </c>
    </row>
    <row r="2213" spans="1:8" ht="14.4" x14ac:dyDescent="0.25">
      <c r="A2213" s="11">
        <v>259</v>
      </c>
      <c r="B2213" s="11">
        <v>7</v>
      </c>
      <c r="C2213" s="12" t="s">
        <v>879</v>
      </c>
      <c r="D2213" s="12" t="s">
        <v>878</v>
      </c>
      <c r="E2213" s="11">
        <v>7</v>
      </c>
      <c r="F2213" s="11">
        <v>0</v>
      </c>
      <c r="G2213" s="12" t="s">
        <v>14</v>
      </c>
      <c r="H2213" s="11" t="b">
        <v>0</v>
      </c>
    </row>
    <row r="2214" spans="1:8" ht="28.8" x14ac:dyDescent="0.25">
      <c r="A2214" s="11">
        <v>259</v>
      </c>
      <c r="B2214" s="11">
        <v>8</v>
      </c>
      <c r="C2214" s="12" t="s">
        <v>877</v>
      </c>
      <c r="D2214" s="12" t="s">
        <v>876</v>
      </c>
      <c r="E2214" s="11">
        <v>7</v>
      </c>
      <c r="F2214" s="11">
        <v>0</v>
      </c>
      <c r="G2214" s="12" t="s">
        <v>14</v>
      </c>
      <c r="H2214" s="11" t="b">
        <v>0</v>
      </c>
    </row>
    <row r="2215" spans="1:8" ht="14.4" x14ac:dyDescent="0.25">
      <c r="A2215" s="11">
        <v>259</v>
      </c>
      <c r="B2215" s="11">
        <v>9</v>
      </c>
      <c r="C2215" s="12" t="s">
        <v>875</v>
      </c>
      <c r="D2215" s="12" t="s">
        <v>885</v>
      </c>
      <c r="E2215" s="11">
        <v>0</v>
      </c>
      <c r="F2215" s="11">
        <v>0</v>
      </c>
      <c r="G2215" s="12" t="s">
        <v>873</v>
      </c>
      <c r="H2215" s="11" t="b">
        <v>0</v>
      </c>
    </row>
    <row r="2216" spans="1:8" ht="14.4" x14ac:dyDescent="0.25">
      <c r="A2216" s="11">
        <v>260</v>
      </c>
      <c r="B2216" s="11">
        <v>1</v>
      </c>
      <c r="C2216" s="12" t="s">
        <v>887</v>
      </c>
      <c r="D2216" s="12" t="s">
        <v>897</v>
      </c>
      <c r="E2216" s="11">
        <v>0</v>
      </c>
      <c r="F2216" s="11">
        <v>3</v>
      </c>
      <c r="G2216" s="12" t="s">
        <v>14</v>
      </c>
      <c r="H2216" s="11" t="b">
        <v>0</v>
      </c>
    </row>
    <row r="2217" spans="1:8" ht="28.8" x14ac:dyDescent="0.25">
      <c r="A2217" s="11">
        <v>260</v>
      </c>
      <c r="B2217" s="11">
        <v>2</v>
      </c>
      <c r="C2217" s="12" t="s">
        <v>886</v>
      </c>
      <c r="D2217" s="12" t="s">
        <v>885</v>
      </c>
      <c r="E2217" s="11">
        <v>3</v>
      </c>
      <c r="F2217" s="11">
        <v>0</v>
      </c>
      <c r="G2217" s="12" t="s">
        <v>873</v>
      </c>
      <c r="H2217" s="11" t="b">
        <v>0</v>
      </c>
    </row>
    <row r="2218" spans="1:8" ht="14.4" x14ac:dyDescent="0.25">
      <c r="A2218" s="11">
        <v>260</v>
      </c>
      <c r="B2218" s="11">
        <v>3</v>
      </c>
      <c r="C2218" s="12" t="s">
        <v>884</v>
      </c>
      <c r="D2218" s="12" t="s">
        <v>896</v>
      </c>
      <c r="E2218" s="11">
        <v>0</v>
      </c>
      <c r="F2218" s="11">
        <v>0</v>
      </c>
      <c r="G2218" s="12" t="s">
        <v>873</v>
      </c>
      <c r="H2218" s="11" t="b">
        <v>0</v>
      </c>
    </row>
    <row r="2219" spans="1:8" ht="14.4" x14ac:dyDescent="0.25">
      <c r="A2219" s="11">
        <v>260</v>
      </c>
      <c r="B2219" s="11">
        <v>4</v>
      </c>
      <c r="C2219" s="12" t="s">
        <v>883</v>
      </c>
      <c r="D2219" s="12" t="s">
        <v>882</v>
      </c>
      <c r="E2219" s="11">
        <v>5</v>
      </c>
      <c r="F2219" s="11">
        <v>0</v>
      </c>
      <c r="G2219" s="12" t="s">
        <v>14</v>
      </c>
      <c r="H2219" s="11" t="b">
        <v>0</v>
      </c>
    </row>
    <row r="2220" spans="1:8" ht="14.4" x14ac:dyDescent="0.25">
      <c r="A2220" s="11">
        <v>260</v>
      </c>
      <c r="B2220" s="11">
        <v>5</v>
      </c>
      <c r="C2220" s="12" t="s">
        <v>881</v>
      </c>
      <c r="D2220" s="12" t="s">
        <v>897</v>
      </c>
      <c r="E2220" s="11">
        <v>7</v>
      </c>
      <c r="F2220" s="11">
        <v>3</v>
      </c>
      <c r="G2220" s="12" t="s">
        <v>14</v>
      </c>
      <c r="H2220" s="11" t="b">
        <v>0</v>
      </c>
    </row>
    <row r="2221" spans="1:8" ht="14.4" x14ac:dyDescent="0.25">
      <c r="A2221" s="11">
        <v>260</v>
      </c>
      <c r="B2221" s="11">
        <v>6</v>
      </c>
      <c r="C2221" s="12" t="s">
        <v>880</v>
      </c>
      <c r="D2221" s="12" t="s">
        <v>897</v>
      </c>
      <c r="E2221" s="11">
        <v>7</v>
      </c>
      <c r="F2221" s="11">
        <v>3</v>
      </c>
      <c r="G2221" s="12" t="s">
        <v>14</v>
      </c>
      <c r="H2221" s="11" t="b">
        <v>0</v>
      </c>
    </row>
    <row r="2222" spans="1:8" ht="14.4" x14ac:dyDescent="0.25">
      <c r="A2222" s="11">
        <v>260</v>
      </c>
      <c r="B2222" s="11">
        <v>7</v>
      </c>
      <c r="C2222" s="12" t="s">
        <v>879</v>
      </c>
      <c r="D2222" s="12" t="s">
        <v>878</v>
      </c>
      <c r="E2222" s="11">
        <v>7</v>
      </c>
      <c r="F2222" s="11">
        <v>0</v>
      </c>
      <c r="G2222" s="12" t="s">
        <v>14</v>
      </c>
      <c r="H2222" s="11" t="b">
        <v>0</v>
      </c>
    </row>
    <row r="2223" spans="1:8" ht="28.8" x14ac:dyDescent="0.25">
      <c r="A2223" s="11">
        <v>260</v>
      </c>
      <c r="B2223" s="11">
        <v>8</v>
      </c>
      <c r="C2223" s="12" t="s">
        <v>877</v>
      </c>
      <c r="D2223" s="12" t="s">
        <v>876</v>
      </c>
      <c r="E2223" s="11">
        <v>7</v>
      </c>
      <c r="F2223" s="11">
        <v>0</v>
      </c>
      <c r="G2223" s="12" t="s">
        <v>14</v>
      </c>
      <c r="H2223" s="11" t="b">
        <v>0</v>
      </c>
    </row>
    <row r="2224" spans="1:8" ht="14.4" x14ac:dyDescent="0.25">
      <c r="A2224" s="11">
        <v>260</v>
      </c>
      <c r="B2224" s="11">
        <v>9</v>
      </c>
      <c r="C2224" s="12" t="s">
        <v>875</v>
      </c>
      <c r="D2224" s="12" t="s">
        <v>885</v>
      </c>
      <c r="E2224" s="11">
        <v>0</v>
      </c>
      <c r="F2224" s="11">
        <v>0</v>
      </c>
      <c r="G2224" s="12" t="s">
        <v>873</v>
      </c>
      <c r="H2224" s="11" t="b">
        <v>0</v>
      </c>
    </row>
    <row r="2225" spans="1:8" ht="14.4" x14ac:dyDescent="0.25">
      <c r="A2225" s="11">
        <v>261</v>
      </c>
      <c r="B2225" s="11">
        <v>1</v>
      </c>
      <c r="C2225" s="12" t="s">
        <v>887</v>
      </c>
      <c r="D2225" s="12" t="s">
        <v>897</v>
      </c>
      <c r="E2225" s="11">
        <v>0</v>
      </c>
      <c r="F2225" s="11">
        <v>3</v>
      </c>
      <c r="G2225" s="12" t="s">
        <v>14</v>
      </c>
      <c r="H2225" s="11" t="b">
        <v>0</v>
      </c>
    </row>
    <row r="2226" spans="1:8" ht="28.8" x14ac:dyDescent="0.25">
      <c r="A2226" s="11">
        <v>261</v>
      </c>
      <c r="B2226" s="11">
        <v>2</v>
      </c>
      <c r="C2226" s="12" t="s">
        <v>886</v>
      </c>
      <c r="D2226" s="12" t="s">
        <v>885</v>
      </c>
      <c r="E2226" s="11">
        <v>3</v>
      </c>
      <c r="F2226" s="11">
        <v>0</v>
      </c>
      <c r="G2226" s="12" t="s">
        <v>873</v>
      </c>
      <c r="H2226" s="11" t="b">
        <v>0</v>
      </c>
    </row>
    <row r="2227" spans="1:8" ht="14.4" x14ac:dyDescent="0.25">
      <c r="A2227" s="11">
        <v>261</v>
      </c>
      <c r="B2227" s="11">
        <v>3</v>
      </c>
      <c r="C2227" s="12" t="s">
        <v>884</v>
      </c>
      <c r="D2227" s="12" t="s">
        <v>896</v>
      </c>
      <c r="E2227" s="11">
        <v>0</v>
      </c>
      <c r="F2227" s="11">
        <v>0</v>
      </c>
      <c r="G2227" s="12" t="s">
        <v>873</v>
      </c>
      <c r="H2227" s="11" t="b">
        <v>0</v>
      </c>
    </row>
    <row r="2228" spans="1:8" ht="14.4" x14ac:dyDescent="0.25">
      <c r="A2228" s="11">
        <v>261</v>
      </c>
      <c r="B2228" s="11">
        <v>4</v>
      </c>
      <c r="C2228" s="12" t="s">
        <v>883</v>
      </c>
      <c r="D2228" s="12" t="s">
        <v>882</v>
      </c>
      <c r="E2228" s="11">
        <v>5</v>
      </c>
      <c r="F2228" s="11">
        <v>0</v>
      </c>
      <c r="G2228" s="12" t="s">
        <v>14</v>
      </c>
      <c r="H2228" s="11" t="b">
        <v>0</v>
      </c>
    </row>
    <row r="2229" spans="1:8" ht="14.4" x14ac:dyDescent="0.25">
      <c r="A2229" s="11">
        <v>261</v>
      </c>
      <c r="B2229" s="11">
        <v>5</v>
      </c>
      <c r="C2229" s="12" t="s">
        <v>881</v>
      </c>
      <c r="D2229" s="12" t="s">
        <v>897</v>
      </c>
      <c r="E2229" s="11">
        <v>7</v>
      </c>
      <c r="F2229" s="11">
        <v>3</v>
      </c>
      <c r="G2229" s="12" t="s">
        <v>14</v>
      </c>
      <c r="H2229" s="11" t="b">
        <v>0</v>
      </c>
    </row>
    <row r="2230" spans="1:8" ht="14.4" x14ac:dyDescent="0.25">
      <c r="A2230" s="11">
        <v>261</v>
      </c>
      <c r="B2230" s="11">
        <v>6</v>
      </c>
      <c r="C2230" s="12" t="s">
        <v>880</v>
      </c>
      <c r="D2230" s="12" t="s">
        <v>897</v>
      </c>
      <c r="E2230" s="11">
        <v>7</v>
      </c>
      <c r="F2230" s="11">
        <v>3</v>
      </c>
      <c r="G2230" s="12" t="s">
        <v>14</v>
      </c>
      <c r="H2230" s="11" t="b">
        <v>0</v>
      </c>
    </row>
    <row r="2231" spans="1:8" ht="14.4" x14ac:dyDescent="0.25">
      <c r="A2231" s="11">
        <v>261</v>
      </c>
      <c r="B2231" s="11">
        <v>7</v>
      </c>
      <c r="C2231" s="12" t="s">
        <v>879</v>
      </c>
      <c r="D2231" s="12" t="s">
        <v>878</v>
      </c>
      <c r="E2231" s="11">
        <v>7</v>
      </c>
      <c r="F2231" s="11">
        <v>0</v>
      </c>
      <c r="G2231" s="12" t="s">
        <v>14</v>
      </c>
      <c r="H2231" s="11" t="b">
        <v>0</v>
      </c>
    </row>
    <row r="2232" spans="1:8" ht="28.8" x14ac:dyDescent="0.25">
      <c r="A2232" s="11">
        <v>261</v>
      </c>
      <c r="B2232" s="11">
        <v>8</v>
      </c>
      <c r="C2232" s="12" t="s">
        <v>877</v>
      </c>
      <c r="D2232" s="12" t="s">
        <v>876</v>
      </c>
      <c r="E2232" s="11">
        <v>7</v>
      </c>
      <c r="F2232" s="11">
        <v>0</v>
      </c>
      <c r="G2232" s="12" t="s">
        <v>14</v>
      </c>
      <c r="H2232" s="11" t="b">
        <v>0</v>
      </c>
    </row>
    <row r="2233" spans="1:8" ht="14.4" x14ac:dyDescent="0.25">
      <c r="A2233" s="11">
        <v>261</v>
      </c>
      <c r="B2233" s="11">
        <v>9</v>
      </c>
      <c r="C2233" s="12" t="s">
        <v>875</v>
      </c>
      <c r="D2233" s="12" t="s">
        <v>885</v>
      </c>
      <c r="E2233" s="11">
        <v>0</v>
      </c>
      <c r="F2233" s="11">
        <v>0</v>
      </c>
      <c r="G2233" s="12" t="s">
        <v>873</v>
      </c>
      <c r="H2233" s="11" t="b">
        <v>0</v>
      </c>
    </row>
    <row r="2234" spans="1:8" ht="14.4" x14ac:dyDescent="0.25">
      <c r="A2234" s="11">
        <v>262</v>
      </c>
      <c r="B2234" s="11">
        <v>1</v>
      </c>
      <c r="C2234" s="12" t="s">
        <v>887</v>
      </c>
      <c r="D2234" s="12" t="s">
        <v>897</v>
      </c>
      <c r="E2234" s="11">
        <v>0</v>
      </c>
      <c r="F2234" s="11">
        <v>3</v>
      </c>
      <c r="G2234" s="12" t="s">
        <v>14</v>
      </c>
      <c r="H2234" s="11" t="b">
        <v>0</v>
      </c>
    </row>
    <row r="2235" spans="1:8" ht="28.8" x14ac:dyDescent="0.25">
      <c r="A2235" s="11">
        <v>262</v>
      </c>
      <c r="B2235" s="11">
        <v>2</v>
      </c>
      <c r="C2235" s="12" t="s">
        <v>886</v>
      </c>
      <c r="D2235" s="12" t="s">
        <v>885</v>
      </c>
      <c r="E2235" s="11">
        <v>3</v>
      </c>
      <c r="F2235" s="11">
        <v>0</v>
      </c>
      <c r="G2235" s="12" t="s">
        <v>873</v>
      </c>
      <c r="H2235" s="11" t="b">
        <v>0</v>
      </c>
    </row>
    <row r="2236" spans="1:8" ht="14.4" x14ac:dyDescent="0.25">
      <c r="A2236" s="11">
        <v>262</v>
      </c>
      <c r="B2236" s="11">
        <v>3</v>
      </c>
      <c r="C2236" s="12" t="s">
        <v>884</v>
      </c>
      <c r="D2236" s="12" t="s">
        <v>896</v>
      </c>
      <c r="E2236" s="11">
        <v>0</v>
      </c>
      <c r="F2236" s="11">
        <v>0</v>
      </c>
      <c r="G2236" s="12" t="s">
        <v>873</v>
      </c>
      <c r="H2236" s="11" t="b">
        <v>0</v>
      </c>
    </row>
    <row r="2237" spans="1:8" ht="14.4" x14ac:dyDescent="0.25">
      <c r="A2237" s="11">
        <v>262</v>
      </c>
      <c r="B2237" s="11">
        <v>4</v>
      </c>
      <c r="C2237" s="12" t="s">
        <v>883</v>
      </c>
      <c r="D2237" s="12" t="s">
        <v>882</v>
      </c>
      <c r="E2237" s="11">
        <v>5</v>
      </c>
      <c r="F2237" s="11">
        <v>0</v>
      </c>
      <c r="G2237" s="12" t="s">
        <v>14</v>
      </c>
      <c r="H2237" s="11" t="b">
        <v>0</v>
      </c>
    </row>
    <row r="2238" spans="1:8" ht="14.4" x14ac:dyDescent="0.25">
      <c r="A2238" s="11">
        <v>262</v>
      </c>
      <c r="B2238" s="11">
        <v>5</v>
      </c>
      <c r="C2238" s="12" t="s">
        <v>881</v>
      </c>
      <c r="D2238" s="12" t="s">
        <v>897</v>
      </c>
      <c r="E2238" s="11">
        <v>7</v>
      </c>
      <c r="F2238" s="11">
        <v>3</v>
      </c>
      <c r="G2238" s="12" t="s">
        <v>14</v>
      </c>
      <c r="H2238" s="11" t="b">
        <v>0</v>
      </c>
    </row>
    <row r="2239" spans="1:8" ht="14.4" x14ac:dyDescent="0.25">
      <c r="A2239" s="11">
        <v>262</v>
      </c>
      <c r="B2239" s="11">
        <v>6</v>
      </c>
      <c r="C2239" s="12" t="s">
        <v>880</v>
      </c>
      <c r="D2239" s="12" t="s">
        <v>897</v>
      </c>
      <c r="E2239" s="11">
        <v>7</v>
      </c>
      <c r="F2239" s="11">
        <v>3</v>
      </c>
      <c r="G2239" s="12" t="s">
        <v>14</v>
      </c>
      <c r="H2239" s="11" t="b">
        <v>0</v>
      </c>
    </row>
    <row r="2240" spans="1:8" ht="14.4" x14ac:dyDescent="0.25">
      <c r="A2240" s="11">
        <v>262</v>
      </c>
      <c r="B2240" s="11">
        <v>7</v>
      </c>
      <c r="C2240" s="12" t="s">
        <v>879</v>
      </c>
      <c r="D2240" s="12" t="s">
        <v>878</v>
      </c>
      <c r="E2240" s="11">
        <v>7</v>
      </c>
      <c r="F2240" s="11">
        <v>0</v>
      </c>
      <c r="G2240" s="12" t="s">
        <v>14</v>
      </c>
      <c r="H2240" s="11" t="b">
        <v>0</v>
      </c>
    </row>
    <row r="2241" spans="1:8" ht="28.8" x14ac:dyDescent="0.25">
      <c r="A2241" s="11">
        <v>262</v>
      </c>
      <c r="B2241" s="11">
        <v>8</v>
      </c>
      <c r="C2241" s="12" t="s">
        <v>877</v>
      </c>
      <c r="D2241" s="12" t="s">
        <v>876</v>
      </c>
      <c r="E2241" s="11">
        <v>7</v>
      </c>
      <c r="F2241" s="11">
        <v>0</v>
      </c>
      <c r="G2241" s="12" t="s">
        <v>14</v>
      </c>
      <c r="H2241" s="11" t="b">
        <v>0</v>
      </c>
    </row>
    <row r="2242" spans="1:8" ht="14.4" x14ac:dyDescent="0.25">
      <c r="A2242" s="11">
        <v>262</v>
      </c>
      <c r="B2242" s="11">
        <v>9</v>
      </c>
      <c r="C2242" s="12" t="s">
        <v>875</v>
      </c>
      <c r="D2242" s="12" t="s">
        <v>885</v>
      </c>
      <c r="E2242" s="11">
        <v>0</v>
      </c>
      <c r="F2242" s="11">
        <v>0</v>
      </c>
      <c r="G2242" s="12" t="s">
        <v>873</v>
      </c>
      <c r="H2242" s="11" t="b">
        <v>0</v>
      </c>
    </row>
    <row r="2243" spans="1:8" ht="14.4" x14ac:dyDescent="0.25">
      <c r="A2243" s="11">
        <v>263</v>
      </c>
      <c r="B2243" s="11">
        <v>1</v>
      </c>
      <c r="C2243" s="12" t="s">
        <v>887</v>
      </c>
      <c r="D2243" s="12" t="s">
        <v>897</v>
      </c>
      <c r="E2243" s="11">
        <v>0</v>
      </c>
      <c r="F2243" s="11">
        <v>3</v>
      </c>
      <c r="G2243" s="12" t="s">
        <v>14</v>
      </c>
      <c r="H2243" s="11" t="b">
        <v>0</v>
      </c>
    </row>
    <row r="2244" spans="1:8" ht="28.8" x14ac:dyDescent="0.25">
      <c r="A2244" s="11">
        <v>263</v>
      </c>
      <c r="B2244" s="11">
        <v>2</v>
      </c>
      <c r="C2244" s="12" t="s">
        <v>886</v>
      </c>
      <c r="D2244" s="12" t="s">
        <v>885</v>
      </c>
      <c r="E2244" s="11">
        <v>3</v>
      </c>
      <c r="F2244" s="11">
        <v>0</v>
      </c>
      <c r="G2244" s="12" t="s">
        <v>873</v>
      </c>
      <c r="H2244" s="11" t="b">
        <v>0</v>
      </c>
    </row>
    <row r="2245" spans="1:8" ht="14.4" x14ac:dyDescent="0.25">
      <c r="A2245" s="11">
        <v>263</v>
      </c>
      <c r="B2245" s="11">
        <v>3</v>
      </c>
      <c r="C2245" s="12" t="s">
        <v>884</v>
      </c>
      <c r="D2245" s="12" t="s">
        <v>896</v>
      </c>
      <c r="E2245" s="11">
        <v>0</v>
      </c>
      <c r="F2245" s="11">
        <v>0</v>
      </c>
      <c r="G2245" s="12" t="s">
        <v>873</v>
      </c>
      <c r="H2245" s="11" t="b">
        <v>0</v>
      </c>
    </row>
    <row r="2246" spans="1:8" ht="14.4" x14ac:dyDescent="0.25">
      <c r="A2246" s="11">
        <v>263</v>
      </c>
      <c r="B2246" s="11">
        <v>4</v>
      </c>
      <c r="C2246" s="12" t="s">
        <v>883</v>
      </c>
      <c r="D2246" s="12" t="s">
        <v>882</v>
      </c>
      <c r="E2246" s="11">
        <v>5</v>
      </c>
      <c r="F2246" s="11">
        <v>0</v>
      </c>
      <c r="G2246" s="12" t="s">
        <v>14</v>
      </c>
      <c r="H2246" s="11" t="b">
        <v>0</v>
      </c>
    </row>
    <row r="2247" spans="1:8" ht="14.4" x14ac:dyDescent="0.25">
      <c r="A2247" s="11">
        <v>263</v>
      </c>
      <c r="B2247" s="11">
        <v>5</v>
      </c>
      <c r="C2247" s="12" t="s">
        <v>881</v>
      </c>
      <c r="D2247" s="12" t="s">
        <v>897</v>
      </c>
      <c r="E2247" s="11">
        <v>7</v>
      </c>
      <c r="F2247" s="11">
        <v>3</v>
      </c>
      <c r="G2247" s="12" t="s">
        <v>14</v>
      </c>
      <c r="H2247" s="11" t="b">
        <v>0</v>
      </c>
    </row>
    <row r="2248" spans="1:8" ht="14.4" x14ac:dyDescent="0.25">
      <c r="A2248" s="11">
        <v>263</v>
      </c>
      <c r="B2248" s="11">
        <v>6</v>
      </c>
      <c r="C2248" s="12" t="s">
        <v>880</v>
      </c>
      <c r="D2248" s="12" t="s">
        <v>897</v>
      </c>
      <c r="E2248" s="11">
        <v>7</v>
      </c>
      <c r="F2248" s="11">
        <v>3</v>
      </c>
      <c r="G2248" s="12" t="s">
        <v>14</v>
      </c>
      <c r="H2248" s="11" t="b">
        <v>0</v>
      </c>
    </row>
    <row r="2249" spans="1:8" ht="14.4" x14ac:dyDescent="0.25">
      <c r="A2249" s="11">
        <v>263</v>
      </c>
      <c r="B2249" s="11">
        <v>7</v>
      </c>
      <c r="C2249" s="12" t="s">
        <v>879</v>
      </c>
      <c r="D2249" s="12" t="s">
        <v>878</v>
      </c>
      <c r="E2249" s="11">
        <v>7</v>
      </c>
      <c r="F2249" s="11">
        <v>0</v>
      </c>
      <c r="G2249" s="12" t="s">
        <v>14</v>
      </c>
      <c r="H2249" s="11" t="b">
        <v>0</v>
      </c>
    </row>
    <row r="2250" spans="1:8" ht="28.8" x14ac:dyDescent="0.25">
      <c r="A2250" s="11">
        <v>263</v>
      </c>
      <c r="B2250" s="11">
        <v>8</v>
      </c>
      <c r="C2250" s="12" t="s">
        <v>877</v>
      </c>
      <c r="D2250" s="12" t="s">
        <v>876</v>
      </c>
      <c r="E2250" s="11">
        <v>7</v>
      </c>
      <c r="F2250" s="11">
        <v>0</v>
      </c>
      <c r="G2250" s="12" t="s">
        <v>14</v>
      </c>
      <c r="H2250" s="11" t="b">
        <v>0</v>
      </c>
    </row>
    <row r="2251" spans="1:8" ht="14.4" x14ac:dyDescent="0.25">
      <c r="A2251" s="11">
        <v>263</v>
      </c>
      <c r="B2251" s="11">
        <v>9</v>
      </c>
      <c r="C2251" s="12" t="s">
        <v>875</v>
      </c>
      <c r="D2251" s="12" t="s">
        <v>885</v>
      </c>
      <c r="E2251" s="11">
        <v>0</v>
      </c>
      <c r="F2251" s="11">
        <v>0</v>
      </c>
      <c r="G2251" s="12" t="s">
        <v>873</v>
      </c>
      <c r="H2251" s="11" t="b">
        <v>0</v>
      </c>
    </row>
    <row r="2252" spans="1:8" ht="14.4" x14ac:dyDescent="0.25">
      <c r="A2252" s="11">
        <v>264</v>
      </c>
      <c r="B2252" s="11">
        <v>1</v>
      </c>
      <c r="C2252" s="12" t="s">
        <v>887</v>
      </c>
      <c r="D2252" s="12" t="s">
        <v>897</v>
      </c>
      <c r="E2252" s="11">
        <v>0</v>
      </c>
      <c r="F2252" s="11">
        <v>3</v>
      </c>
      <c r="G2252" s="12" t="s">
        <v>14</v>
      </c>
      <c r="H2252" s="11" t="b">
        <v>0</v>
      </c>
    </row>
    <row r="2253" spans="1:8" ht="28.8" x14ac:dyDescent="0.25">
      <c r="A2253" s="11">
        <v>264</v>
      </c>
      <c r="B2253" s="11">
        <v>2</v>
      </c>
      <c r="C2253" s="12" t="s">
        <v>886</v>
      </c>
      <c r="D2253" s="12" t="s">
        <v>885</v>
      </c>
      <c r="E2253" s="11">
        <v>3</v>
      </c>
      <c r="F2253" s="11">
        <v>0</v>
      </c>
      <c r="G2253" s="12" t="s">
        <v>873</v>
      </c>
      <c r="H2253" s="11" t="b">
        <v>0</v>
      </c>
    </row>
    <row r="2254" spans="1:8" ht="14.4" x14ac:dyDescent="0.25">
      <c r="A2254" s="11">
        <v>264</v>
      </c>
      <c r="B2254" s="11">
        <v>3</v>
      </c>
      <c r="C2254" s="12" t="s">
        <v>884</v>
      </c>
      <c r="D2254" s="12" t="s">
        <v>896</v>
      </c>
      <c r="E2254" s="11">
        <v>0</v>
      </c>
      <c r="F2254" s="11">
        <v>0</v>
      </c>
      <c r="G2254" s="12" t="s">
        <v>873</v>
      </c>
      <c r="H2254" s="11" t="b">
        <v>0</v>
      </c>
    </row>
    <row r="2255" spans="1:8" ht="14.4" x14ac:dyDescent="0.25">
      <c r="A2255" s="11">
        <v>264</v>
      </c>
      <c r="B2255" s="11">
        <v>4</v>
      </c>
      <c r="C2255" s="12" t="s">
        <v>883</v>
      </c>
      <c r="D2255" s="12" t="s">
        <v>882</v>
      </c>
      <c r="E2255" s="11">
        <v>5</v>
      </c>
      <c r="F2255" s="11">
        <v>0</v>
      </c>
      <c r="G2255" s="12" t="s">
        <v>14</v>
      </c>
      <c r="H2255" s="11" t="b">
        <v>0</v>
      </c>
    </row>
    <row r="2256" spans="1:8" ht="14.4" x14ac:dyDescent="0.25">
      <c r="A2256" s="11">
        <v>264</v>
      </c>
      <c r="B2256" s="11">
        <v>5</v>
      </c>
      <c r="C2256" s="12" t="s">
        <v>881</v>
      </c>
      <c r="D2256" s="12" t="s">
        <v>897</v>
      </c>
      <c r="E2256" s="11">
        <v>7</v>
      </c>
      <c r="F2256" s="11">
        <v>3</v>
      </c>
      <c r="G2256" s="12" t="s">
        <v>14</v>
      </c>
      <c r="H2256" s="11" t="b">
        <v>0</v>
      </c>
    </row>
    <row r="2257" spans="1:8" ht="14.4" x14ac:dyDescent="0.25">
      <c r="A2257" s="11">
        <v>264</v>
      </c>
      <c r="B2257" s="11">
        <v>6</v>
      </c>
      <c r="C2257" s="12" t="s">
        <v>880</v>
      </c>
      <c r="D2257" s="12" t="s">
        <v>897</v>
      </c>
      <c r="E2257" s="11">
        <v>7</v>
      </c>
      <c r="F2257" s="11">
        <v>3</v>
      </c>
      <c r="G2257" s="12" t="s">
        <v>14</v>
      </c>
      <c r="H2257" s="11" t="b">
        <v>0</v>
      </c>
    </row>
    <row r="2258" spans="1:8" ht="14.4" x14ac:dyDescent="0.25">
      <c r="A2258" s="11">
        <v>264</v>
      </c>
      <c r="B2258" s="11">
        <v>7</v>
      </c>
      <c r="C2258" s="12" t="s">
        <v>879</v>
      </c>
      <c r="D2258" s="12" t="s">
        <v>878</v>
      </c>
      <c r="E2258" s="11">
        <v>7</v>
      </c>
      <c r="F2258" s="11">
        <v>0</v>
      </c>
      <c r="G2258" s="12" t="s">
        <v>14</v>
      </c>
      <c r="H2258" s="11" t="b">
        <v>0</v>
      </c>
    </row>
    <row r="2259" spans="1:8" ht="28.8" x14ac:dyDescent="0.25">
      <c r="A2259" s="11">
        <v>264</v>
      </c>
      <c r="B2259" s="11">
        <v>8</v>
      </c>
      <c r="C2259" s="12" t="s">
        <v>877</v>
      </c>
      <c r="D2259" s="12" t="s">
        <v>876</v>
      </c>
      <c r="E2259" s="11">
        <v>7</v>
      </c>
      <c r="F2259" s="11">
        <v>0</v>
      </c>
      <c r="G2259" s="12" t="s">
        <v>14</v>
      </c>
      <c r="H2259" s="11" t="b">
        <v>0</v>
      </c>
    </row>
    <row r="2260" spans="1:8" ht="14.4" x14ac:dyDescent="0.25">
      <c r="A2260" s="11">
        <v>264</v>
      </c>
      <c r="B2260" s="11">
        <v>9</v>
      </c>
      <c r="C2260" s="12" t="s">
        <v>875</v>
      </c>
      <c r="D2260" s="12" t="s">
        <v>885</v>
      </c>
      <c r="E2260" s="11">
        <v>0</v>
      </c>
      <c r="F2260" s="11">
        <v>0</v>
      </c>
      <c r="G2260" s="12" t="s">
        <v>873</v>
      </c>
      <c r="H2260" s="11" t="b">
        <v>0</v>
      </c>
    </row>
    <row r="2261" spans="1:8" ht="14.4" x14ac:dyDescent="0.25">
      <c r="A2261" s="11">
        <v>265</v>
      </c>
      <c r="B2261" s="11">
        <v>1</v>
      </c>
      <c r="C2261" s="12" t="s">
        <v>887</v>
      </c>
      <c r="D2261" s="12" t="s">
        <v>897</v>
      </c>
      <c r="E2261" s="11">
        <v>0</v>
      </c>
      <c r="F2261" s="11">
        <v>3</v>
      </c>
      <c r="G2261" s="12" t="s">
        <v>14</v>
      </c>
      <c r="H2261" s="11" t="b">
        <v>0</v>
      </c>
    </row>
    <row r="2262" spans="1:8" ht="28.8" x14ac:dyDescent="0.25">
      <c r="A2262" s="11">
        <v>265</v>
      </c>
      <c r="B2262" s="11">
        <v>2</v>
      </c>
      <c r="C2262" s="12" t="s">
        <v>886</v>
      </c>
      <c r="D2262" s="12" t="s">
        <v>885</v>
      </c>
      <c r="E2262" s="11">
        <v>3</v>
      </c>
      <c r="F2262" s="11">
        <v>0</v>
      </c>
      <c r="G2262" s="12" t="s">
        <v>873</v>
      </c>
      <c r="H2262" s="11" t="b">
        <v>0</v>
      </c>
    </row>
    <row r="2263" spans="1:8" ht="14.4" x14ac:dyDescent="0.25">
      <c r="A2263" s="11">
        <v>265</v>
      </c>
      <c r="B2263" s="11">
        <v>3</v>
      </c>
      <c r="C2263" s="12" t="s">
        <v>884</v>
      </c>
      <c r="D2263" s="12" t="s">
        <v>896</v>
      </c>
      <c r="E2263" s="11">
        <v>0</v>
      </c>
      <c r="F2263" s="11">
        <v>0</v>
      </c>
      <c r="G2263" s="12" t="s">
        <v>873</v>
      </c>
      <c r="H2263" s="11" t="b">
        <v>0</v>
      </c>
    </row>
    <row r="2264" spans="1:8" ht="14.4" x14ac:dyDescent="0.25">
      <c r="A2264" s="11">
        <v>265</v>
      </c>
      <c r="B2264" s="11">
        <v>4</v>
      </c>
      <c r="C2264" s="12" t="s">
        <v>883</v>
      </c>
      <c r="D2264" s="12" t="s">
        <v>882</v>
      </c>
      <c r="E2264" s="11">
        <v>5</v>
      </c>
      <c r="F2264" s="11">
        <v>0</v>
      </c>
      <c r="G2264" s="12" t="s">
        <v>14</v>
      </c>
      <c r="H2264" s="11" t="b">
        <v>0</v>
      </c>
    </row>
    <row r="2265" spans="1:8" ht="14.4" x14ac:dyDescent="0.25">
      <c r="A2265" s="11">
        <v>265</v>
      </c>
      <c r="B2265" s="11">
        <v>5</v>
      </c>
      <c r="C2265" s="12" t="s">
        <v>881</v>
      </c>
      <c r="D2265" s="12" t="s">
        <v>897</v>
      </c>
      <c r="E2265" s="11">
        <v>7</v>
      </c>
      <c r="F2265" s="11">
        <v>3</v>
      </c>
      <c r="G2265" s="12" t="s">
        <v>14</v>
      </c>
      <c r="H2265" s="11" t="b">
        <v>0</v>
      </c>
    </row>
    <row r="2266" spans="1:8" ht="14.4" x14ac:dyDescent="0.25">
      <c r="A2266" s="11">
        <v>265</v>
      </c>
      <c r="B2266" s="11">
        <v>6</v>
      </c>
      <c r="C2266" s="12" t="s">
        <v>880</v>
      </c>
      <c r="D2266" s="12" t="s">
        <v>897</v>
      </c>
      <c r="E2266" s="11">
        <v>7</v>
      </c>
      <c r="F2266" s="11">
        <v>3</v>
      </c>
      <c r="G2266" s="12" t="s">
        <v>14</v>
      </c>
      <c r="H2266" s="11" t="b">
        <v>0</v>
      </c>
    </row>
    <row r="2267" spans="1:8" ht="14.4" x14ac:dyDescent="0.25">
      <c r="A2267" s="11">
        <v>265</v>
      </c>
      <c r="B2267" s="11">
        <v>7</v>
      </c>
      <c r="C2267" s="12" t="s">
        <v>879</v>
      </c>
      <c r="D2267" s="12" t="s">
        <v>878</v>
      </c>
      <c r="E2267" s="11">
        <v>7</v>
      </c>
      <c r="F2267" s="11">
        <v>0</v>
      </c>
      <c r="G2267" s="12" t="s">
        <v>14</v>
      </c>
      <c r="H2267" s="11" t="b">
        <v>0</v>
      </c>
    </row>
    <row r="2268" spans="1:8" ht="28.8" x14ac:dyDescent="0.25">
      <c r="A2268" s="11">
        <v>265</v>
      </c>
      <c r="B2268" s="11">
        <v>8</v>
      </c>
      <c r="C2268" s="12" t="s">
        <v>877</v>
      </c>
      <c r="D2268" s="12" t="s">
        <v>876</v>
      </c>
      <c r="E2268" s="11">
        <v>7</v>
      </c>
      <c r="F2268" s="11">
        <v>0</v>
      </c>
      <c r="G2268" s="12" t="s">
        <v>14</v>
      </c>
      <c r="H2268" s="11" t="b">
        <v>0</v>
      </c>
    </row>
    <row r="2269" spans="1:8" ht="14.4" x14ac:dyDescent="0.25">
      <c r="A2269" s="11">
        <v>265</v>
      </c>
      <c r="B2269" s="11">
        <v>9</v>
      </c>
      <c r="C2269" s="12" t="s">
        <v>875</v>
      </c>
      <c r="D2269" s="12" t="s">
        <v>885</v>
      </c>
      <c r="E2269" s="11">
        <v>0</v>
      </c>
      <c r="F2269" s="11">
        <v>0</v>
      </c>
      <c r="G2269" s="12" t="s">
        <v>873</v>
      </c>
      <c r="H2269" s="11" t="b">
        <v>0</v>
      </c>
    </row>
    <row r="2270" spans="1:8" ht="14.4" x14ac:dyDescent="0.25">
      <c r="A2270" s="11">
        <v>266</v>
      </c>
      <c r="B2270" s="11">
        <v>1</v>
      </c>
      <c r="C2270" s="12" t="s">
        <v>887</v>
      </c>
      <c r="D2270" s="12" t="s">
        <v>897</v>
      </c>
      <c r="E2270" s="11">
        <v>0</v>
      </c>
      <c r="F2270" s="11">
        <v>3</v>
      </c>
      <c r="G2270" s="12" t="s">
        <v>14</v>
      </c>
      <c r="H2270" s="11" t="b">
        <v>0</v>
      </c>
    </row>
    <row r="2271" spans="1:8" ht="28.8" x14ac:dyDescent="0.25">
      <c r="A2271" s="11">
        <v>266</v>
      </c>
      <c r="B2271" s="11">
        <v>2</v>
      </c>
      <c r="C2271" s="12" t="s">
        <v>886</v>
      </c>
      <c r="D2271" s="12" t="s">
        <v>885</v>
      </c>
      <c r="E2271" s="11">
        <v>3</v>
      </c>
      <c r="F2271" s="11">
        <v>0</v>
      </c>
      <c r="G2271" s="12" t="s">
        <v>873</v>
      </c>
      <c r="H2271" s="11" t="b">
        <v>0</v>
      </c>
    </row>
    <row r="2272" spans="1:8" ht="14.4" x14ac:dyDescent="0.25">
      <c r="A2272" s="11">
        <v>266</v>
      </c>
      <c r="B2272" s="11">
        <v>3</v>
      </c>
      <c r="C2272" s="12" t="s">
        <v>884</v>
      </c>
      <c r="D2272" s="12" t="s">
        <v>896</v>
      </c>
      <c r="E2272" s="11">
        <v>0</v>
      </c>
      <c r="F2272" s="11">
        <v>0</v>
      </c>
      <c r="G2272" s="12" t="s">
        <v>873</v>
      </c>
      <c r="H2272" s="11" t="b">
        <v>0</v>
      </c>
    </row>
    <row r="2273" spans="1:8" ht="14.4" x14ac:dyDescent="0.25">
      <c r="A2273" s="11">
        <v>266</v>
      </c>
      <c r="B2273" s="11">
        <v>4</v>
      </c>
      <c r="C2273" s="12" t="s">
        <v>883</v>
      </c>
      <c r="D2273" s="12" t="s">
        <v>882</v>
      </c>
      <c r="E2273" s="11">
        <v>5</v>
      </c>
      <c r="F2273" s="11">
        <v>0</v>
      </c>
      <c r="G2273" s="12" t="s">
        <v>14</v>
      </c>
      <c r="H2273" s="11" t="b">
        <v>0</v>
      </c>
    </row>
    <row r="2274" spans="1:8" ht="14.4" x14ac:dyDescent="0.25">
      <c r="A2274" s="11">
        <v>266</v>
      </c>
      <c r="B2274" s="11">
        <v>5</v>
      </c>
      <c r="C2274" s="12" t="s">
        <v>881</v>
      </c>
      <c r="D2274" s="12" t="s">
        <v>897</v>
      </c>
      <c r="E2274" s="11">
        <v>7</v>
      </c>
      <c r="F2274" s="11">
        <v>3</v>
      </c>
      <c r="G2274" s="12" t="s">
        <v>14</v>
      </c>
      <c r="H2274" s="11" t="b">
        <v>0</v>
      </c>
    </row>
    <row r="2275" spans="1:8" ht="14.4" x14ac:dyDescent="0.25">
      <c r="A2275" s="11">
        <v>266</v>
      </c>
      <c r="B2275" s="11">
        <v>6</v>
      </c>
      <c r="C2275" s="12" t="s">
        <v>880</v>
      </c>
      <c r="D2275" s="12" t="s">
        <v>897</v>
      </c>
      <c r="E2275" s="11">
        <v>7</v>
      </c>
      <c r="F2275" s="11">
        <v>3</v>
      </c>
      <c r="G2275" s="12" t="s">
        <v>14</v>
      </c>
      <c r="H2275" s="11" t="b">
        <v>0</v>
      </c>
    </row>
    <row r="2276" spans="1:8" ht="14.4" x14ac:dyDescent="0.25">
      <c r="A2276" s="11">
        <v>266</v>
      </c>
      <c r="B2276" s="11">
        <v>7</v>
      </c>
      <c r="C2276" s="12" t="s">
        <v>879</v>
      </c>
      <c r="D2276" s="12" t="s">
        <v>878</v>
      </c>
      <c r="E2276" s="11">
        <v>7</v>
      </c>
      <c r="F2276" s="11">
        <v>0</v>
      </c>
      <c r="G2276" s="12" t="s">
        <v>14</v>
      </c>
      <c r="H2276" s="11" t="b">
        <v>0</v>
      </c>
    </row>
    <row r="2277" spans="1:8" ht="28.8" x14ac:dyDescent="0.25">
      <c r="A2277" s="11">
        <v>266</v>
      </c>
      <c r="B2277" s="11">
        <v>8</v>
      </c>
      <c r="C2277" s="12" t="s">
        <v>877</v>
      </c>
      <c r="D2277" s="12" t="s">
        <v>876</v>
      </c>
      <c r="E2277" s="11">
        <v>7</v>
      </c>
      <c r="F2277" s="11">
        <v>0</v>
      </c>
      <c r="G2277" s="12" t="s">
        <v>14</v>
      </c>
      <c r="H2277" s="11" t="b">
        <v>0</v>
      </c>
    </row>
    <row r="2278" spans="1:8" ht="14.4" x14ac:dyDescent="0.25">
      <c r="A2278" s="11">
        <v>266</v>
      </c>
      <c r="B2278" s="11">
        <v>9</v>
      </c>
      <c r="C2278" s="12" t="s">
        <v>875</v>
      </c>
      <c r="D2278" s="12" t="s">
        <v>885</v>
      </c>
      <c r="E2278" s="11">
        <v>0</v>
      </c>
      <c r="F2278" s="11">
        <v>0</v>
      </c>
      <c r="G2278" s="12" t="s">
        <v>873</v>
      </c>
      <c r="H2278" s="11" t="b">
        <v>0</v>
      </c>
    </row>
    <row r="2279" spans="1:8" ht="14.4" x14ac:dyDescent="0.25">
      <c r="A2279" s="11">
        <v>267</v>
      </c>
      <c r="B2279" s="11">
        <v>1</v>
      </c>
      <c r="C2279" s="12" t="s">
        <v>887</v>
      </c>
      <c r="D2279" s="12" t="s">
        <v>897</v>
      </c>
      <c r="E2279" s="11">
        <v>0</v>
      </c>
      <c r="F2279" s="11">
        <v>3</v>
      </c>
      <c r="G2279" s="12" t="s">
        <v>14</v>
      </c>
      <c r="H2279" s="11" t="b">
        <v>0</v>
      </c>
    </row>
    <row r="2280" spans="1:8" ht="28.8" x14ac:dyDescent="0.25">
      <c r="A2280" s="11">
        <v>267</v>
      </c>
      <c r="B2280" s="11">
        <v>2</v>
      </c>
      <c r="C2280" s="12" t="s">
        <v>886</v>
      </c>
      <c r="D2280" s="12" t="s">
        <v>885</v>
      </c>
      <c r="E2280" s="11">
        <v>3</v>
      </c>
      <c r="F2280" s="11">
        <v>0</v>
      </c>
      <c r="G2280" s="12" t="s">
        <v>873</v>
      </c>
      <c r="H2280" s="11" t="b">
        <v>0</v>
      </c>
    </row>
    <row r="2281" spans="1:8" ht="14.4" x14ac:dyDescent="0.25">
      <c r="A2281" s="11">
        <v>267</v>
      </c>
      <c r="B2281" s="11">
        <v>3</v>
      </c>
      <c r="C2281" s="12" t="s">
        <v>884</v>
      </c>
      <c r="D2281" s="12" t="s">
        <v>896</v>
      </c>
      <c r="E2281" s="11">
        <v>0</v>
      </c>
      <c r="F2281" s="11">
        <v>0</v>
      </c>
      <c r="G2281" s="12" t="s">
        <v>873</v>
      </c>
      <c r="H2281" s="11" t="b">
        <v>0</v>
      </c>
    </row>
    <row r="2282" spans="1:8" ht="14.4" x14ac:dyDescent="0.25">
      <c r="A2282" s="11">
        <v>267</v>
      </c>
      <c r="B2282" s="11">
        <v>4</v>
      </c>
      <c r="C2282" s="12" t="s">
        <v>883</v>
      </c>
      <c r="D2282" s="12" t="s">
        <v>882</v>
      </c>
      <c r="E2282" s="11">
        <v>5</v>
      </c>
      <c r="F2282" s="11">
        <v>0</v>
      </c>
      <c r="G2282" s="12" t="s">
        <v>14</v>
      </c>
      <c r="H2282" s="11" t="b">
        <v>0</v>
      </c>
    </row>
    <row r="2283" spans="1:8" ht="14.4" x14ac:dyDescent="0.25">
      <c r="A2283" s="11">
        <v>267</v>
      </c>
      <c r="B2283" s="11">
        <v>5</v>
      </c>
      <c r="C2283" s="12" t="s">
        <v>881</v>
      </c>
      <c r="D2283" s="12" t="s">
        <v>897</v>
      </c>
      <c r="E2283" s="11">
        <v>7</v>
      </c>
      <c r="F2283" s="11">
        <v>3</v>
      </c>
      <c r="G2283" s="12" t="s">
        <v>14</v>
      </c>
      <c r="H2283" s="11" t="b">
        <v>0</v>
      </c>
    </row>
    <row r="2284" spans="1:8" ht="14.4" x14ac:dyDescent="0.25">
      <c r="A2284" s="11">
        <v>267</v>
      </c>
      <c r="B2284" s="11">
        <v>6</v>
      </c>
      <c r="C2284" s="12" t="s">
        <v>880</v>
      </c>
      <c r="D2284" s="12" t="s">
        <v>897</v>
      </c>
      <c r="E2284" s="11">
        <v>7</v>
      </c>
      <c r="F2284" s="11">
        <v>3</v>
      </c>
      <c r="G2284" s="12" t="s">
        <v>14</v>
      </c>
      <c r="H2284" s="11" t="b">
        <v>0</v>
      </c>
    </row>
    <row r="2285" spans="1:8" ht="14.4" x14ac:dyDescent="0.25">
      <c r="A2285" s="11">
        <v>267</v>
      </c>
      <c r="B2285" s="11">
        <v>7</v>
      </c>
      <c r="C2285" s="12" t="s">
        <v>879</v>
      </c>
      <c r="D2285" s="12" t="s">
        <v>878</v>
      </c>
      <c r="E2285" s="11">
        <v>7</v>
      </c>
      <c r="F2285" s="11">
        <v>0</v>
      </c>
      <c r="G2285" s="12" t="s">
        <v>14</v>
      </c>
      <c r="H2285" s="11" t="b">
        <v>0</v>
      </c>
    </row>
    <row r="2286" spans="1:8" ht="28.8" x14ac:dyDescent="0.25">
      <c r="A2286" s="11">
        <v>267</v>
      </c>
      <c r="B2286" s="11">
        <v>8</v>
      </c>
      <c r="C2286" s="12" t="s">
        <v>877</v>
      </c>
      <c r="D2286" s="12" t="s">
        <v>876</v>
      </c>
      <c r="E2286" s="11">
        <v>7</v>
      </c>
      <c r="F2286" s="11">
        <v>0</v>
      </c>
      <c r="G2286" s="12" t="s">
        <v>14</v>
      </c>
      <c r="H2286" s="11" t="b">
        <v>0</v>
      </c>
    </row>
    <row r="2287" spans="1:8" ht="14.4" x14ac:dyDescent="0.25">
      <c r="A2287" s="11">
        <v>267</v>
      </c>
      <c r="B2287" s="11">
        <v>9</v>
      </c>
      <c r="C2287" s="12" t="s">
        <v>875</v>
      </c>
      <c r="D2287" s="12" t="s">
        <v>885</v>
      </c>
      <c r="E2287" s="11">
        <v>0</v>
      </c>
      <c r="F2287" s="11">
        <v>0</v>
      </c>
      <c r="G2287" s="12" t="s">
        <v>873</v>
      </c>
      <c r="H2287" s="11" t="b">
        <v>0</v>
      </c>
    </row>
    <row r="2288" spans="1:8" ht="14.4" x14ac:dyDescent="0.25">
      <c r="A2288" s="11">
        <v>269</v>
      </c>
      <c r="B2288" s="11">
        <v>1</v>
      </c>
      <c r="C2288" s="12" t="s">
        <v>887</v>
      </c>
      <c r="D2288" s="12" t="s">
        <v>894</v>
      </c>
      <c r="E2288" s="11">
        <v>0</v>
      </c>
      <c r="F2288" s="11">
        <v>3</v>
      </c>
      <c r="G2288" s="12" t="s">
        <v>14</v>
      </c>
      <c r="H2288" s="11" t="b">
        <v>0</v>
      </c>
    </row>
    <row r="2289" spans="1:8" ht="28.8" x14ac:dyDescent="0.25">
      <c r="A2289" s="11">
        <v>269</v>
      </c>
      <c r="B2289" s="11">
        <v>2</v>
      </c>
      <c r="C2289" s="12" t="s">
        <v>886</v>
      </c>
      <c r="D2289" s="12" t="s">
        <v>885</v>
      </c>
      <c r="E2289" s="11">
        <v>3</v>
      </c>
      <c r="F2289" s="11">
        <v>0</v>
      </c>
      <c r="G2289" s="12" t="s">
        <v>873</v>
      </c>
      <c r="H2289" s="11" t="b">
        <v>0</v>
      </c>
    </row>
    <row r="2290" spans="1:8" ht="14.4" x14ac:dyDescent="0.25">
      <c r="A2290" s="11">
        <v>269</v>
      </c>
      <c r="B2290" s="11">
        <v>3</v>
      </c>
      <c r="C2290" s="12" t="s">
        <v>884</v>
      </c>
      <c r="D2290" s="12" t="s">
        <v>896</v>
      </c>
      <c r="E2290" s="11">
        <v>0</v>
      </c>
      <c r="F2290" s="11">
        <v>0</v>
      </c>
      <c r="G2290" s="12" t="s">
        <v>873</v>
      </c>
      <c r="H2290" s="11" t="b">
        <v>0</v>
      </c>
    </row>
    <row r="2291" spans="1:8" ht="14.4" x14ac:dyDescent="0.25">
      <c r="A2291" s="11">
        <v>269</v>
      </c>
      <c r="B2291" s="11">
        <v>4</v>
      </c>
      <c r="C2291" s="12" t="s">
        <v>883</v>
      </c>
      <c r="D2291" s="12" t="s">
        <v>882</v>
      </c>
      <c r="E2291" s="11">
        <v>5</v>
      </c>
      <c r="F2291" s="11">
        <v>0</v>
      </c>
      <c r="G2291" s="12" t="s">
        <v>14</v>
      </c>
      <c r="H2291" s="11" t="b">
        <v>0</v>
      </c>
    </row>
    <row r="2292" spans="1:8" ht="14.4" x14ac:dyDescent="0.25">
      <c r="A2292" s="11">
        <v>269</v>
      </c>
      <c r="B2292" s="11">
        <v>5</v>
      </c>
      <c r="C2292" s="12" t="s">
        <v>881</v>
      </c>
      <c r="D2292" s="12" t="s">
        <v>894</v>
      </c>
      <c r="E2292" s="11">
        <v>7</v>
      </c>
      <c r="F2292" s="11">
        <v>3</v>
      </c>
      <c r="G2292" s="12" t="s">
        <v>14</v>
      </c>
      <c r="H2292" s="11" t="b">
        <v>0</v>
      </c>
    </row>
    <row r="2293" spans="1:8" ht="14.4" x14ac:dyDescent="0.25">
      <c r="A2293" s="11">
        <v>269</v>
      </c>
      <c r="B2293" s="11">
        <v>6</v>
      </c>
      <c r="C2293" s="12" t="s">
        <v>880</v>
      </c>
      <c r="D2293" s="12" t="s">
        <v>894</v>
      </c>
      <c r="E2293" s="11">
        <v>7</v>
      </c>
      <c r="F2293" s="11">
        <v>3</v>
      </c>
      <c r="G2293" s="12" t="s">
        <v>14</v>
      </c>
      <c r="H2293" s="11" t="b">
        <v>0</v>
      </c>
    </row>
    <row r="2294" spans="1:8" ht="14.4" x14ac:dyDescent="0.25">
      <c r="A2294" s="11">
        <v>269</v>
      </c>
      <c r="B2294" s="11">
        <v>7</v>
      </c>
      <c r="C2294" s="12" t="s">
        <v>879</v>
      </c>
      <c r="D2294" s="12" t="s">
        <v>878</v>
      </c>
      <c r="E2294" s="11">
        <v>7</v>
      </c>
      <c r="F2294" s="11">
        <v>0</v>
      </c>
      <c r="G2294" s="12" t="s">
        <v>14</v>
      </c>
      <c r="H2294" s="11" t="b">
        <v>0</v>
      </c>
    </row>
    <row r="2295" spans="1:8" ht="28.8" x14ac:dyDescent="0.25">
      <c r="A2295" s="11">
        <v>269</v>
      </c>
      <c r="B2295" s="11">
        <v>8</v>
      </c>
      <c r="C2295" s="12" t="s">
        <v>877</v>
      </c>
      <c r="D2295" s="12" t="s">
        <v>876</v>
      </c>
      <c r="E2295" s="11">
        <v>7</v>
      </c>
      <c r="F2295" s="11">
        <v>0</v>
      </c>
      <c r="G2295" s="12" t="s">
        <v>14</v>
      </c>
      <c r="H2295" s="11" t="b">
        <v>0</v>
      </c>
    </row>
    <row r="2296" spans="1:8" ht="14.4" x14ac:dyDescent="0.25">
      <c r="A2296" s="11">
        <v>269</v>
      </c>
      <c r="B2296" s="11">
        <v>9</v>
      </c>
      <c r="C2296" s="12" t="s">
        <v>875</v>
      </c>
      <c r="D2296" s="12" t="s">
        <v>891</v>
      </c>
      <c r="E2296" s="11">
        <v>0</v>
      </c>
      <c r="F2296" s="11">
        <v>0</v>
      </c>
      <c r="G2296" s="12" t="s">
        <v>873</v>
      </c>
      <c r="H2296" s="11" t="b">
        <v>0</v>
      </c>
    </row>
    <row r="2297" spans="1:8" ht="14.4" x14ac:dyDescent="0.25">
      <c r="A2297" s="11">
        <v>270</v>
      </c>
      <c r="B2297" s="11">
        <v>1</v>
      </c>
      <c r="C2297" s="12" t="s">
        <v>887</v>
      </c>
      <c r="D2297" s="12" t="s">
        <v>894</v>
      </c>
      <c r="E2297" s="11">
        <v>0</v>
      </c>
      <c r="F2297" s="11">
        <v>3</v>
      </c>
      <c r="G2297" s="12" t="s">
        <v>14</v>
      </c>
      <c r="H2297" s="11" t="b">
        <v>0</v>
      </c>
    </row>
    <row r="2298" spans="1:8" ht="28.8" x14ac:dyDescent="0.25">
      <c r="A2298" s="11">
        <v>270</v>
      </c>
      <c r="B2298" s="11">
        <v>2</v>
      </c>
      <c r="C2298" s="12" t="s">
        <v>886</v>
      </c>
      <c r="D2298" s="12" t="s">
        <v>885</v>
      </c>
      <c r="E2298" s="11">
        <v>3</v>
      </c>
      <c r="F2298" s="11">
        <v>0</v>
      </c>
      <c r="G2298" s="12" t="s">
        <v>873</v>
      </c>
      <c r="H2298" s="11" t="b">
        <v>0</v>
      </c>
    </row>
    <row r="2299" spans="1:8" ht="14.4" x14ac:dyDescent="0.25">
      <c r="A2299" s="11">
        <v>270</v>
      </c>
      <c r="B2299" s="11">
        <v>3</v>
      </c>
      <c r="C2299" s="12" t="s">
        <v>884</v>
      </c>
      <c r="D2299" s="12" t="s">
        <v>896</v>
      </c>
      <c r="E2299" s="11">
        <v>0</v>
      </c>
      <c r="F2299" s="11">
        <v>0</v>
      </c>
      <c r="G2299" s="12" t="s">
        <v>873</v>
      </c>
      <c r="H2299" s="11" t="b">
        <v>0</v>
      </c>
    </row>
    <row r="2300" spans="1:8" ht="14.4" x14ac:dyDescent="0.25">
      <c r="A2300" s="11">
        <v>270</v>
      </c>
      <c r="B2300" s="11">
        <v>4</v>
      </c>
      <c r="C2300" s="12" t="s">
        <v>883</v>
      </c>
      <c r="D2300" s="12" t="s">
        <v>882</v>
      </c>
      <c r="E2300" s="11">
        <v>5</v>
      </c>
      <c r="F2300" s="11">
        <v>0</v>
      </c>
      <c r="G2300" s="12" t="s">
        <v>14</v>
      </c>
      <c r="H2300" s="11" t="b">
        <v>0</v>
      </c>
    </row>
    <row r="2301" spans="1:8" ht="14.4" x14ac:dyDescent="0.25">
      <c r="A2301" s="11">
        <v>270</v>
      </c>
      <c r="B2301" s="11">
        <v>5</v>
      </c>
      <c r="C2301" s="12" t="s">
        <v>881</v>
      </c>
      <c r="D2301" s="12" t="s">
        <v>894</v>
      </c>
      <c r="E2301" s="11">
        <v>7</v>
      </c>
      <c r="F2301" s="11">
        <v>3</v>
      </c>
      <c r="G2301" s="12" t="s">
        <v>14</v>
      </c>
      <c r="H2301" s="11" t="b">
        <v>0</v>
      </c>
    </row>
    <row r="2302" spans="1:8" ht="14.4" x14ac:dyDescent="0.25">
      <c r="A2302" s="11">
        <v>270</v>
      </c>
      <c r="B2302" s="11">
        <v>6</v>
      </c>
      <c r="C2302" s="12" t="s">
        <v>880</v>
      </c>
      <c r="D2302" s="12" t="s">
        <v>894</v>
      </c>
      <c r="E2302" s="11">
        <v>7</v>
      </c>
      <c r="F2302" s="11">
        <v>3</v>
      </c>
      <c r="G2302" s="12" t="s">
        <v>14</v>
      </c>
      <c r="H2302" s="11" t="b">
        <v>0</v>
      </c>
    </row>
    <row r="2303" spans="1:8" ht="14.4" x14ac:dyDescent="0.25">
      <c r="A2303" s="11">
        <v>270</v>
      </c>
      <c r="B2303" s="11">
        <v>7</v>
      </c>
      <c r="C2303" s="12" t="s">
        <v>879</v>
      </c>
      <c r="D2303" s="12" t="s">
        <v>878</v>
      </c>
      <c r="E2303" s="11">
        <v>7</v>
      </c>
      <c r="F2303" s="11">
        <v>0</v>
      </c>
      <c r="G2303" s="12" t="s">
        <v>14</v>
      </c>
      <c r="H2303" s="11" t="b">
        <v>0</v>
      </c>
    </row>
    <row r="2304" spans="1:8" ht="28.8" x14ac:dyDescent="0.25">
      <c r="A2304" s="11">
        <v>270</v>
      </c>
      <c r="B2304" s="11">
        <v>8</v>
      </c>
      <c r="C2304" s="12" t="s">
        <v>877</v>
      </c>
      <c r="D2304" s="12" t="s">
        <v>876</v>
      </c>
      <c r="E2304" s="11">
        <v>7</v>
      </c>
      <c r="F2304" s="11">
        <v>0</v>
      </c>
      <c r="G2304" s="12" t="s">
        <v>14</v>
      </c>
      <c r="H2304" s="11" t="b">
        <v>0</v>
      </c>
    </row>
    <row r="2305" spans="1:8" ht="14.4" x14ac:dyDescent="0.25">
      <c r="A2305" s="11">
        <v>270</v>
      </c>
      <c r="B2305" s="11">
        <v>9</v>
      </c>
      <c r="C2305" s="12" t="s">
        <v>875</v>
      </c>
      <c r="D2305" s="12" t="s">
        <v>891</v>
      </c>
      <c r="E2305" s="11">
        <v>0</v>
      </c>
      <c r="F2305" s="11">
        <v>0</v>
      </c>
      <c r="G2305" s="12" t="s">
        <v>873</v>
      </c>
      <c r="H2305" s="11" t="b">
        <v>0</v>
      </c>
    </row>
    <row r="2306" spans="1:8" ht="14.4" x14ac:dyDescent="0.25">
      <c r="A2306" s="11">
        <v>271</v>
      </c>
      <c r="B2306" s="11">
        <v>1</v>
      </c>
      <c r="C2306" s="12" t="s">
        <v>887</v>
      </c>
      <c r="D2306" s="12" t="s">
        <v>895</v>
      </c>
      <c r="E2306" s="11">
        <v>0</v>
      </c>
      <c r="F2306" s="11">
        <v>3</v>
      </c>
      <c r="G2306" s="12" t="s">
        <v>14</v>
      </c>
      <c r="H2306" s="11" t="b">
        <v>0</v>
      </c>
    </row>
    <row r="2307" spans="1:8" ht="28.8" x14ac:dyDescent="0.25">
      <c r="A2307" s="11">
        <v>271</v>
      </c>
      <c r="B2307" s="11">
        <v>2</v>
      </c>
      <c r="C2307" s="12" t="s">
        <v>886</v>
      </c>
      <c r="D2307" s="12" t="s">
        <v>885</v>
      </c>
      <c r="E2307" s="11">
        <v>3</v>
      </c>
      <c r="F2307" s="11">
        <v>0</v>
      </c>
      <c r="G2307" s="12" t="s">
        <v>873</v>
      </c>
      <c r="H2307" s="11" t="b">
        <v>0</v>
      </c>
    </row>
    <row r="2308" spans="1:8" ht="14.4" x14ac:dyDescent="0.25">
      <c r="A2308" s="11">
        <v>271</v>
      </c>
      <c r="B2308" s="11">
        <v>3</v>
      </c>
      <c r="C2308" s="12" t="s">
        <v>884</v>
      </c>
      <c r="D2308" s="12" t="s">
        <v>896</v>
      </c>
      <c r="E2308" s="11">
        <v>0</v>
      </c>
      <c r="F2308" s="11">
        <v>0</v>
      </c>
      <c r="G2308" s="12" t="s">
        <v>873</v>
      </c>
      <c r="H2308" s="11" t="b">
        <v>0</v>
      </c>
    </row>
    <row r="2309" spans="1:8" ht="14.4" x14ac:dyDescent="0.25">
      <c r="A2309" s="11">
        <v>271</v>
      </c>
      <c r="B2309" s="11">
        <v>4</v>
      </c>
      <c r="C2309" s="12" t="s">
        <v>883</v>
      </c>
      <c r="D2309" s="12" t="s">
        <v>882</v>
      </c>
      <c r="E2309" s="11">
        <v>5</v>
      </c>
      <c r="F2309" s="11">
        <v>0</v>
      </c>
      <c r="G2309" s="12" t="s">
        <v>14</v>
      </c>
      <c r="H2309" s="11" t="b">
        <v>0</v>
      </c>
    </row>
    <row r="2310" spans="1:8" ht="14.4" x14ac:dyDescent="0.25">
      <c r="A2310" s="11">
        <v>271</v>
      </c>
      <c r="B2310" s="11">
        <v>5</v>
      </c>
      <c r="C2310" s="12" t="s">
        <v>881</v>
      </c>
      <c r="D2310" s="12" t="s">
        <v>895</v>
      </c>
      <c r="E2310" s="11">
        <v>7</v>
      </c>
      <c r="F2310" s="11">
        <v>3</v>
      </c>
      <c r="G2310" s="12" t="s">
        <v>14</v>
      </c>
      <c r="H2310" s="11" t="b">
        <v>0</v>
      </c>
    </row>
    <row r="2311" spans="1:8" ht="14.4" x14ac:dyDescent="0.25">
      <c r="A2311" s="11">
        <v>271</v>
      </c>
      <c r="B2311" s="11">
        <v>6</v>
      </c>
      <c r="C2311" s="12" t="s">
        <v>880</v>
      </c>
      <c r="D2311" s="12" t="s">
        <v>895</v>
      </c>
      <c r="E2311" s="11">
        <v>7</v>
      </c>
      <c r="F2311" s="11">
        <v>3</v>
      </c>
      <c r="G2311" s="12" t="s">
        <v>14</v>
      </c>
      <c r="H2311" s="11" t="b">
        <v>0</v>
      </c>
    </row>
    <row r="2312" spans="1:8" ht="14.4" x14ac:dyDescent="0.25">
      <c r="A2312" s="11">
        <v>271</v>
      </c>
      <c r="B2312" s="11">
        <v>7</v>
      </c>
      <c r="C2312" s="12" t="s">
        <v>879</v>
      </c>
      <c r="D2312" s="12" t="s">
        <v>878</v>
      </c>
      <c r="E2312" s="11">
        <v>7</v>
      </c>
      <c r="F2312" s="11">
        <v>0</v>
      </c>
      <c r="G2312" s="12" t="s">
        <v>14</v>
      </c>
      <c r="H2312" s="11" t="b">
        <v>0</v>
      </c>
    </row>
    <row r="2313" spans="1:8" ht="28.8" x14ac:dyDescent="0.25">
      <c r="A2313" s="11">
        <v>271</v>
      </c>
      <c r="B2313" s="11">
        <v>8</v>
      </c>
      <c r="C2313" s="12" t="s">
        <v>877</v>
      </c>
      <c r="D2313" s="12" t="s">
        <v>876</v>
      </c>
      <c r="E2313" s="11">
        <v>7</v>
      </c>
      <c r="F2313" s="11">
        <v>0</v>
      </c>
      <c r="G2313" s="12" t="s">
        <v>14</v>
      </c>
      <c r="H2313" s="11" t="b">
        <v>0</v>
      </c>
    </row>
    <row r="2314" spans="1:8" ht="14.4" x14ac:dyDescent="0.25">
      <c r="A2314" s="11">
        <v>271</v>
      </c>
      <c r="B2314" s="11">
        <v>9</v>
      </c>
      <c r="C2314" s="12" t="s">
        <v>875</v>
      </c>
      <c r="D2314" s="12" t="s">
        <v>893</v>
      </c>
      <c r="E2314" s="11">
        <v>0</v>
      </c>
      <c r="F2314" s="11">
        <v>0</v>
      </c>
      <c r="G2314" s="12" t="s">
        <v>873</v>
      </c>
      <c r="H2314" s="11" t="b">
        <v>0</v>
      </c>
    </row>
    <row r="2315" spans="1:8" ht="14.4" x14ac:dyDescent="0.25">
      <c r="A2315" s="11">
        <v>272</v>
      </c>
      <c r="B2315" s="11">
        <v>1</v>
      </c>
      <c r="C2315" s="12" t="s">
        <v>887</v>
      </c>
      <c r="D2315" s="12" t="s">
        <v>895</v>
      </c>
      <c r="E2315" s="11">
        <v>0</v>
      </c>
      <c r="F2315" s="11">
        <v>3</v>
      </c>
      <c r="G2315" s="12" t="s">
        <v>14</v>
      </c>
      <c r="H2315" s="11" t="b">
        <v>0</v>
      </c>
    </row>
    <row r="2316" spans="1:8" ht="28.8" x14ac:dyDescent="0.25">
      <c r="A2316" s="11">
        <v>272</v>
      </c>
      <c r="B2316" s="11">
        <v>2</v>
      </c>
      <c r="C2316" s="12" t="s">
        <v>886</v>
      </c>
      <c r="D2316" s="12" t="s">
        <v>885</v>
      </c>
      <c r="E2316" s="11">
        <v>3</v>
      </c>
      <c r="F2316" s="11">
        <v>0</v>
      </c>
      <c r="G2316" s="12" t="s">
        <v>873</v>
      </c>
      <c r="H2316" s="11" t="b">
        <v>0</v>
      </c>
    </row>
    <row r="2317" spans="1:8" ht="14.4" x14ac:dyDescent="0.25">
      <c r="A2317" s="11">
        <v>272</v>
      </c>
      <c r="B2317" s="11">
        <v>3</v>
      </c>
      <c r="C2317" s="12" t="s">
        <v>884</v>
      </c>
      <c r="D2317" s="12" t="s">
        <v>896</v>
      </c>
      <c r="E2317" s="11">
        <v>0</v>
      </c>
      <c r="F2317" s="11">
        <v>0</v>
      </c>
      <c r="G2317" s="12" t="s">
        <v>873</v>
      </c>
      <c r="H2317" s="11" t="b">
        <v>0</v>
      </c>
    </row>
    <row r="2318" spans="1:8" ht="14.4" x14ac:dyDescent="0.25">
      <c r="A2318" s="11">
        <v>272</v>
      </c>
      <c r="B2318" s="11">
        <v>4</v>
      </c>
      <c r="C2318" s="12" t="s">
        <v>883</v>
      </c>
      <c r="D2318" s="12" t="s">
        <v>882</v>
      </c>
      <c r="E2318" s="11">
        <v>5</v>
      </c>
      <c r="F2318" s="11">
        <v>0</v>
      </c>
      <c r="G2318" s="12" t="s">
        <v>14</v>
      </c>
      <c r="H2318" s="11" t="b">
        <v>0</v>
      </c>
    </row>
    <row r="2319" spans="1:8" ht="14.4" x14ac:dyDescent="0.25">
      <c r="A2319" s="11">
        <v>272</v>
      </c>
      <c r="B2319" s="11">
        <v>5</v>
      </c>
      <c r="C2319" s="12" t="s">
        <v>881</v>
      </c>
      <c r="D2319" s="12" t="s">
        <v>895</v>
      </c>
      <c r="E2319" s="11">
        <v>7</v>
      </c>
      <c r="F2319" s="11">
        <v>3</v>
      </c>
      <c r="G2319" s="12" t="s">
        <v>14</v>
      </c>
      <c r="H2319" s="11" t="b">
        <v>0</v>
      </c>
    </row>
    <row r="2320" spans="1:8" ht="14.4" x14ac:dyDescent="0.25">
      <c r="A2320" s="11">
        <v>272</v>
      </c>
      <c r="B2320" s="11">
        <v>6</v>
      </c>
      <c r="C2320" s="12" t="s">
        <v>880</v>
      </c>
      <c r="D2320" s="12" t="s">
        <v>895</v>
      </c>
      <c r="E2320" s="11">
        <v>7</v>
      </c>
      <c r="F2320" s="11">
        <v>3</v>
      </c>
      <c r="G2320" s="12" t="s">
        <v>14</v>
      </c>
      <c r="H2320" s="11" t="b">
        <v>0</v>
      </c>
    </row>
    <row r="2321" spans="1:8" ht="14.4" x14ac:dyDescent="0.25">
      <c r="A2321" s="11">
        <v>272</v>
      </c>
      <c r="B2321" s="11">
        <v>7</v>
      </c>
      <c r="C2321" s="12" t="s">
        <v>879</v>
      </c>
      <c r="D2321" s="12" t="s">
        <v>878</v>
      </c>
      <c r="E2321" s="11">
        <v>7</v>
      </c>
      <c r="F2321" s="11">
        <v>0</v>
      </c>
      <c r="G2321" s="12" t="s">
        <v>14</v>
      </c>
      <c r="H2321" s="11" t="b">
        <v>0</v>
      </c>
    </row>
    <row r="2322" spans="1:8" ht="28.8" x14ac:dyDescent="0.25">
      <c r="A2322" s="11">
        <v>272</v>
      </c>
      <c r="B2322" s="11">
        <v>8</v>
      </c>
      <c r="C2322" s="12" t="s">
        <v>877</v>
      </c>
      <c r="D2322" s="12" t="s">
        <v>876</v>
      </c>
      <c r="E2322" s="11">
        <v>7</v>
      </c>
      <c r="F2322" s="11">
        <v>0</v>
      </c>
      <c r="G2322" s="12" t="s">
        <v>14</v>
      </c>
      <c r="H2322" s="11" t="b">
        <v>0</v>
      </c>
    </row>
    <row r="2323" spans="1:8" ht="14.4" x14ac:dyDescent="0.25">
      <c r="A2323" s="11">
        <v>272</v>
      </c>
      <c r="B2323" s="11">
        <v>9</v>
      </c>
      <c r="C2323" s="12" t="s">
        <v>875</v>
      </c>
      <c r="D2323" s="12" t="s">
        <v>893</v>
      </c>
      <c r="E2323" s="11">
        <v>0</v>
      </c>
      <c r="F2323" s="11">
        <v>0</v>
      </c>
      <c r="G2323" s="12" t="s">
        <v>873</v>
      </c>
      <c r="H2323" s="11" t="b">
        <v>0</v>
      </c>
    </row>
    <row r="2324" spans="1:8" ht="14.4" x14ac:dyDescent="0.25">
      <c r="A2324" s="11">
        <v>273</v>
      </c>
      <c r="B2324" s="11">
        <v>1</v>
      </c>
      <c r="C2324" s="12" t="s">
        <v>887</v>
      </c>
      <c r="D2324" s="12" t="s">
        <v>894</v>
      </c>
      <c r="E2324" s="11">
        <v>0</v>
      </c>
      <c r="F2324" s="11">
        <v>3</v>
      </c>
      <c r="G2324" s="12" t="s">
        <v>14</v>
      </c>
      <c r="H2324" s="11" t="b">
        <v>0</v>
      </c>
    </row>
    <row r="2325" spans="1:8" ht="28.8" x14ac:dyDescent="0.25">
      <c r="A2325" s="11">
        <v>273</v>
      </c>
      <c r="B2325" s="11">
        <v>2</v>
      </c>
      <c r="C2325" s="12" t="s">
        <v>886</v>
      </c>
      <c r="D2325" s="12" t="s">
        <v>885</v>
      </c>
      <c r="E2325" s="11">
        <v>3</v>
      </c>
      <c r="F2325" s="11">
        <v>0</v>
      </c>
      <c r="G2325" s="12" t="s">
        <v>873</v>
      </c>
      <c r="H2325" s="11" t="b">
        <v>0</v>
      </c>
    </row>
    <row r="2326" spans="1:8" ht="14.4" x14ac:dyDescent="0.25">
      <c r="A2326" s="11">
        <v>273</v>
      </c>
      <c r="B2326" s="11">
        <v>3</v>
      </c>
      <c r="C2326" s="12" t="s">
        <v>884</v>
      </c>
      <c r="D2326" s="12" t="s">
        <v>891</v>
      </c>
      <c r="E2326" s="11">
        <v>0</v>
      </c>
      <c r="F2326" s="11">
        <v>0</v>
      </c>
      <c r="G2326" s="12" t="s">
        <v>873</v>
      </c>
      <c r="H2326" s="11" t="b">
        <v>0</v>
      </c>
    </row>
    <row r="2327" spans="1:8" ht="14.4" x14ac:dyDescent="0.25">
      <c r="A2327" s="11">
        <v>273</v>
      </c>
      <c r="B2327" s="11">
        <v>4</v>
      </c>
      <c r="C2327" s="12" t="s">
        <v>883</v>
      </c>
      <c r="D2327" s="12" t="s">
        <v>882</v>
      </c>
      <c r="E2327" s="11">
        <v>5</v>
      </c>
      <c r="F2327" s="11">
        <v>0</v>
      </c>
      <c r="G2327" s="12" t="s">
        <v>14</v>
      </c>
      <c r="H2327" s="11" t="b">
        <v>0</v>
      </c>
    </row>
    <row r="2328" spans="1:8" ht="14.4" x14ac:dyDescent="0.25">
      <c r="A2328" s="11">
        <v>273</v>
      </c>
      <c r="B2328" s="11">
        <v>5</v>
      </c>
      <c r="C2328" s="12" t="s">
        <v>881</v>
      </c>
      <c r="D2328" s="12" t="s">
        <v>894</v>
      </c>
      <c r="E2328" s="11">
        <v>7</v>
      </c>
      <c r="F2328" s="11">
        <v>3</v>
      </c>
      <c r="G2328" s="12" t="s">
        <v>14</v>
      </c>
      <c r="H2328" s="11" t="b">
        <v>0</v>
      </c>
    </row>
    <row r="2329" spans="1:8" ht="14.4" x14ac:dyDescent="0.25">
      <c r="A2329" s="11">
        <v>273</v>
      </c>
      <c r="B2329" s="11">
        <v>6</v>
      </c>
      <c r="C2329" s="12" t="s">
        <v>880</v>
      </c>
      <c r="D2329" s="12" t="s">
        <v>894</v>
      </c>
      <c r="E2329" s="11">
        <v>7</v>
      </c>
      <c r="F2329" s="11">
        <v>3</v>
      </c>
      <c r="G2329" s="12" t="s">
        <v>14</v>
      </c>
      <c r="H2329" s="11" t="b">
        <v>0</v>
      </c>
    </row>
    <row r="2330" spans="1:8" ht="14.4" x14ac:dyDescent="0.25">
      <c r="A2330" s="11">
        <v>273</v>
      </c>
      <c r="B2330" s="11">
        <v>7</v>
      </c>
      <c r="C2330" s="12" t="s">
        <v>879</v>
      </c>
      <c r="D2330" s="12" t="s">
        <v>878</v>
      </c>
      <c r="E2330" s="11">
        <v>7</v>
      </c>
      <c r="F2330" s="11">
        <v>0</v>
      </c>
      <c r="G2330" s="12" t="s">
        <v>14</v>
      </c>
      <c r="H2330" s="11" t="b">
        <v>0</v>
      </c>
    </row>
    <row r="2331" spans="1:8" ht="28.8" x14ac:dyDescent="0.25">
      <c r="A2331" s="11">
        <v>273</v>
      </c>
      <c r="B2331" s="11">
        <v>8</v>
      </c>
      <c r="C2331" s="12" t="s">
        <v>877</v>
      </c>
      <c r="D2331" s="12" t="s">
        <v>876</v>
      </c>
      <c r="E2331" s="11">
        <v>7</v>
      </c>
      <c r="F2331" s="11">
        <v>0</v>
      </c>
      <c r="G2331" s="12" t="s">
        <v>14</v>
      </c>
      <c r="H2331" s="11" t="b">
        <v>0</v>
      </c>
    </row>
    <row r="2332" spans="1:8" ht="14.4" x14ac:dyDescent="0.25">
      <c r="A2332" s="11">
        <v>273</v>
      </c>
      <c r="B2332" s="11">
        <v>9</v>
      </c>
      <c r="C2332" s="12" t="s">
        <v>875</v>
      </c>
      <c r="D2332" s="12" t="s">
        <v>893</v>
      </c>
      <c r="E2332" s="11">
        <v>0</v>
      </c>
      <c r="F2332" s="11">
        <v>0</v>
      </c>
      <c r="G2332" s="12" t="s">
        <v>873</v>
      </c>
      <c r="H2332" s="11" t="b">
        <v>0</v>
      </c>
    </row>
    <row r="2333" spans="1:8" ht="14.4" x14ac:dyDescent="0.25">
      <c r="A2333" s="11">
        <v>274</v>
      </c>
      <c r="B2333" s="11">
        <v>1</v>
      </c>
      <c r="C2333" s="12" t="s">
        <v>887</v>
      </c>
      <c r="D2333" s="12" t="s">
        <v>894</v>
      </c>
      <c r="E2333" s="11">
        <v>0</v>
      </c>
      <c r="F2333" s="11">
        <v>3</v>
      </c>
      <c r="G2333" s="12" t="s">
        <v>14</v>
      </c>
      <c r="H2333" s="11" t="b">
        <v>0</v>
      </c>
    </row>
    <row r="2334" spans="1:8" ht="28.8" x14ac:dyDescent="0.25">
      <c r="A2334" s="11">
        <v>274</v>
      </c>
      <c r="B2334" s="11">
        <v>2</v>
      </c>
      <c r="C2334" s="12" t="s">
        <v>886</v>
      </c>
      <c r="D2334" s="12" t="s">
        <v>885</v>
      </c>
      <c r="E2334" s="11">
        <v>3</v>
      </c>
      <c r="F2334" s="11">
        <v>0</v>
      </c>
      <c r="G2334" s="12" t="s">
        <v>873</v>
      </c>
      <c r="H2334" s="11" t="b">
        <v>0</v>
      </c>
    </row>
    <row r="2335" spans="1:8" ht="14.4" x14ac:dyDescent="0.25">
      <c r="A2335" s="11">
        <v>274</v>
      </c>
      <c r="B2335" s="11">
        <v>3</v>
      </c>
      <c r="C2335" s="12" t="s">
        <v>884</v>
      </c>
      <c r="D2335" s="12" t="s">
        <v>891</v>
      </c>
      <c r="E2335" s="11">
        <v>0</v>
      </c>
      <c r="F2335" s="11">
        <v>0</v>
      </c>
      <c r="G2335" s="12" t="s">
        <v>873</v>
      </c>
      <c r="H2335" s="11" t="b">
        <v>0</v>
      </c>
    </row>
    <row r="2336" spans="1:8" ht="14.4" x14ac:dyDescent="0.25">
      <c r="A2336" s="11">
        <v>274</v>
      </c>
      <c r="B2336" s="11">
        <v>4</v>
      </c>
      <c r="C2336" s="12" t="s">
        <v>883</v>
      </c>
      <c r="D2336" s="12" t="s">
        <v>882</v>
      </c>
      <c r="E2336" s="11">
        <v>5</v>
      </c>
      <c r="F2336" s="11">
        <v>0</v>
      </c>
      <c r="G2336" s="12" t="s">
        <v>14</v>
      </c>
      <c r="H2336" s="11" t="b">
        <v>0</v>
      </c>
    </row>
    <row r="2337" spans="1:8" ht="14.4" x14ac:dyDescent="0.25">
      <c r="A2337" s="11">
        <v>274</v>
      </c>
      <c r="B2337" s="11">
        <v>5</v>
      </c>
      <c r="C2337" s="12" t="s">
        <v>881</v>
      </c>
      <c r="D2337" s="12" t="s">
        <v>894</v>
      </c>
      <c r="E2337" s="11">
        <v>7</v>
      </c>
      <c r="F2337" s="11">
        <v>3</v>
      </c>
      <c r="G2337" s="12" t="s">
        <v>14</v>
      </c>
      <c r="H2337" s="11" t="b">
        <v>0</v>
      </c>
    </row>
    <row r="2338" spans="1:8" ht="14.4" x14ac:dyDescent="0.25">
      <c r="A2338" s="11">
        <v>274</v>
      </c>
      <c r="B2338" s="11">
        <v>6</v>
      </c>
      <c r="C2338" s="12" t="s">
        <v>880</v>
      </c>
      <c r="D2338" s="12" t="s">
        <v>894</v>
      </c>
      <c r="E2338" s="11">
        <v>7</v>
      </c>
      <c r="F2338" s="11">
        <v>3</v>
      </c>
      <c r="G2338" s="12" t="s">
        <v>14</v>
      </c>
      <c r="H2338" s="11" t="b">
        <v>0</v>
      </c>
    </row>
    <row r="2339" spans="1:8" ht="14.4" x14ac:dyDescent="0.25">
      <c r="A2339" s="11">
        <v>274</v>
      </c>
      <c r="B2339" s="11">
        <v>7</v>
      </c>
      <c r="C2339" s="12" t="s">
        <v>879</v>
      </c>
      <c r="D2339" s="12" t="s">
        <v>878</v>
      </c>
      <c r="E2339" s="11">
        <v>7</v>
      </c>
      <c r="F2339" s="11">
        <v>0</v>
      </c>
      <c r="G2339" s="12" t="s">
        <v>14</v>
      </c>
      <c r="H2339" s="11" t="b">
        <v>0</v>
      </c>
    </row>
    <row r="2340" spans="1:8" ht="28.8" x14ac:dyDescent="0.25">
      <c r="A2340" s="11">
        <v>274</v>
      </c>
      <c r="B2340" s="11">
        <v>8</v>
      </c>
      <c r="C2340" s="12" t="s">
        <v>877</v>
      </c>
      <c r="D2340" s="12" t="s">
        <v>876</v>
      </c>
      <c r="E2340" s="11">
        <v>7</v>
      </c>
      <c r="F2340" s="11">
        <v>0</v>
      </c>
      <c r="G2340" s="12" t="s">
        <v>14</v>
      </c>
      <c r="H2340" s="11" t="b">
        <v>0</v>
      </c>
    </row>
    <row r="2341" spans="1:8" ht="14.4" x14ac:dyDescent="0.25">
      <c r="A2341" s="11">
        <v>274</v>
      </c>
      <c r="B2341" s="11">
        <v>9</v>
      </c>
      <c r="C2341" s="12" t="s">
        <v>875</v>
      </c>
      <c r="D2341" s="12" t="s">
        <v>893</v>
      </c>
      <c r="E2341" s="11">
        <v>0</v>
      </c>
      <c r="F2341" s="11">
        <v>0</v>
      </c>
      <c r="G2341" s="12" t="s">
        <v>873</v>
      </c>
      <c r="H2341" s="11" t="b">
        <v>0</v>
      </c>
    </row>
    <row r="2342" spans="1:8" ht="14.4" x14ac:dyDescent="0.25">
      <c r="A2342" s="11">
        <v>275</v>
      </c>
      <c r="B2342" s="11">
        <v>1</v>
      </c>
      <c r="C2342" s="12" t="s">
        <v>887</v>
      </c>
      <c r="D2342" s="12" t="s">
        <v>894</v>
      </c>
      <c r="E2342" s="11">
        <v>0</v>
      </c>
      <c r="F2342" s="11">
        <v>3</v>
      </c>
      <c r="G2342" s="12" t="s">
        <v>14</v>
      </c>
      <c r="H2342" s="11" t="b">
        <v>0</v>
      </c>
    </row>
    <row r="2343" spans="1:8" ht="28.8" x14ac:dyDescent="0.25">
      <c r="A2343" s="11">
        <v>275</v>
      </c>
      <c r="B2343" s="11">
        <v>2</v>
      </c>
      <c r="C2343" s="12" t="s">
        <v>886</v>
      </c>
      <c r="D2343" s="12" t="s">
        <v>885</v>
      </c>
      <c r="E2343" s="11">
        <v>3</v>
      </c>
      <c r="F2343" s="11">
        <v>0</v>
      </c>
      <c r="G2343" s="12" t="s">
        <v>873</v>
      </c>
      <c r="H2343" s="11" t="b">
        <v>0</v>
      </c>
    </row>
    <row r="2344" spans="1:8" ht="14.4" x14ac:dyDescent="0.25">
      <c r="A2344" s="11">
        <v>275</v>
      </c>
      <c r="B2344" s="11">
        <v>3</v>
      </c>
      <c r="C2344" s="12" t="s">
        <v>884</v>
      </c>
      <c r="D2344" s="12" t="s">
        <v>891</v>
      </c>
      <c r="E2344" s="11">
        <v>0</v>
      </c>
      <c r="F2344" s="11">
        <v>0</v>
      </c>
      <c r="G2344" s="12" t="s">
        <v>873</v>
      </c>
      <c r="H2344" s="11" t="b">
        <v>0</v>
      </c>
    </row>
    <row r="2345" spans="1:8" ht="14.4" x14ac:dyDescent="0.25">
      <c r="A2345" s="11">
        <v>275</v>
      </c>
      <c r="B2345" s="11">
        <v>4</v>
      </c>
      <c r="C2345" s="12" t="s">
        <v>883</v>
      </c>
      <c r="D2345" s="12" t="s">
        <v>882</v>
      </c>
      <c r="E2345" s="11">
        <v>5</v>
      </c>
      <c r="F2345" s="11">
        <v>0</v>
      </c>
      <c r="G2345" s="12" t="s">
        <v>14</v>
      </c>
      <c r="H2345" s="11" t="b">
        <v>0</v>
      </c>
    </row>
    <row r="2346" spans="1:8" ht="14.4" x14ac:dyDescent="0.25">
      <c r="A2346" s="11">
        <v>275</v>
      </c>
      <c r="B2346" s="11">
        <v>5</v>
      </c>
      <c r="C2346" s="12" t="s">
        <v>881</v>
      </c>
      <c r="D2346" s="12" t="s">
        <v>894</v>
      </c>
      <c r="E2346" s="11">
        <v>7</v>
      </c>
      <c r="F2346" s="11">
        <v>3</v>
      </c>
      <c r="G2346" s="12" t="s">
        <v>14</v>
      </c>
      <c r="H2346" s="11" t="b">
        <v>0</v>
      </c>
    </row>
    <row r="2347" spans="1:8" ht="14.4" x14ac:dyDescent="0.25">
      <c r="A2347" s="11">
        <v>275</v>
      </c>
      <c r="B2347" s="11">
        <v>6</v>
      </c>
      <c r="C2347" s="12" t="s">
        <v>880</v>
      </c>
      <c r="D2347" s="12" t="s">
        <v>894</v>
      </c>
      <c r="E2347" s="11">
        <v>7</v>
      </c>
      <c r="F2347" s="11">
        <v>3</v>
      </c>
      <c r="G2347" s="12" t="s">
        <v>14</v>
      </c>
      <c r="H2347" s="11" t="b">
        <v>0</v>
      </c>
    </row>
    <row r="2348" spans="1:8" ht="14.4" x14ac:dyDescent="0.25">
      <c r="A2348" s="11">
        <v>275</v>
      </c>
      <c r="B2348" s="11">
        <v>7</v>
      </c>
      <c r="C2348" s="12" t="s">
        <v>879</v>
      </c>
      <c r="D2348" s="12" t="s">
        <v>878</v>
      </c>
      <c r="E2348" s="11">
        <v>7</v>
      </c>
      <c r="F2348" s="11">
        <v>0</v>
      </c>
      <c r="G2348" s="12" t="s">
        <v>14</v>
      </c>
      <c r="H2348" s="11" t="b">
        <v>0</v>
      </c>
    </row>
    <row r="2349" spans="1:8" ht="28.8" x14ac:dyDescent="0.25">
      <c r="A2349" s="11">
        <v>275</v>
      </c>
      <c r="B2349" s="11">
        <v>8</v>
      </c>
      <c r="C2349" s="12" t="s">
        <v>877</v>
      </c>
      <c r="D2349" s="12" t="s">
        <v>876</v>
      </c>
      <c r="E2349" s="11">
        <v>7</v>
      </c>
      <c r="F2349" s="11">
        <v>0</v>
      </c>
      <c r="G2349" s="12" t="s">
        <v>14</v>
      </c>
      <c r="H2349" s="11" t="b">
        <v>0</v>
      </c>
    </row>
    <row r="2350" spans="1:8" ht="14.4" x14ac:dyDescent="0.25">
      <c r="A2350" s="11">
        <v>275</v>
      </c>
      <c r="B2350" s="11">
        <v>9</v>
      </c>
      <c r="C2350" s="12" t="s">
        <v>875</v>
      </c>
      <c r="D2350" s="12" t="s">
        <v>893</v>
      </c>
      <c r="E2350" s="11">
        <v>0</v>
      </c>
      <c r="F2350" s="11">
        <v>0</v>
      </c>
      <c r="G2350" s="12" t="s">
        <v>873</v>
      </c>
      <c r="H2350" s="11" t="b">
        <v>0</v>
      </c>
    </row>
    <row r="2351" spans="1:8" ht="14.4" x14ac:dyDescent="0.25">
      <c r="A2351" s="11">
        <v>276</v>
      </c>
      <c r="B2351" s="11">
        <v>1</v>
      </c>
      <c r="C2351" s="12" t="s">
        <v>887</v>
      </c>
      <c r="D2351" s="12" t="s">
        <v>894</v>
      </c>
      <c r="E2351" s="11">
        <v>0</v>
      </c>
      <c r="F2351" s="11">
        <v>3</v>
      </c>
      <c r="G2351" s="12" t="s">
        <v>14</v>
      </c>
      <c r="H2351" s="11" t="b">
        <v>0</v>
      </c>
    </row>
    <row r="2352" spans="1:8" ht="28.8" x14ac:dyDescent="0.25">
      <c r="A2352" s="11">
        <v>276</v>
      </c>
      <c r="B2352" s="11">
        <v>2</v>
      </c>
      <c r="C2352" s="12" t="s">
        <v>886</v>
      </c>
      <c r="D2352" s="12" t="s">
        <v>885</v>
      </c>
      <c r="E2352" s="11">
        <v>3</v>
      </c>
      <c r="F2352" s="11">
        <v>0</v>
      </c>
      <c r="G2352" s="12" t="s">
        <v>873</v>
      </c>
      <c r="H2352" s="11" t="b">
        <v>0</v>
      </c>
    </row>
    <row r="2353" spans="1:8" ht="14.4" x14ac:dyDescent="0.25">
      <c r="A2353" s="11">
        <v>276</v>
      </c>
      <c r="B2353" s="11">
        <v>3</v>
      </c>
      <c r="C2353" s="12" t="s">
        <v>884</v>
      </c>
      <c r="D2353" s="12" t="s">
        <v>891</v>
      </c>
      <c r="E2353" s="11">
        <v>0</v>
      </c>
      <c r="F2353" s="11">
        <v>0</v>
      </c>
      <c r="G2353" s="12" t="s">
        <v>873</v>
      </c>
      <c r="H2353" s="11" t="b">
        <v>0</v>
      </c>
    </row>
    <row r="2354" spans="1:8" ht="14.4" x14ac:dyDescent="0.25">
      <c r="A2354" s="11">
        <v>276</v>
      </c>
      <c r="B2354" s="11">
        <v>4</v>
      </c>
      <c r="C2354" s="12" t="s">
        <v>883</v>
      </c>
      <c r="D2354" s="12" t="s">
        <v>882</v>
      </c>
      <c r="E2354" s="11">
        <v>5</v>
      </c>
      <c r="F2354" s="11">
        <v>0</v>
      </c>
      <c r="G2354" s="12" t="s">
        <v>14</v>
      </c>
      <c r="H2354" s="11" t="b">
        <v>0</v>
      </c>
    </row>
    <row r="2355" spans="1:8" ht="14.4" x14ac:dyDescent="0.25">
      <c r="A2355" s="11">
        <v>276</v>
      </c>
      <c r="B2355" s="11">
        <v>5</v>
      </c>
      <c r="C2355" s="12" t="s">
        <v>881</v>
      </c>
      <c r="D2355" s="12" t="s">
        <v>894</v>
      </c>
      <c r="E2355" s="11">
        <v>7</v>
      </c>
      <c r="F2355" s="11">
        <v>3</v>
      </c>
      <c r="G2355" s="12" t="s">
        <v>14</v>
      </c>
      <c r="H2355" s="11" t="b">
        <v>0</v>
      </c>
    </row>
    <row r="2356" spans="1:8" ht="14.4" x14ac:dyDescent="0.25">
      <c r="A2356" s="11">
        <v>276</v>
      </c>
      <c r="B2356" s="11">
        <v>6</v>
      </c>
      <c r="C2356" s="12" t="s">
        <v>880</v>
      </c>
      <c r="D2356" s="12" t="s">
        <v>894</v>
      </c>
      <c r="E2356" s="11">
        <v>7</v>
      </c>
      <c r="F2356" s="11">
        <v>3</v>
      </c>
      <c r="G2356" s="12" t="s">
        <v>14</v>
      </c>
      <c r="H2356" s="11" t="b">
        <v>0</v>
      </c>
    </row>
    <row r="2357" spans="1:8" ht="14.4" x14ac:dyDescent="0.25">
      <c r="A2357" s="11">
        <v>276</v>
      </c>
      <c r="B2357" s="11">
        <v>7</v>
      </c>
      <c r="C2357" s="12" t="s">
        <v>879</v>
      </c>
      <c r="D2357" s="12" t="s">
        <v>878</v>
      </c>
      <c r="E2357" s="11">
        <v>7</v>
      </c>
      <c r="F2357" s="11">
        <v>0</v>
      </c>
      <c r="G2357" s="12" t="s">
        <v>14</v>
      </c>
      <c r="H2357" s="11" t="b">
        <v>0</v>
      </c>
    </row>
    <row r="2358" spans="1:8" ht="28.8" x14ac:dyDescent="0.25">
      <c r="A2358" s="11">
        <v>276</v>
      </c>
      <c r="B2358" s="11">
        <v>8</v>
      </c>
      <c r="C2358" s="12" t="s">
        <v>877</v>
      </c>
      <c r="D2358" s="12" t="s">
        <v>876</v>
      </c>
      <c r="E2358" s="11">
        <v>7</v>
      </c>
      <c r="F2358" s="11">
        <v>0</v>
      </c>
      <c r="G2358" s="12" t="s">
        <v>14</v>
      </c>
      <c r="H2358" s="11" t="b">
        <v>0</v>
      </c>
    </row>
    <row r="2359" spans="1:8" ht="14.4" x14ac:dyDescent="0.25">
      <c r="A2359" s="11">
        <v>276</v>
      </c>
      <c r="B2359" s="11">
        <v>9</v>
      </c>
      <c r="C2359" s="12" t="s">
        <v>875</v>
      </c>
      <c r="D2359" s="12" t="s">
        <v>893</v>
      </c>
      <c r="E2359" s="11">
        <v>0</v>
      </c>
      <c r="F2359" s="11">
        <v>0</v>
      </c>
      <c r="G2359" s="12" t="s">
        <v>873</v>
      </c>
      <c r="H2359" s="11" t="b">
        <v>0</v>
      </c>
    </row>
    <row r="2360" spans="1:8" ht="14.4" x14ac:dyDescent="0.25">
      <c r="A2360" s="11">
        <v>277</v>
      </c>
      <c r="B2360" s="11">
        <v>1</v>
      </c>
      <c r="C2360" s="12" t="s">
        <v>887</v>
      </c>
      <c r="D2360" s="12" t="s">
        <v>894</v>
      </c>
      <c r="E2360" s="11">
        <v>0</v>
      </c>
      <c r="F2360" s="11">
        <v>3</v>
      </c>
      <c r="G2360" s="12" t="s">
        <v>14</v>
      </c>
      <c r="H2360" s="11" t="b">
        <v>0</v>
      </c>
    </row>
    <row r="2361" spans="1:8" ht="28.8" x14ac:dyDescent="0.25">
      <c r="A2361" s="11">
        <v>277</v>
      </c>
      <c r="B2361" s="11">
        <v>2</v>
      </c>
      <c r="C2361" s="12" t="s">
        <v>886</v>
      </c>
      <c r="D2361" s="12" t="s">
        <v>885</v>
      </c>
      <c r="E2361" s="11">
        <v>3</v>
      </c>
      <c r="F2361" s="11">
        <v>0</v>
      </c>
      <c r="G2361" s="12" t="s">
        <v>873</v>
      </c>
      <c r="H2361" s="11" t="b">
        <v>0</v>
      </c>
    </row>
    <row r="2362" spans="1:8" ht="14.4" x14ac:dyDescent="0.25">
      <c r="A2362" s="11">
        <v>277</v>
      </c>
      <c r="B2362" s="11">
        <v>3</v>
      </c>
      <c r="C2362" s="12" t="s">
        <v>884</v>
      </c>
      <c r="D2362" s="12" t="s">
        <v>891</v>
      </c>
      <c r="E2362" s="11">
        <v>0</v>
      </c>
      <c r="F2362" s="11">
        <v>0</v>
      </c>
      <c r="G2362" s="12" t="s">
        <v>873</v>
      </c>
      <c r="H2362" s="11" t="b">
        <v>0</v>
      </c>
    </row>
    <row r="2363" spans="1:8" ht="14.4" x14ac:dyDescent="0.25">
      <c r="A2363" s="11">
        <v>277</v>
      </c>
      <c r="B2363" s="11">
        <v>4</v>
      </c>
      <c r="C2363" s="12" t="s">
        <v>883</v>
      </c>
      <c r="D2363" s="12" t="s">
        <v>882</v>
      </c>
      <c r="E2363" s="11">
        <v>5</v>
      </c>
      <c r="F2363" s="11">
        <v>0</v>
      </c>
      <c r="G2363" s="12" t="s">
        <v>14</v>
      </c>
      <c r="H2363" s="11" t="b">
        <v>0</v>
      </c>
    </row>
    <row r="2364" spans="1:8" ht="14.4" x14ac:dyDescent="0.25">
      <c r="A2364" s="11">
        <v>277</v>
      </c>
      <c r="B2364" s="11">
        <v>5</v>
      </c>
      <c r="C2364" s="12" t="s">
        <v>881</v>
      </c>
      <c r="D2364" s="12" t="s">
        <v>894</v>
      </c>
      <c r="E2364" s="11">
        <v>7</v>
      </c>
      <c r="F2364" s="11">
        <v>3</v>
      </c>
      <c r="G2364" s="12" t="s">
        <v>14</v>
      </c>
      <c r="H2364" s="11" t="b">
        <v>0</v>
      </c>
    </row>
    <row r="2365" spans="1:8" ht="14.4" x14ac:dyDescent="0.25">
      <c r="A2365" s="11">
        <v>277</v>
      </c>
      <c r="B2365" s="11">
        <v>6</v>
      </c>
      <c r="C2365" s="12" t="s">
        <v>880</v>
      </c>
      <c r="D2365" s="12" t="s">
        <v>894</v>
      </c>
      <c r="E2365" s="11">
        <v>7</v>
      </c>
      <c r="F2365" s="11">
        <v>3</v>
      </c>
      <c r="G2365" s="12" t="s">
        <v>14</v>
      </c>
      <c r="H2365" s="11" t="b">
        <v>0</v>
      </c>
    </row>
    <row r="2366" spans="1:8" ht="14.4" x14ac:dyDescent="0.25">
      <c r="A2366" s="11">
        <v>277</v>
      </c>
      <c r="B2366" s="11">
        <v>7</v>
      </c>
      <c r="C2366" s="12" t="s">
        <v>879</v>
      </c>
      <c r="D2366" s="12" t="s">
        <v>878</v>
      </c>
      <c r="E2366" s="11">
        <v>7</v>
      </c>
      <c r="F2366" s="11">
        <v>0</v>
      </c>
      <c r="G2366" s="12" t="s">
        <v>14</v>
      </c>
      <c r="H2366" s="11" t="b">
        <v>0</v>
      </c>
    </row>
    <row r="2367" spans="1:8" ht="28.8" x14ac:dyDescent="0.25">
      <c r="A2367" s="11">
        <v>277</v>
      </c>
      <c r="B2367" s="11">
        <v>8</v>
      </c>
      <c r="C2367" s="12" t="s">
        <v>877</v>
      </c>
      <c r="D2367" s="12" t="s">
        <v>876</v>
      </c>
      <c r="E2367" s="11">
        <v>7</v>
      </c>
      <c r="F2367" s="11">
        <v>0</v>
      </c>
      <c r="G2367" s="12" t="s">
        <v>14</v>
      </c>
      <c r="H2367" s="11" t="b">
        <v>0</v>
      </c>
    </row>
    <row r="2368" spans="1:8" ht="14.4" x14ac:dyDescent="0.25">
      <c r="A2368" s="11">
        <v>277</v>
      </c>
      <c r="B2368" s="11">
        <v>9</v>
      </c>
      <c r="C2368" s="12" t="s">
        <v>875</v>
      </c>
      <c r="D2368" s="12" t="s">
        <v>893</v>
      </c>
      <c r="E2368" s="11">
        <v>0</v>
      </c>
      <c r="F2368" s="11">
        <v>0</v>
      </c>
      <c r="G2368" s="12" t="s">
        <v>873</v>
      </c>
      <c r="H2368" s="11" t="b">
        <v>0</v>
      </c>
    </row>
    <row r="2369" spans="1:8" ht="14.4" x14ac:dyDescent="0.25">
      <c r="A2369" s="11">
        <v>279</v>
      </c>
      <c r="B2369" s="11">
        <v>1</v>
      </c>
      <c r="C2369" s="12" t="s">
        <v>887</v>
      </c>
      <c r="D2369" s="12" t="s">
        <v>892</v>
      </c>
      <c r="E2369" s="11">
        <v>0</v>
      </c>
      <c r="F2369" s="11">
        <v>3</v>
      </c>
      <c r="G2369" s="12" t="s">
        <v>14</v>
      </c>
      <c r="H2369" s="11" t="b">
        <v>0</v>
      </c>
    </row>
    <row r="2370" spans="1:8" ht="28.8" x14ac:dyDescent="0.25">
      <c r="A2370" s="11">
        <v>279</v>
      </c>
      <c r="B2370" s="11">
        <v>2</v>
      </c>
      <c r="C2370" s="12" t="s">
        <v>886</v>
      </c>
      <c r="D2370" s="12" t="s">
        <v>885</v>
      </c>
      <c r="E2370" s="11">
        <v>3</v>
      </c>
      <c r="F2370" s="11">
        <v>0</v>
      </c>
      <c r="G2370" s="12" t="s">
        <v>873</v>
      </c>
      <c r="H2370" s="11" t="b">
        <v>0</v>
      </c>
    </row>
    <row r="2371" spans="1:8" ht="14.4" x14ac:dyDescent="0.25">
      <c r="A2371" s="11">
        <v>279</v>
      </c>
      <c r="B2371" s="11">
        <v>3</v>
      </c>
      <c r="C2371" s="12" t="s">
        <v>884</v>
      </c>
      <c r="D2371" s="12" t="s">
        <v>891</v>
      </c>
      <c r="E2371" s="11">
        <v>0</v>
      </c>
      <c r="F2371" s="11">
        <v>0</v>
      </c>
      <c r="G2371" s="12" t="s">
        <v>873</v>
      </c>
      <c r="H2371" s="11" t="b">
        <v>0</v>
      </c>
    </row>
    <row r="2372" spans="1:8" ht="14.4" x14ac:dyDescent="0.25">
      <c r="A2372" s="11">
        <v>279</v>
      </c>
      <c r="B2372" s="11">
        <v>4</v>
      </c>
      <c r="C2372" s="12" t="s">
        <v>883</v>
      </c>
      <c r="D2372" s="12" t="s">
        <v>882</v>
      </c>
      <c r="E2372" s="11">
        <v>5</v>
      </c>
      <c r="F2372" s="11">
        <v>0</v>
      </c>
      <c r="G2372" s="12" t="s">
        <v>14</v>
      </c>
      <c r="H2372" s="11" t="b">
        <v>0</v>
      </c>
    </row>
    <row r="2373" spans="1:8" ht="14.4" x14ac:dyDescent="0.25">
      <c r="A2373" s="11">
        <v>279</v>
      </c>
      <c r="B2373" s="11">
        <v>5</v>
      </c>
      <c r="C2373" s="12" t="s">
        <v>881</v>
      </c>
      <c r="D2373" s="12" t="s">
        <v>892</v>
      </c>
      <c r="E2373" s="11">
        <v>7</v>
      </c>
      <c r="F2373" s="11">
        <v>3</v>
      </c>
      <c r="G2373" s="12" t="s">
        <v>14</v>
      </c>
      <c r="H2373" s="11" t="b">
        <v>0</v>
      </c>
    </row>
    <row r="2374" spans="1:8" ht="14.4" x14ac:dyDescent="0.25">
      <c r="A2374" s="11">
        <v>279</v>
      </c>
      <c r="B2374" s="11">
        <v>6</v>
      </c>
      <c r="C2374" s="12" t="s">
        <v>880</v>
      </c>
      <c r="D2374" s="12" t="s">
        <v>892</v>
      </c>
      <c r="E2374" s="11">
        <v>7</v>
      </c>
      <c r="F2374" s="11">
        <v>3</v>
      </c>
      <c r="G2374" s="12" t="s">
        <v>14</v>
      </c>
      <c r="H2374" s="11" t="b">
        <v>0</v>
      </c>
    </row>
    <row r="2375" spans="1:8" ht="14.4" x14ac:dyDescent="0.25">
      <c r="A2375" s="11">
        <v>279</v>
      </c>
      <c r="B2375" s="11">
        <v>7</v>
      </c>
      <c r="C2375" s="12" t="s">
        <v>879</v>
      </c>
      <c r="D2375" s="12" t="s">
        <v>878</v>
      </c>
      <c r="E2375" s="11">
        <v>7</v>
      </c>
      <c r="F2375" s="11">
        <v>0</v>
      </c>
      <c r="G2375" s="12" t="s">
        <v>14</v>
      </c>
      <c r="H2375" s="11" t="b">
        <v>0</v>
      </c>
    </row>
    <row r="2376" spans="1:8" ht="28.8" x14ac:dyDescent="0.25">
      <c r="A2376" s="11">
        <v>279</v>
      </c>
      <c r="B2376" s="11">
        <v>8</v>
      </c>
      <c r="C2376" s="12" t="s">
        <v>877</v>
      </c>
      <c r="D2376" s="12" t="s">
        <v>876</v>
      </c>
      <c r="E2376" s="11">
        <v>7</v>
      </c>
      <c r="F2376" s="11">
        <v>0</v>
      </c>
      <c r="G2376" s="12" t="s">
        <v>14</v>
      </c>
      <c r="H2376" s="11" t="b">
        <v>0</v>
      </c>
    </row>
    <row r="2377" spans="1:8" ht="14.4" x14ac:dyDescent="0.25">
      <c r="A2377" s="11">
        <v>279</v>
      </c>
      <c r="B2377" s="11">
        <v>9</v>
      </c>
      <c r="C2377" s="12" t="s">
        <v>875</v>
      </c>
      <c r="D2377" s="12" t="s">
        <v>882</v>
      </c>
      <c r="E2377" s="11">
        <v>0</v>
      </c>
      <c r="F2377" s="11">
        <v>0</v>
      </c>
      <c r="G2377" s="12" t="s">
        <v>873</v>
      </c>
      <c r="H2377" s="11" t="b">
        <v>0</v>
      </c>
    </row>
    <row r="2378" spans="1:8" ht="14.4" x14ac:dyDescent="0.25">
      <c r="A2378" s="11">
        <v>280</v>
      </c>
      <c r="B2378" s="11">
        <v>1</v>
      </c>
      <c r="C2378" s="12" t="s">
        <v>887</v>
      </c>
      <c r="D2378" s="12" t="s">
        <v>892</v>
      </c>
      <c r="E2378" s="11">
        <v>0</v>
      </c>
      <c r="F2378" s="11">
        <v>3</v>
      </c>
      <c r="G2378" s="12" t="s">
        <v>14</v>
      </c>
      <c r="H2378" s="11" t="b">
        <v>0</v>
      </c>
    </row>
    <row r="2379" spans="1:8" ht="28.8" x14ac:dyDescent="0.25">
      <c r="A2379" s="11">
        <v>280</v>
      </c>
      <c r="B2379" s="11">
        <v>2</v>
      </c>
      <c r="C2379" s="12" t="s">
        <v>886</v>
      </c>
      <c r="D2379" s="12" t="s">
        <v>885</v>
      </c>
      <c r="E2379" s="11">
        <v>3</v>
      </c>
      <c r="F2379" s="11">
        <v>0</v>
      </c>
      <c r="G2379" s="12" t="s">
        <v>873</v>
      </c>
      <c r="H2379" s="11" t="b">
        <v>0</v>
      </c>
    </row>
    <row r="2380" spans="1:8" ht="14.4" x14ac:dyDescent="0.25">
      <c r="A2380" s="11">
        <v>280</v>
      </c>
      <c r="B2380" s="11">
        <v>3</v>
      </c>
      <c r="C2380" s="12" t="s">
        <v>884</v>
      </c>
      <c r="D2380" s="12" t="s">
        <v>891</v>
      </c>
      <c r="E2380" s="11">
        <v>0</v>
      </c>
      <c r="F2380" s="11">
        <v>0</v>
      </c>
      <c r="G2380" s="12" t="s">
        <v>873</v>
      </c>
      <c r="H2380" s="11" t="b">
        <v>0</v>
      </c>
    </row>
    <row r="2381" spans="1:8" ht="14.4" x14ac:dyDescent="0.25">
      <c r="A2381" s="11">
        <v>280</v>
      </c>
      <c r="B2381" s="11">
        <v>4</v>
      </c>
      <c r="C2381" s="12" t="s">
        <v>883</v>
      </c>
      <c r="D2381" s="12" t="s">
        <v>882</v>
      </c>
      <c r="E2381" s="11">
        <v>5</v>
      </c>
      <c r="F2381" s="11">
        <v>0</v>
      </c>
      <c r="G2381" s="12" t="s">
        <v>14</v>
      </c>
      <c r="H2381" s="11" t="b">
        <v>0</v>
      </c>
    </row>
    <row r="2382" spans="1:8" ht="14.4" x14ac:dyDescent="0.25">
      <c r="A2382" s="11">
        <v>280</v>
      </c>
      <c r="B2382" s="11">
        <v>5</v>
      </c>
      <c r="C2382" s="12" t="s">
        <v>881</v>
      </c>
      <c r="D2382" s="12" t="s">
        <v>892</v>
      </c>
      <c r="E2382" s="11">
        <v>7</v>
      </c>
      <c r="F2382" s="11">
        <v>3</v>
      </c>
      <c r="G2382" s="12" t="s">
        <v>14</v>
      </c>
      <c r="H2382" s="11" t="b">
        <v>0</v>
      </c>
    </row>
    <row r="2383" spans="1:8" ht="14.4" x14ac:dyDescent="0.25">
      <c r="A2383" s="11">
        <v>280</v>
      </c>
      <c r="B2383" s="11">
        <v>6</v>
      </c>
      <c r="C2383" s="12" t="s">
        <v>880</v>
      </c>
      <c r="D2383" s="12" t="s">
        <v>892</v>
      </c>
      <c r="E2383" s="11">
        <v>7</v>
      </c>
      <c r="F2383" s="11">
        <v>3</v>
      </c>
      <c r="G2383" s="12" t="s">
        <v>14</v>
      </c>
      <c r="H2383" s="11" t="b">
        <v>0</v>
      </c>
    </row>
    <row r="2384" spans="1:8" ht="14.4" x14ac:dyDescent="0.25">
      <c r="A2384" s="11">
        <v>280</v>
      </c>
      <c r="B2384" s="11">
        <v>7</v>
      </c>
      <c r="C2384" s="12" t="s">
        <v>879</v>
      </c>
      <c r="D2384" s="12" t="s">
        <v>878</v>
      </c>
      <c r="E2384" s="11">
        <v>7</v>
      </c>
      <c r="F2384" s="11">
        <v>0</v>
      </c>
      <c r="G2384" s="12" t="s">
        <v>14</v>
      </c>
      <c r="H2384" s="11" t="b">
        <v>0</v>
      </c>
    </row>
    <row r="2385" spans="1:8" ht="28.8" x14ac:dyDescent="0.25">
      <c r="A2385" s="11">
        <v>280</v>
      </c>
      <c r="B2385" s="11">
        <v>8</v>
      </c>
      <c r="C2385" s="12" t="s">
        <v>877</v>
      </c>
      <c r="D2385" s="12" t="s">
        <v>876</v>
      </c>
      <c r="E2385" s="11">
        <v>7</v>
      </c>
      <c r="F2385" s="11">
        <v>0</v>
      </c>
      <c r="G2385" s="12" t="s">
        <v>14</v>
      </c>
      <c r="H2385" s="11" t="b">
        <v>0</v>
      </c>
    </row>
    <row r="2386" spans="1:8" ht="14.4" x14ac:dyDescent="0.25">
      <c r="A2386" s="11">
        <v>280</v>
      </c>
      <c r="B2386" s="11">
        <v>9</v>
      </c>
      <c r="C2386" s="12" t="s">
        <v>875</v>
      </c>
      <c r="D2386" s="12" t="s">
        <v>882</v>
      </c>
      <c r="E2386" s="11">
        <v>0</v>
      </c>
      <c r="F2386" s="11">
        <v>0</v>
      </c>
      <c r="G2386" s="12" t="s">
        <v>873</v>
      </c>
      <c r="H2386" s="11" t="b">
        <v>0</v>
      </c>
    </row>
    <row r="2387" spans="1:8" ht="14.4" x14ac:dyDescent="0.25">
      <c r="A2387" s="11">
        <v>281</v>
      </c>
      <c r="B2387" s="11">
        <v>1</v>
      </c>
      <c r="C2387" s="12" t="s">
        <v>887</v>
      </c>
      <c r="D2387" s="12" t="s">
        <v>892</v>
      </c>
      <c r="E2387" s="11">
        <v>0</v>
      </c>
      <c r="F2387" s="11">
        <v>3</v>
      </c>
      <c r="G2387" s="12" t="s">
        <v>14</v>
      </c>
      <c r="H2387" s="11" t="b">
        <v>0</v>
      </c>
    </row>
    <row r="2388" spans="1:8" ht="28.8" x14ac:dyDescent="0.25">
      <c r="A2388" s="11">
        <v>281</v>
      </c>
      <c r="B2388" s="11">
        <v>2</v>
      </c>
      <c r="C2388" s="12" t="s">
        <v>886</v>
      </c>
      <c r="D2388" s="12" t="s">
        <v>885</v>
      </c>
      <c r="E2388" s="11">
        <v>3</v>
      </c>
      <c r="F2388" s="11">
        <v>0</v>
      </c>
      <c r="G2388" s="12" t="s">
        <v>873</v>
      </c>
      <c r="H2388" s="11" t="b">
        <v>0</v>
      </c>
    </row>
    <row r="2389" spans="1:8" ht="14.4" x14ac:dyDescent="0.25">
      <c r="A2389" s="11">
        <v>281</v>
      </c>
      <c r="B2389" s="11">
        <v>3</v>
      </c>
      <c r="C2389" s="12" t="s">
        <v>884</v>
      </c>
      <c r="D2389" s="12" t="s">
        <v>891</v>
      </c>
      <c r="E2389" s="11">
        <v>0</v>
      </c>
      <c r="F2389" s="11">
        <v>0</v>
      </c>
      <c r="G2389" s="12" t="s">
        <v>873</v>
      </c>
      <c r="H2389" s="11" t="b">
        <v>0</v>
      </c>
    </row>
    <row r="2390" spans="1:8" ht="14.4" x14ac:dyDescent="0.25">
      <c r="A2390" s="11">
        <v>281</v>
      </c>
      <c r="B2390" s="11">
        <v>4</v>
      </c>
      <c r="C2390" s="12" t="s">
        <v>883</v>
      </c>
      <c r="D2390" s="12" t="s">
        <v>882</v>
      </c>
      <c r="E2390" s="11">
        <v>5</v>
      </c>
      <c r="F2390" s="11">
        <v>0</v>
      </c>
      <c r="G2390" s="12" t="s">
        <v>14</v>
      </c>
      <c r="H2390" s="11" t="b">
        <v>0</v>
      </c>
    </row>
    <row r="2391" spans="1:8" ht="14.4" x14ac:dyDescent="0.25">
      <c r="A2391" s="11">
        <v>281</v>
      </c>
      <c r="B2391" s="11">
        <v>5</v>
      </c>
      <c r="C2391" s="12" t="s">
        <v>881</v>
      </c>
      <c r="D2391" s="12" t="s">
        <v>892</v>
      </c>
      <c r="E2391" s="11">
        <v>7</v>
      </c>
      <c r="F2391" s="11">
        <v>3</v>
      </c>
      <c r="G2391" s="12" t="s">
        <v>14</v>
      </c>
      <c r="H2391" s="11" t="b">
        <v>0</v>
      </c>
    </row>
    <row r="2392" spans="1:8" ht="14.4" x14ac:dyDescent="0.25">
      <c r="A2392" s="11">
        <v>281</v>
      </c>
      <c r="B2392" s="11">
        <v>6</v>
      </c>
      <c r="C2392" s="12" t="s">
        <v>880</v>
      </c>
      <c r="D2392" s="12" t="s">
        <v>892</v>
      </c>
      <c r="E2392" s="11">
        <v>7</v>
      </c>
      <c r="F2392" s="11">
        <v>3</v>
      </c>
      <c r="G2392" s="12" t="s">
        <v>14</v>
      </c>
      <c r="H2392" s="11" t="b">
        <v>0</v>
      </c>
    </row>
    <row r="2393" spans="1:8" ht="14.4" x14ac:dyDescent="0.25">
      <c r="A2393" s="11">
        <v>281</v>
      </c>
      <c r="B2393" s="11">
        <v>7</v>
      </c>
      <c r="C2393" s="12" t="s">
        <v>879</v>
      </c>
      <c r="D2393" s="12" t="s">
        <v>878</v>
      </c>
      <c r="E2393" s="11">
        <v>7</v>
      </c>
      <c r="F2393" s="11">
        <v>0</v>
      </c>
      <c r="G2393" s="12" t="s">
        <v>14</v>
      </c>
      <c r="H2393" s="11" t="b">
        <v>0</v>
      </c>
    </row>
    <row r="2394" spans="1:8" ht="28.8" x14ac:dyDescent="0.25">
      <c r="A2394" s="11">
        <v>281</v>
      </c>
      <c r="B2394" s="11">
        <v>8</v>
      </c>
      <c r="C2394" s="12" t="s">
        <v>877</v>
      </c>
      <c r="D2394" s="12" t="s">
        <v>876</v>
      </c>
      <c r="E2394" s="11">
        <v>7</v>
      </c>
      <c r="F2394" s="11">
        <v>0</v>
      </c>
      <c r="G2394" s="12" t="s">
        <v>14</v>
      </c>
      <c r="H2394" s="11" t="b">
        <v>0</v>
      </c>
    </row>
    <row r="2395" spans="1:8" ht="14.4" x14ac:dyDescent="0.25">
      <c r="A2395" s="11">
        <v>281</v>
      </c>
      <c r="B2395" s="11">
        <v>9</v>
      </c>
      <c r="C2395" s="12" t="s">
        <v>875</v>
      </c>
      <c r="D2395" s="12" t="s">
        <v>882</v>
      </c>
      <c r="E2395" s="11">
        <v>0</v>
      </c>
      <c r="F2395" s="11">
        <v>0</v>
      </c>
      <c r="G2395" s="12" t="s">
        <v>873</v>
      </c>
      <c r="H2395" s="11" t="b">
        <v>0</v>
      </c>
    </row>
    <row r="2396" spans="1:8" ht="14.4" x14ac:dyDescent="0.25">
      <c r="A2396" s="11">
        <v>282</v>
      </c>
      <c r="B2396" s="11">
        <v>1</v>
      </c>
      <c r="C2396" s="12" t="s">
        <v>887</v>
      </c>
      <c r="D2396" s="12" t="s">
        <v>892</v>
      </c>
      <c r="E2396" s="11">
        <v>0</v>
      </c>
      <c r="F2396" s="11">
        <v>3</v>
      </c>
      <c r="G2396" s="12" t="s">
        <v>14</v>
      </c>
      <c r="H2396" s="11" t="b">
        <v>0</v>
      </c>
    </row>
    <row r="2397" spans="1:8" ht="28.8" x14ac:dyDescent="0.25">
      <c r="A2397" s="11">
        <v>282</v>
      </c>
      <c r="B2397" s="11">
        <v>2</v>
      </c>
      <c r="C2397" s="12" t="s">
        <v>886</v>
      </c>
      <c r="D2397" s="12" t="s">
        <v>885</v>
      </c>
      <c r="E2397" s="11">
        <v>3</v>
      </c>
      <c r="F2397" s="11">
        <v>0</v>
      </c>
      <c r="G2397" s="12" t="s">
        <v>873</v>
      </c>
      <c r="H2397" s="11" t="b">
        <v>0</v>
      </c>
    </row>
    <row r="2398" spans="1:8" ht="14.4" x14ac:dyDescent="0.25">
      <c r="A2398" s="11">
        <v>282</v>
      </c>
      <c r="B2398" s="11">
        <v>3</v>
      </c>
      <c r="C2398" s="12" t="s">
        <v>884</v>
      </c>
      <c r="D2398" s="12" t="s">
        <v>891</v>
      </c>
      <c r="E2398" s="11">
        <v>0</v>
      </c>
      <c r="F2398" s="11">
        <v>0</v>
      </c>
      <c r="G2398" s="12" t="s">
        <v>873</v>
      </c>
      <c r="H2398" s="11" t="b">
        <v>0</v>
      </c>
    </row>
    <row r="2399" spans="1:8" ht="14.4" x14ac:dyDescent="0.25">
      <c r="A2399" s="11">
        <v>282</v>
      </c>
      <c r="B2399" s="11">
        <v>4</v>
      </c>
      <c r="C2399" s="12" t="s">
        <v>883</v>
      </c>
      <c r="D2399" s="12" t="s">
        <v>882</v>
      </c>
      <c r="E2399" s="11">
        <v>5</v>
      </c>
      <c r="F2399" s="11">
        <v>0</v>
      </c>
      <c r="G2399" s="12" t="s">
        <v>14</v>
      </c>
      <c r="H2399" s="11" t="b">
        <v>0</v>
      </c>
    </row>
    <row r="2400" spans="1:8" ht="14.4" x14ac:dyDescent="0.25">
      <c r="A2400" s="11">
        <v>282</v>
      </c>
      <c r="B2400" s="11">
        <v>5</v>
      </c>
      <c r="C2400" s="12" t="s">
        <v>881</v>
      </c>
      <c r="D2400" s="12" t="s">
        <v>892</v>
      </c>
      <c r="E2400" s="11">
        <v>7</v>
      </c>
      <c r="F2400" s="11">
        <v>3</v>
      </c>
      <c r="G2400" s="12" t="s">
        <v>14</v>
      </c>
      <c r="H2400" s="11" t="b">
        <v>0</v>
      </c>
    </row>
    <row r="2401" spans="1:8" ht="14.4" x14ac:dyDescent="0.25">
      <c r="A2401" s="11">
        <v>282</v>
      </c>
      <c r="B2401" s="11">
        <v>6</v>
      </c>
      <c r="C2401" s="12" t="s">
        <v>880</v>
      </c>
      <c r="D2401" s="12" t="s">
        <v>892</v>
      </c>
      <c r="E2401" s="11">
        <v>7</v>
      </c>
      <c r="F2401" s="11">
        <v>3</v>
      </c>
      <c r="G2401" s="12" t="s">
        <v>14</v>
      </c>
      <c r="H2401" s="11" t="b">
        <v>0</v>
      </c>
    </row>
    <row r="2402" spans="1:8" ht="14.4" x14ac:dyDescent="0.25">
      <c r="A2402" s="11">
        <v>282</v>
      </c>
      <c r="B2402" s="11">
        <v>7</v>
      </c>
      <c r="C2402" s="12" t="s">
        <v>879</v>
      </c>
      <c r="D2402" s="12" t="s">
        <v>878</v>
      </c>
      <c r="E2402" s="11">
        <v>7</v>
      </c>
      <c r="F2402" s="11">
        <v>0</v>
      </c>
      <c r="G2402" s="12" t="s">
        <v>14</v>
      </c>
      <c r="H2402" s="11" t="b">
        <v>0</v>
      </c>
    </row>
    <row r="2403" spans="1:8" ht="28.8" x14ac:dyDescent="0.25">
      <c r="A2403" s="11">
        <v>282</v>
      </c>
      <c r="B2403" s="11">
        <v>8</v>
      </c>
      <c r="C2403" s="12" t="s">
        <v>877</v>
      </c>
      <c r="D2403" s="12" t="s">
        <v>876</v>
      </c>
      <c r="E2403" s="11">
        <v>7</v>
      </c>
      <c r="F2403" s="11">
        <v>0</v>
      </c>
      <c r="G2403" s="12" t="s">
        <v>14</v>
      </c>
      <c r="H2403" s="11" t="b">
        <v>0</v>
      </c>
    </row>
    <row r="2404" spans="1:8" ht="14.4" x14ac:dyDescent="0.25">
      <c r="A2404" s="11">
        <v>282</v>
      </c>
      <c r="B2404" s="11">
        <v>9</v>
      </c>
      <c r="C2404" s="12" t="s">
        <v>875</v>
      </c>
      <c r="D2404" s="12" t="s">
        <v>882</v>
      </c>
      <c r="E2404" s="11">
        <v>0</v>
      </c>
      <c r="F2404" s="11">
        <v>0</v>
      </c>
      <c r="G2404" s="12" t="s">
        <v>873</v>
      </c>
      <c r="H2404" s="11" t="b">
        <v>0</v>
      </c>
    </row>
    <row r="2405" spans="1:8" ht="14.4" x14ac:dyDescent="0.25">
      <c r="A2405" s="11">
        <v>283</v>
      </c>
      <c r="B2405" s="11">
        <v>1</v>
      </c>
      <c r="C2405" s="12" t="s">
        <v>887</v>
      </c>
      <c r="D2405" s="12" t="s">
        <v>892</v>
      </c>
      <c r="E2405" s="11">
        <v>0</v>
      </c>
      <c r="F2405" s="11">
        <v>3</v>
      </c>
      <c r="G2405" s="12" t="s">
        <v>14</v>
      </c>
      <c r="H2405" s="11" t="b">
        <v>0</v>
      </c>
    </row>
    <row r="2406" spans="1:8" ht="28.8" x14ac:dyDescent="0.25">
      <c r="A2406" s="11">
        <v>283</v>
      </c>
      <c r="B2406" s="11">
        <v>2</v>
      </c>
      <c r="C2406" s="12" t="s">
        <v>886</v>
      </c>
      <c r="D2406" s="12" t="s">
        <v>885</v>
      </c>
      <c r="E2406" s="11">
        <v>3</v>
      </c>
      <c r="F2406" s="11">
        <v>0</v>
      </c>
      <c r="G2406" s="12" t="s">
        <v>873</v>
      </c>
      <c r="H2406" s="11" t="b">
        <v>0</v>
      </c>
    </row>
    <row r="2407" spans="1:8" ht="14.4" x14ac:dyDescent="0.25">
      <c r="A2407" s="11">
        <v>283</v>
      </c>
      <c r="B2407" s="11">
        <v>3</v>
      </c>
      <c r="C2407" s="12" t="s">
        <v>884</v>
      </c>
      <c r="D2407" s="12" t="s">
        <v>891</v>
      </c>
      <c r="E2407" s="11">
        <v>0</v>
      </c>
      <c r="F2407" s="11">
        <v>0</v>
      </c>
      <c r="G2407" s="12" t="s">
        <v>873</v>
      </c>
      <c r="H2407" s="11" t="b">
        <v>0</v>
      </c>
    </row>
    <row r="2408" spans="1:8" ht="14.4" x14ac:dyDescent="0.25">
      <c r="A2408" s="11">
        <v>283</v>
      </c>
      <c r="B2408" s="11">
        <v>4</v>
      </c>
      <c r="C2408" s="12" t="s">
        <v>883</v>
      </c>
      <c r="D2408" s="12" t="s">
        <v>882</v>
      </c>
      <c r="E2408" s="11">
        <v>5</v>
      </c>
      <c r="F2408" s="11">
        <v>0</v>
      </c>
      <c r="G2408" s="12" t="s">
        <v>14</v>
      </c>
      <c r="H2408" s="11" t="b">
        <v>0</v>
      </c>
    </row>
    <row r="2409" spans="1:8" ht="14.4" x14ac:dyDescent="0.25">
      <c r="A2409" s="11">
        <v>283</v>
      </c>
      <c r="B2409" s="11">
        <v>5</v>
      </c>
      <c r="C2409" s="12" t="s">
        <v>881</v>
      </c>
      <c r="D2409" s="12" t="s">
        <v>892</v>
      </c>
      <c r="E2409" s="11">
        <v>7</v>
      </c>
      <c r="F2409" s="11">
        <v>3</v>
      </c>
      <c r="G2409" s="12" t="s">
        <v>14</v>
      </c>
      <c r="H2409" s="11" t="b">
        <v>0</v>
      </c>
    </row>
    <row r="2410" spans="1:8" ht="14.4" x14ac:dyDescent="0.25">
      <c r="A2410" s="11">
        <v>283</v>
      </c>
      <c r="B2410" s="11">
        <v>6</v>
      </c>
      <c r="C2410" s="12" t="s">
        <v>880</v>
      </c>
      <c r="D2410" s="12" t="s">
        <v>892</v>
      </c>
      <c r="E2410" s="11">
        <v>7</v>
      </c>
      <c r="F2410" s="11">
        <v>3</v>
      </c>
      <c r="G2410" s="12" t="s">
        <v>14</v>
      </c>
      <c r="H2410" s="11" t="b">
        <v>0</v>
      </c>
    </row>
    <row r="2411" spans="1:8" ht="14.4" x14ac:dyDescent="0.25">
      <c r="A2411" s="11">
        <v>283</v>
      </c>
      <c r="B2411" s="11">
        <v>7</v>
      </c>
      <c r="C2411" s="12" t="s">
        <v>879</v>
      </c>
      <c r="D2411" s="12" t="s">
        <v>878</v>
      </c>
      <c r="E2411" s="11">
        <v>7</v>
      </c>
      <c r="F2411" s="11">
        <v>0</v>
      </c>
      <c r="G2411" s="12" t="s">
        <v>14</v>
      </c>
      <c r="H2411" s="11" t="b">
        <v>0</v>
      </c>
    </row>
    <row r="2412" spans="1:8" ht="28.8" x14ac:dyDescent="0.25">
      <c r="A2412" s="11">
        <v>283</v>
      </c>
      <c r="B2412" s="11">
        <v>8</v>
      </c>
      <c r="C2412" s="12" t="s">
        <v>877</v>
      </c>
      <c r="D2412" s="12" t="s">
        <v>876</v>
      </c>
      <c r="E2412" s="11">
        <v>7</v>
      </c>
      <c r="F2412" s="11">
        <v>0</v>
      </c>
      <c r="G2412" s="12" t="s">
        <v>14</v>
      </c>
      <c r="H2412" s="11" t="b">
        <v>0</v>
      </c>
    </row>
    <row r="2413" spans="1:8" ht="14.4" x14ac:dyDescent="0.25">
      <c r="A2413" s="11">
        <v>283</v>
      </c>
      <c r="B2413" s="11">
        <v>9</v>
      </c>
      <c r="C2413" s="12" t="s">
        <v>875</v>
      </c>
      <c r="D2413" s="12" t="s">
        <v>882</v>
      </c>
      <c r="E2413" s="11">
        <v>0</v>
      </c>
      <c r="F2413" s="11">
        <v>0</v>
      </c>
      <c r="G2413" s="12" t="s">
        <v>873</v>
      </c>
      <c r="H2413" s="11" t="b">
        <v>0</v>
      </c>
    </row>
    <row r="2414" spans="1:8" ht="14.4" x14ac:dyDescent="0.25">
      <c r="A2414" s="11">
        <v>285</v>
      </c>
      <c r="B2414" s="11">
        <v>1</v>
      </c>
      <c r="C2414" s="12" t="s">
        <v>887</v>
      </c>
      <c r="D2414" s="12" t="s">
        <v>890</v>
      </c>
      <c r="E2414" s="11">
        <v>0</v>
      </c>
      <c r="F2414" s="11">
        <v>3</v>
      </c>
      <c r="G2414" s="12" t="s">
        <v>14</v>
      </c>
      <c r="H2414" s="11" t="b">
        <v>0</v>
      </c>
    </row>
    <row r="2415" spans="1:8" ht="28.8" x14ac:dyDescent="0.25">
      <c r="A2415" s="11">
        <v>285</v>
      </c>
      <c r="B2415" s="11">
        <v>2</v>
      </c>
      <c r="C2415" s="12" t="s">
        <v>886</v>
      </c>
      <c r="D2415" s="12" t="s">
        <v>885</v>
      </c>
      <c r="E2415" s="11">
        <v>3</v>
      </c>
      <c r="F2415" s="11">
        <v>0</v>
      </c>
      <c r="G2415" s="12" t="s">
        <v>873</v>
      </c>
      <c r="H2415" s="11" t="b">
        <v>0</v>
      </c>
    </row>
    <row r="2416" spans="1:8" ht="14.4" x14ac:dyDescent="0.25">
      <c r="A2416" s="11">
        <v>285</v>
      </c>
      <c r="B2416" s="11">
        <v>3</v>
      </c>
      <c r="C2416" s="12" t="s">
        <v>884</v>
      </c>
      <c r="D2416" s="12" t="s">
        <v>891</v>
      </c>
      <c r="E2416" s="11">
        <v>0</v>
      </c>
      <c r="F2416" s="11">
        <v>0</v>
      </c>
      <c r="G2416" s="12" t="s">
        <v>873</v>
      </c>
      <c r="H2416" s="11" t="b">
        <v>0</v>
      </c>
    </row>
    <row r="2417" spans="1:8" ht="14.4" x14ac:dyDescent="0.25">
      <c r="A2417" s="11">
        <v>285</v>
      </c>
      <c r="B2417" s="11">
        <v>4</v>
      </c>
      <c r="C2417" s="12" t="s">
        <v>883</v>
      </c>
      <c r="D2417" s="12" t="s">
        <v>882</v>
      </c>
      <c r="E2417" s="11">
        <v>5</v>
      </c>
      <c r="F2417" s="11">
        <v>0</v>
      </c>
      <c r="G2417" s="12" t="s">
        <v>14</v>
      </c>
      <c r="H2417" s="11" t="b">
        <v>0</v>
      </c>
    </row>
    <row r="2418" spans="1:8" ht="14.4" x14ac:dyDescent="0.25">
      <c r="A2418" s="11">
        <v>285</v>
      </c>
      <c r="B2418" s="11">
        <v>5</v>
      </c>
      <c r="C2418" s="12" t="s">
        <v>881</v>
      </c>
      <c r="D2418" s="12" t="s">
        <v>890</v>
      </c>
      <c r="E2418" s="11">
        <v>7</v>
      </c>
      <c r="F2418" s="11">
        <v>3</v>
      </c>
      <c r="G2418" s="12" t="s">
        <v>14</v>
      </c>
      <c r="H2418" s="11" t="b">
        <v>0</v>
      </c>
    </row>
    <row r="2419" spans="1:8" ht="14.4" x14ac:dyDescent="0.25">
      <c r="A2419" s="11">
        <v>285</v>
      </c>
      <c r="B2419" s="11">
        <v>6</v>
      </c>
      <c r="C2419" s="12" t="s">
        <v>880</v>
      </c>
      <c r="D2419" s="12" t="s">
        <v>890</v>
      </c>
      <c r="E2419" s="11">
        <v>7</v>
      </c>
      <c r="F2419" s="11">
        <v>3</v>
      </c>
      <c r="G2419" s="12" t="s">
        <v>14</v>
      </c>
      <c r="H2419" s="11" t="b">
        <v>0</v>
      </c>
    </row>
    <row r="2420" spans="1:8" ht="14.4" x14ac:dyDescent="0.25">
      <c r="A2420" s="11">
        <v>285</v>
      </c>
      <c r="B2420" s="11">
        <v>7</v>
      </c>
      <c r="C2420" s="12" t="s">
        <v>879</v>
      </c>
      <c r="D2420" s="12" t="s">
        <v>878</v>
      </c>
      <c r="E2420" s="11">
        <v>7</v>
      </c>
      <c r="F2420" s="11">
        <v>0</v>
      </c>
      <c r="G2420" s="12" t="s">
        <v>14</v>
      </c>
      <c r="H2420" s="11" t="b">
        <v>0</v>
      </c>
    </row>
    <row r="2421" spans="1:8" ht="28.8" x14ac:dyDescent="0.25">
      <c r="A2421" s="11">
        <v>285</v>
      </c>
      <c r="B2421" s="11">
        <v>8</v>
      </c>
      <c r="C2421" s="12" t="s">
        <v>877</v>
      </c>
      <c r="D2421" s="12" t="s">
        <v>876</v>
      </c>
      <c r="E2421" s="11">
        <v>7</v>
      </c>
      <c r="F2421" s="11">
        <v>0</v>
      </c>
      <c r="G2421" s="12" t="s">
        <v>14</v>
      </c>
      <c r="H2421" s="11" t="b">
        <v>0</v>
      </c>
    </row>
    <row r="2422" spans="1:8" ht="14.4" x14ac:dyDescent="0.25">
      <c r="A2422" s="11">
        <v>285</v>
      </c>
      <c r="B2422" s="11">
        <v>9</v>
      </c>
      <c r="C2422" s="12" t="s">
        <v>875</v>
      </c>
      <c r="D2422" s="12" t="s">
        <v>889</v>
      </c>
      <c r="E2422" s="11">
        <v>0</v>
      </c>
      <c r="F2422" s="11">
        <v>0</v>
      </c>
      <c r="G2422" s="12" t="s">
        <v>873</v>
      </c>
      <c r="H2422" s="11" t="b">
        <v>0</v>
      </c>
    </row>
    <row r="2423" spans="1:8" ht="14.4" x14ac:dyDescent="0.25">
      <c r="A2423" s="11">
        <v>286</v>
      </c>
      <c r="B2423" s="11">
        <v>1</v>
      </c>
      <c r="C2423" s="12" t="s">
        <v>887</v>
      </c>
      <c r="D2423" s="12" t="s">
        <v>890</v>
      </c>
      <c r="E2423" s="11">
        <v>0</v>
      </c>
      <c r="F2423" s="11">
        <v>3</v>
      </c>
      <c r="G2423" s="12" t="s">
        <v>14</v>
      </c>
      <c r="H2423" s="11" t="b">
        <v>0</v>
      </c>
    </row>
    <row r="2424" spans="1:8" ht="28.8" x14ac:dyDescent="0.25">
      <c r="A2424" s="11">
        <v>286</v>
      </c>
      <c r="B2424" s="11">
        <v>2</v>
      </c>
      <c r="C2424" s="12" t="s">
        <v>886</v>
      </c>
      <c r="D2424" s="12" t="s">
        <v>885</v>
      </c>
      <c r="E2424" s="11">
        <v>3</v>
      </c>
      <c r="F2424" s="11">
        <v>0</v>
      </c>
      <c r="G2424" s="12" t="s">
        <v>873</v>
      </c>
      <c r="H2424" s="11" t="b">
        <v>0</v>
      </c>
    </row>
    <row r="2425" spans="1:8" ht="14.4" x14ac:dyDescent="0.25">
      <c r="A2425" s="11">
        <v>286</v>
      </c>
      <c r="B2425" s="11">
        <v>3</v>
      </c>
      <c r="C2425" s="12" t="s">
        <v>884</v>
      </c>
      <c r="D2425" s="12" t="s">
        <v>891</v>
      </c>
      <c r="E2425" s="11">
        <v>0</v>
      </c>
      <c r="F2425" s="11">
        <v>0</v>
      </c>
      <c r="G2425" s="12" t="s">
        <v>873</v>
      </c>
      <c r="H2425" s="11" t="b">
        <v>0</v>
      </c>
    </row>
    <row r="2426" spans="1:8" ht="14.4" x14ac:dyDescent="0.25">
      <c r="A2426" s="11">
        <v>286</v>
      </c>
      <c r="B2426" s="11">
        <v>4</v>
      </c>
      <c r="C2426" s="12" t="s">
        <v>883</v>
      </c>
      <c r="D2426" s="12" t="s">
        <v>882</v>
      </c>
      <c r="E2426" s="11">
        <v>5</v>
      </c>
      <c r="F2426" s="11">
        <v>0</v>
      </c>
      <c r="G2426" s="12" t="s">
        <v>14</v>
      </c>
      <c r="H2426" s="11" t="b">
        <v>0</v>
      </c>
    </row>
    <row r="2427" spans="1:8" ht="14.4" x14ac:dyDescent="0.25">
      <c r="A2427" s="11">
        <v>286</v>
      </c>
      <c r="B2427" s="11">
        <v>5</v>
      </c>
      <c r="C2427" s="12" t="s">
        <v>881</v>
      </c>
      <c r="D2427" s="12" t="s">
        <v>890</v>
      </c>
      <c r="E2427" s="11">
        <v>7</v>
      </c>
      <c r="F2427" s="11">
        <v>3</v>
      </c>
      <c r="G2427" s="12" t="s">
        <v>14</v>
      </c>
      <c r="H2427" s="11" t="b">
        <v>0</v>
      </c>
    </row>
    <row r="2428" spans="1:8" ht="14.4" x14ac:dyDescent="0.25">
      <c r="A2428" s="11">
        <v>286</v>
      </c>
      <c r="B2428" s="11">
        <v>6</v>
      </c>
      <c r="C2428" s="12" t="s">
        <v>880</v>
      </c>
      <c r="D2428" s="12" t="s">
        <v>890</v>
      </c>
      <c r="E2428" s="11">
        <v>7</v>
      </c>
      <c r="F2428" s="11">
        <v>3</v>
      </c>
      <c r="G2428" s="12" t="s">
        <v>14</v>
      </c>
      <c r="H2428" s="11" t="b">
        <v>0</v>
      </c>
    </row>
    <row r="2429" spans="1:8" ht="14.4" x14ac:dyDescent="0.25">
      <c r="A2429" s="11">
        <v>286</v>
      </c>
      <c r="B2429" s="11">
        <v>7</v>
      </c>
      <c r="C2429" s="12" t="s">
        <v>879</v>
      </c>
      <c r="D2429" s="12" t="s">
        <v>878</v>
      </c>
      <c r="E2429" s="11">
        <v>7</v>
      </c>
      <c r="F2429" s="11">
        <v>0</v>
      </c>
      <c r="G2429" s="12" t="s">
        <v>14</v>
      </c>
      <c r="H2429" s="11" t="b">
        <v>0</v>
      </c>
    </row>
    <row r="2430" spans="1:8" ht="28.8" x14ac:dyDescent="0.25">
      <c r="A2430" s="11">
        <v>286</v>
      </c>
      <c r="B2430" s="11">
        <v>8</v>
      </c>
      <c r="C2430" s="12" t="s">
        <v>877</v>
      </c>
      <c r="D2430" s="12" t="s">
        <v>876</v>
      </c>
      <c r="E2430" s="11">
        <v>7</v>
      </c>
      <c r="F2430" s="11">
        <v>0</v>
      </c>
      <c r="G2430" s="12" t="s">
        <v>14</v>
      </c>
      <c r="H2430" s="11" t="b">
        <v>0</v>
      </c>
    </row>
    <row r="2431" spans="1:8" ht="14.4" x14ac:dyDescent="0.25">
      <c r="A2431" s="11">
        <v>286</v>
      </c>
      <c r="B2431" s="11">
        <v>9</v>
      </c>
      <c r="C2431" s="12" t="s">
        <v>875</v>
      </c>
      <c r="D2431" s="12" t="s">
        <v>889</v>
      </c>
      <c r="E2431" s="11">
        <v>0</v>
      </c>
      <c r="F2431" s="11">
        <v>0</v>
      </c>
      <c r="G2431" s="12" t="s">
        <v>873</v>
      </c>
      <c r="H2431" s="11" t="b">
        <v>0</v>
      </c>
    </row>
    <row r="2432" spans="1:8" ht="14.4" x14ac:dyDescent="0.25">
      <c r="A2432" s="11">
        <v>287</v>
      </c>
      <c r="B2432" s="11">
        <v>1</v>
      </c>
      <c r="C2432" s="12" t="s">
        <v>887</v>
      </c>
      <c r="D2432" s="12" t="s">
        <v>890</v>
      </c>
      <c r="E2432" s="11">
        <v>0</v>
      </c>
      <c r="F2432" s="11">
        <v>3</v>
      </c>
      <c r="G2432" s="12" t="s">
        <v>14</v>
      </c>
      <c r="H2432" s="11" t="b">
        <v>0</v>
      </c>
    </row>
    <row r="2433" spans="1:8" ht="28.8" x14ac:dyDescent="0.25">
      <c r="A2433" s="11">
        <v>287</v>
      </c>
      <c r="B2433" s="11">
        <v>2</v>
      </c>
      <c r="C2433" s="12" t="s">
        <v>886</v>
      </c>
      <c r="D2433" s="12" t="s">
        <v>885</v>
      </c>
      <c r="E2433" s="11">
        <v>3</v>
      </c>
      <c r="F2433" s="11">
        <v>0</v>
      </c>
      <c r="G2433" s="12" t="s">
        <v>873</v>
      </c>
      <c r="H2433" s="11" t="b">
        <v>0</v>
      </c>
    </row>
    <row r="2434" spans="1:8" ht="14.4" x14ac:dyDescent="0.25">
      <c r="A2434" s="11">
        <v>287</v>
      </c>
      <c r="B2434" s="11">
        <v>3</v>
      </c>
      <c r="C2434" s="12" t="s">
        <v>884</v>
      </c>
      <c r="D2434" s="12" t="s">
        <v>891</v>
      </c>
      <c r="E2434" s="11">
        <v>0</v>
      </c>
      <c r="F2434" s="11">
        <v>0</v>
      </c>
      <c r="G2434" s="12" t="s">
        <v>873</v>
      </c>
      <c r="H2434" s="11" t="b">
        <v>0</v>
      </c>
    </row>
    <row r="2435" spans="1:8" ht="14.4" x14ac:dyDescent="0.25">
      <c r="A2435" s="11">
        <v>287</v>
      </c>
      <c r="B2435" s="11">
        <v>4</v>
      </c>
      <c r="C2435" s="12" t="s">
        <v>883</v>
      </c>
      <c r="D2435" s="12" t="s">
        <v>882</v>
      </c>
      <c r="E2435" s="11">
        <v>5</v>
      </c>
      <c r="F2435" s="11">
        <v>0</v>
      </c>
      <c r="G2435" s="12" t="s">
        <v>14</v>
      </c>
      <c r="H2435" s="11" t="b">
        <v>0</v>
      </c>
    </row>
    <row r="2436" spans="1:8" ht="14.4" x14ac:dyDescent="0.25">
      <c r="A2436" s="11">
        <v>287</v>
      </c>
      <c r="B2436" s="11">
        <v>5</v>
      </c>
      <c r="C2436" s="12" t="s">
        <v>881</v>
      </c>
      <c r="D2436" s="12" t="s">
        <v>890</v>
      </c>
      <c r="E2436" s="11">
        <v>7</v>
      </c>
      <c r="F2436" s="11">
        <v>3</v>
      </c>
      <c r="G2436" s="12" t="s">
        <v>14</v>
      </c>
      <c r="H2436" s="11" t="b">
        <v>0</v>
      </c>
    </row>
    <row r="2437" spans="1:8" ht="14.4" x14ac:dyDescent="0.25">
      <c r="A2437" s="11">
        <v>287</v>
      </c>
      <c r="B2437" s="11">
        <v>6</v>
      </c>
      <c r="C2437" s="12" t="s">
        <v>880</v>
      </c>
      <c r="D2437" s="12" t="s">
        <v>890</v>
      </c>
      <c r="E2437" s="11">
        <v>7</v>
      </c>
      <c r="F2437" s="11">
        <v>3</v>
      </c>
      <c r="G2437" s="12" t="s">
        <v>14</v>
      </c>
      <c r="H2437" s="11" t="b">
        <v>0</v>
      </c>
    </row>
    <row r="2438" spans="1:8" ht="14.4" x14ac:dyDescent="0.25">
      <c r="A2438" s="11">
        <v>287</v>
      </c>
      <c r="B2438" s="11">
        <v>7</v>
      </c>
      <c r="C2438" s="12" t="s">
        <v>879</v>
      </c>
      <c r="D2438" s="12" t="s">
        <v>878</v>
      </c>
      <c r="E2438" s="11">
        <v>7</v>
      </c>
      <c r="F2438" s="11">
        <v>0</v>
      </c>
      <c r="G2438" s="12" t="s">
        <v>14</v>
      </c>
      <c r="H2438" s="11" t="b">
        <v>0</v>
      </c>
    </row>
    <row r="2439" spans="1:8" ht="28.8" x14ac:dyDescent="0.25">
      <c r="A2439" s="11">
        <v>287</v>
      </c>
      <c r="B2439" s="11">
        <v>8</v>
      </c>
      <c r="C2439" s="12" t="s">
        <v>877</v>
      </c>
      <c r="D2439" s="12" t="s">
        <v>876</v>
      </c>
      <c r="E2439" s="11">
        <v>7</v>
      </c>
      <c r="F2439" s="11">
        <v>0</v>
      </c>
      <c r="G2439" s="12" t="s">
        <v>14</v>
      </c>
      <c r="H2439" s="11" t="b">
        <v>0</v>
      </c>
    </row>
    <row r="2440" spans="1:8" ht="14.4" x14ac:dyDescent="0.25">
      <c r="A2440" s="11">
        <v>287</v>
      </c>
      <c r="B2440" s="11">
        <v>9</v>
      </c>
      <c r="C2440" s="12" t="s">
        <v>875</v>
      </c>
      <c r="D2440" s="12" t="s">
        <v>889</v>
      </c>
      <c r="E2440" s="11">
        <v>0</v>
      </c>
      <c r="F2440" s="11">
        <v>1</v>
      </c>
      <c r="G2440" s="12" t="s">
        <v>873</v>
      </c>
      <c r="H2440" s="11" t="b">
        <v>0</v>
      </c>
    </row>
    <row r="2441" spans="1:8" ht="14.4" x14ac:dyDescent="0.25">
      <c r="A2441" s="11">
        <v>288</v>
      </c>
      <c r="B2441" s="11">
        <v>1</v>
      </c>
      <c r="C2441" s="12" t="s">
        <v>887</v>
      </c>
      <c r="D2441" s="12" t="s">
        <v>890</v>
      </c>
      <c r="E2441" s="11">
        <v>0</v>
      </c>
      <c r="F2441" s="11">
        <v>3</v>
      </c>
      <c r="G2441" s="12" t="s">
        <v>14</v>
      </c>
      <c r="H2441" s="11" t="b">
        <v>0</v>
      </c>
    </row>
    <row r="2442" spans="1:8" ht="28.8" x14ac:dyDescent="0.25">
      <c r="A2442" s="11">
        <v>288</v>
      </c>
      <c r="B2442" s="11">
        <v>2</v>
      </c>
      <c r="C2442" s="12" t="s">
        <v>886</v>
      </c>
      <c r="D2442" s="12" t="s">
        <v>885</v>
      </c>
      <c r="E2442" s="11">
        <v>3</v>
      </c>
      <c r="F2442" s="11">
        <v>0</v>
      </c>
      <c r="G2442" s="12" t="s">
        <v>873</v>
      </c>
      <c r="H2442" s="11" t="b">
        <v>0</v>
      </c>
    </row>
    <row r="2443" spans="1:8" ht="14.4" x14ac:dyDescent="0.25">
      <c r="A2443" s="11">
        <v>288</v>
      </c>
      <c r="B2443" s="11">
        <v>3</v>
      </c>
      <c r="C2443" s="12" t="s">
        <v>884</v>
      </c>
      <c r="D2443" s="12" t="s">
        <v>889</v>
      </c>
      <c r="E2443" s="11">
        <v>0</v>
      </c>
      <c r="F2443" s="11">
        <v>0</v>
      </c>
      <c r="G2443" s="12" t="s">
        <v>873</v>
      </c>
      <c r="H2443" s="11" t="b">
        <v>0</v>
      </c>
    </row>
    <row r="2444" spans="1:8" ht="14.4" x14ac:dyDescent="0.25">
      <c r="A2444" s="11">
        <v>288</v>
      </c>
      <c r="B2444" s="11">
        <v>4</v>
      </c>
      <c r="C2444" s="12" t="s">
        <v>883</v>
      </c>
      <c r="D2444" s="12" t="s">
        <v>882</v>
      </c>
      <c r="E2444" s="11">
        <v>5</v>
      </c>
      <c r="F2444" s="11">
        <v>0</v>
      </c>
      <c r="G2444" s="12" t="s">
        <v>14</v>
      </c>
      <c r="H2444" s="11" t="b">
        <v>0</v>
      </c>
    </row>
    <row r="2445" spans="1:8" ht="14.4" x14ac:dyDescent="0.25">
      <c r="A2445" s="11">
        <v>288</v>
      </c>
      <c r="B2445" s="11">
        <v>5</v>
      </c>
      <c r="C2445" s="12" t="s">
        <v>881</v>
      </c>
      <c r="D2445" s="12" t="s">
        <v>890</v>
      </c>
      <c r="E2445" s="11">
        <v>7</v>
      </c>
      <c r="F2445" s="11">
        <v>3</v>
      </c>
      <c r="G2445" s="12" t="s">
        <v>14</v>
      </c>
      <c r="H2445" s="11" t="b">
        <v>0</v>
      </c>
    </row>
    <row r="2446" spans="1:8" ht="14.4" x14ac:dyDescent="0.25">
      <c r="A2446" s="11">
        <v>288</v>
      </c>
      <c r="B2446" s="11">
        <v>6</v>
      </c>
      <c r="C2446" s="12" t="s">
        <v>880</v>
      </c>
      <c r="D2446" s="12" t="s">
        <v>890</v>
      </c>
      <c r="E2446" s="11">
        <v>7</v>
      </c>
      <c r="F2446" s="11">
        <v>3</v>
      </c>
      <c r="G2446" s="12" t="s">
        <v>14</v>
      </c>
      <c r="H2446" s="11" t="b">
        <v>0</v>
      </c>
    </row>
    <row r="2447" spans="1:8" ht="14.4" x14ac:dyDescent="0.25">
      <c r="A2447" s="11">
        <v>288</v>
      </c>
      <c r="B2447" s="11">
        <v>7</v>
      </c>
      <c r="C2447" s="12" t="s">
        <v>879</v>
      </c>
      <c r="D2447" s="12" t="s">
        <v>878</v>
      </c>
      <c r="E2447" s="11">
        <v>7</v>
      </c>
      <c r="F2447" s="11">
        <v>0</v>
      </c>
      <c r="G2447" s="12" t="s">
        <v>14</v>
      </c>
      <c r="H2447" s="11" t="b">
        <v>0</v>
      </c>
    </row>
    <row r="2448" spans="1:8" ht="28.8" x14ac:dyDescent="0.25">
      <c r="A2448" s="11">
        <v>288</v>
      </c>
      <c r="B2448" s="11">
        <v>8</v>
      </c>
      <c r="C2448" s="12" t="s">
        <v>877</v>
      </c>
      <c r="D2448" s="12" t="s">
        <v>876</v>
      </c>
      <c r="E2448" s="11">
        <v>7</v>
      </c>
      <c r="F2448" s="11">
        <v>0</v>
      </c>
      <c r="G2448" s="12" t="s">
        <v>14</v>
      </c>
      <c r="H2448" s="11" t="b">
        <v>0</v>
      </c>
    </row>
    <row r="2449" spans="1:8" ht="14.4" x14ac:dyDescent="0.25">
      <c r="A2449" s="11">
        <v>288</v>
      </c>
      <c r="B2449" s="11">
        <v>9</v>
      </c>
      <c r="C2449" s="12" t="s">
        <v>875</v>
      </c>
      <c r="D2449" s="12" t="s">
        <v>889</v>
      </c>
      <c r="E2449" s="11">
        <v>0</v>
      </c>
      <c r="F2449" s="11">
        <v>1</v>
      </c>
      <c r="G2449" s="12" t="s">
        <v>873</v>
      </c>
      <c r="H2449" s="11" t="b">
        <v>0</v>
      </c>
    </row>
    <row r="2450" spans="1:8" ht="14.4" x14ac:dyDescent="0.25">
      <c r="A2450" s="11">
        <v>289</v>
      </c>
      <c r="B2450" s="11">
        <v>1</v>
      </c>
      <c r="C2450" s="12" t="s">
        <v>887</v>
      </c>
      <c r="D2450" s="12" t="s">
        <v>890</v>
      </c>
      <c r="E2450" s="11">
        <v>0</v>
      </c>
      <c r="F2450" s="11">
        <v>3</v>
      </c>
      <c r="G2450" s="12" t="s">
        <v>14</v>
      </c>
      <c r="H2450" s="11" t="b">
        <v>0</v>
      </c>
    </row>
    <row r="2451" spans="1:8" ht="28.8" x14ac:dyDescent="0.25">
      <c r="A2451" s="11">
        <v>289</v>
      </c>
      <c r="B2451" s="11">
        <v>2</v>
      </c>
      <c r="C2451" s="12" t="s">
        <v>886</v>
      </c>
      <c r="D2451" s="12" t="s">
        <v>885</v>
      </c>
      <c r="E2451" s="11">
        <v>3</v>
      </c>
      <c r="F2451" s="11">
        <v>0</v>
      </c>
      <c r="G2451" s="12" t="s">
        <v>873</v>
      </c>
      <c r="H2451" s="11" t="b">
        <v>0</v>
      </c>
    </row>
    <row r="2452" spans="1:8" ht="14.4" x14ac:dyDescent="0.25">
      <c r="A2452" s="11">
        <v>289</v>
      </c>
      <c r="B2452" s="11">
        <v>3</v>
      </c>
      <c r="C2452" s="12" t="s">
        <v>884</v>
      </c>
      <c r="D2452" s="12" t="s">
        <v>889</v>
      </c>
      <c r="E2452" s="11">
        <v>0</v>
      </c>
      <c r="F2452" s="11">
        <v>0</v>
      </c>
      <c r="G2452" s="12" t="s">
        <v>873</v>
      </c>
      <c r="H2452" s="11" t="b">
        <v>0</v>
      </c>
    </row>
    <row r="2453" spans="1:8" ht="14.4" x14ac:dyDescent="0.25">
      <c r="A2453" s="11">
        <v>289</v>
      </c>
      <c r="B2453" s="11">
        <v>4</v>
      </c>
      <c r="C2453" s="12" t="s">
        <v>883</v>
      </c>
      <c r="D2453" s="12" t="s">
        <v>882</v>
      </c>
      <c r="E2453" s="11">
        <v>5</v>
      </c>
      <c r="F2453" s="11">
        <v>0</v>
      </c>
      <c r="G2453" s="12" t="s">
        <v>14</v>
      </c>
      <c r="H2453" s="11" t="b">
        <v>0</v>
      </c>
    </row>
    <row r="2454" spans="1:8" ht="14.4" x14ac:dyDescent="0.25">
      <c r="A2454" s="11">
        <v>289</v>
      </c>
      <c r="B2454" s="11">
        <v>5</v>
      </c>
      <c r="C2454" s="12" t="s">
        <v>881</v>
      </c>
      <c r="D2454" s="12" t="s">
        <v>890</v>
      </c>
      <c r="E2454" s="11">
        <v>7</v>
      </c>
      <c r="F2454" s="11">
        <v>3</v>
      </c>
      <c r="G2454" s="12" t="s">
        <v>14</v>
      </c>
      <c r="H2454" s="11" t="b">
        <v>0</v>
      </c>
    </row>
    <row r="2455" spans="1:8" ht="14.4" x14ac:dyDescent="0.25">
      <c r="A2455" s="11">
        <v>289</v>
      </c>
      <c r="B2455" s="11">
        <v>6</v>
      </c>
      <c r="C2455" s="12" t="s">
        <v>880</v>
      </c>
      <c r="D2455" s="12" t="s">
        <v>890</v>
      </c>
      <c r="E2455" s="11">
        <v>7</v>
      </c>
      <c r="F2455" s="11">
        <v>3</v>
      </c>
      <c r="G2455" s="12" t="s">
        <v>14</v>
      </c>
      <c r="H2455" s="11" t="b">
        <v>0</v>
      </c>
    </row>
    <row r="2456" spans="1:8" ht="14.4" x14ac:dyDescent="0.25">
      <c r="A2456" s="11">
        <v>289</v>
      </c>
      <c r="B2456" s="11">
        <v>7</v>
      </c>
      <c r="C2456" s="12" t="s">
        <v>879</v>
      </c>
      <c r="D2456" s="12" t="s">
        <v>878</v>
      </c>
      <c r="E2456" s="11">
        <v>7</v>
      </c>
      <c r="F2456" s="11">
        <v>0</v>
      </c>
      <c r="G2456" s="12" t="s">
        <v>14</v>
      </c>
      <c r="H2456" s="11" t="b">
        <v>0</v>
      </c>
    </row>
    <row r="2457" spans="1:8" ht="28.8" x14ac:dyDescent="0.25">
      <c r="A2457" s="11">
        <v>289</v>
      </c>
      <c r="B2457" s="11">
        <v>8</v>
      </c>
      <c r="C2457" s="12" t="s">
        <v>877</v>
      </c>
      <c r="D2457" s="12" t="s">
        <v>876</v>
      </c>
      <c r="E2457" s="11">
        <v>7</v>
      </c>
      <c r="F2457" s="11">
        <v>0</v>
      </c>
      <c r="G2457" s="12" t="s">
        <v>14</v>
      </c>
      <c r="H2457" s="11" t="b">
        <v>0</v>
      </c>
    </row>
    <row r="2458" spans="1:8" ht="14.4" x14ac:dyDescent="0.25">
      <c r="A2458" s="11">
        <v>289</v>
      </c>
      <c r="B2458" s="11">
        <v>9</v>
      </c>
      <c r="C2458" s="12" t="s">
        <v>875</v>
      </c>
      <c r="D2458" s="12" t="s">
        <v>889</v>
      </c>
      <c r="E2458" s="11">
        <v>0</v>
      </c>
      <c r="F2458" s="11">
        <v>1</v>
      </c>
      <c r="G2458" s="12" t="s">
        <v>873</v>
      </c>
      <c r="H2458" s="11" t="b">
        <v>0</v>
      </c>
    </row>
    <row r="2459" spans="1:8" ht="14.4" x14ac:dyDescent="0.25">
      <c r="A2459" s="11">
        <v>290</v>
      </c>
      <c r="B2459" s="11">
        <v>1</v>
      </c>
      <c r="C2459" s="12" t="s">
        <v>887</v>
      </c>
      <c r="D2459" s="12" t="s">
        <v>890</v>
      </c>
      <c r="E2459" s="11">
        <v>0</v>
      </c>
      <c r="F2459" s="11">
        <v>3</v>
      </c>
      <c r="G2459" s="12" t="s">
        <v>14</v>
      </c>
      <c r="H2459" s="11" t="b">
        <v>0</v>
      </c>
    </row>
    <row r="2460" spans="1:8" ht="28.8" x14ac:dyDescent="0.25">
      <c r="A2460" s="11">
        <v>290</v>
      </c>
      <c r="B2460" s="11">
        <v>2</v>
      </c>
      <c r="C2460" s="12" t="s">
        <v>886</v>
      </c>
      <c r="D2460" s="12" t="s">
        <v>885</v>
      </c>
      <c r="E2460" s="11">
        <v>3</v>
      </c>
      <c r="F2460" s="11">
        <v>0</v>
      </c>
      <c r="G2460" s="12" t="s">
        <v>873</v>
      </c>
      <c r="H2460" s="11" t="b">
        <v>0</v>
      </c>
    </row>
    <row r="2461" spans="1:8" ht="14.4" x14ac:dyDescent="0.25">
      <c r="A2461" s="11">
        <v>290</v>
      </c>
      <c r="B2461" s="11">
        <v>3</v>
      </c>
      <c r="C2461" s="12" t="s">
        <v>884</v>
      </c>
      <c r="D2461" s="12" t="s">
        <v>889</v>
      </c>
      <c r="E2461" s="11">
        <v>0</v>
      </c>
      <c r="F2461" s="11">
        <v>0</v>
      </c>
      <c r="G2461" s="12" t="s">
        <v>873</v>
      </c>
      <c r="H2461" s="11" t="b">
        <v>0</v>
      </c>
    </row>
    <row r="2462" spans="1:8" ht="14.4" x14ac:dyDescent="0.25">
      <c r="A2462" s="11">
        <v>290</v>
      </c>
      <c r="B2462" s="11">
        <v>4</v>
      </c>
      <c r="C2462" s="12" t="s">
        <v>883</v>
      </c>
      <c r="D2462" s="12" t="s">
        <v>882</v>
      </c>
      <c r="E2462" s="11">
        <v>5</v>
      </c>
      <c r="F2462" s="11">
        <v>0</v>
      </c>
      <c r="G2462" s="12" t="s">
        <v>14</v>
      </c>
      <c r="H2462" s="11" t="b">
        <v>0</v>
      </c>
    </row>
    <row r="2463" spans="1:8" ht="14.4" x14ac:dyDescent="0.25">
      <c r="A2463" s="11">
        <v>290</v>
      </c>
      <c r="B2463" s="11">
        <v>5</v>
      </c>
      <c r="C2463" s="12" t="s">
        <v>881</v>
      </c>
      <c r="D2463" s="12" t="s">
        <v>890</v>
      </c>
      <c r="E2463" s="11">
        <v>7</v>
      </c>
      <c r="F2463" s="11">
        <v>3</v>
      </c>
      <c r="G2463" s="12" t="s">
        <v>14</v>
      </c>
      <c r="H2463" s="11" t="b">
        <v>0</v>
      </c>
    </row>
    <row r="2464" spans="1:8" ht="14.4" x14ac:dyDescent="0.25">
      <c r="A2464" s="11">
        <v>290</v>
      </c>
      <c r="B2464" s="11">
        <v>6</v>
      </c>
      <c r="C2464" s="12" t="s">
        <v>880</v>
      </c>
      <c r="D2464" s="12" t="s">
        <v>890</v>
      </c>
      <c r="E2464" s="11">
        <v>7</v>
      </c>
      <c r="F2464" s="11">
        <v>3</v>
      </c>
      <c r="G2464" s="12" t="s">
        <v>14</v>
      </c>
      <c r="H2464" s="11" t="b">
        <v>0</v>
      </c>
    </row>
    <row r="2465" spans="1:8" ht="14.4" x14ac:dyDescent="0.25">
      <c r="A2465" s="11">
        <v>290</v>
      </c>
      <c r="B2465" s="11">
        <v>7</v>
      </c>
      <c r="C2465" s="12" t="s">
        <v>879</v>
      </c>
      <c r="D2465" s="12" t="s">
        <v>878</v>
      </c>
      <c r="E2465" s="11">
        <v>7</v>
      </c>
      <c r="F2465" s="11">
        <v>0</v>
      </c>
      <c r="G2465" s="12" t="s">
        <v>14</v>
      </c>
      <c r="H2465" s="11" t="b">
        <v>0</v>
      </c>
    </row>
    <row r="2466" spans="1:8" ht="28.8" x14ac:dyDescent="0.25">
      <c r="A2466" s="11">
        <v>290</v>
      </c>
      <c r="B2466" s="11">
        <v>8</v>
      </c>
      <c r="C2466" s="12" t="s">
        <v>877</v>
      </c>
      <c r="D2466" s="12" t="s">
        <v>876</v>
      </c>
      <c r="E2466" s="11">
        <v>7</v>
      </c>
      <c r="F2466" s="11">
        <v>0</v>
      </c>
      <c r="G2466" s="12" t="s">
        <v>14</v>
      </c>
      <c r="H2466" s="11" t="b">
        <v>0</v>
      </c>
    </row>
    <row r="2467" spans="1:8" ht="14.4" x14ac:dyDescent="0.25">
      <c r="A2467" s="11">
        <v>290</v>
      </c>
      <c r="B2467" s="11">
        <v>9</v>
      </c>
      <c r="C2467" s="12" t="s">
        <v>875</v>
      </c>
      <c r="D2467" s="12" t="s">
        <v>889</v>
      </c>
      <c r="E2467" s="11">
        <v>0</v>
      </c>
      <c r="F2467" s="11">
        <v>1</v>
      </c>
      <c r="G2467" s="12" t="s">
        <v>873</v>
      </c>
      <c r="H2467" s="11" t="b">
        <v>0</v>
      </c>
    </row>
    <row r="2468" spans="1:8" ht="14.4" x14ac:dyDescent="0.25">
      <c r="A2468" s="11">
        <v>291</v>
      </c>
      <c r="B2468" s="11">
        <v>1</v>
      </c>
      <c r="C2468" s="12" t="s">
        <v>887</v>
      </c>
      <c r="D2468" s="12" t="s">
        <v>890</v>
      </c>
      <c r="E2468" s="11">
        <v>0</v>
      </c>
      <c r="F2468" s="11">
        <v>3</v>
      </c>
      <c r="G2468" s="12" t="s">
        <v>14</v>
      </c>
      <c r="H2468" s="11" t="b">
        <v>0</v>
      </c>
    </row>
    <row r="2469" spans="1:8" ht="28.8" x14ac:dyDescent="0.25">
      <c r="A2469" s="11">
        <v>291</v>
      </c>
      <c r="B2469" s="11">
        <v>2</v>
      </c>
      <c r="C2469" s="12" t="s">
        <v>886</v>
      </c>
      <c r="D2469" s="12" t="s">
        <v>885</v>
      </c>
      <c r="E2469" s="11">
        <v>3</v>
      </c>
      <c r="F2469" s="11">
        <v>0</v>
      </c>
      <c r="G2469" s="12" t="s">
        <v>873</v>
      </c>
      <c r="H2469" s="11" t="b">
        <v>0</v>
      </c>
    </row>
    <row r="2470" spans="1:8" ht="14.4" x14ac:dyDescent="0.25">
      <c r="A2470" s="11">
        <v>291</v>
      </c>
      <c r="B2470" s="11">
        <v>3</v>
      </c>
      <c r="C2470" s="12" t="s">
        <v>884</v>
      </c>
      <c r="D2470" s="12" t="s">
        <v>889</v>
      </c>
      <c r="E2470" s="11">
        <v>0</v>
      </c>
      <c r="F2470" s="11">
        <v>0</v>
      </c>
      <c r="G2470" s="12" t="s">
        <v>873</v>
      </c>
      <c r="H2470" s="11" t="b">
        <v>0</v>
      </c>
    </row>
    <row r="2471" spans="1:8" ht="14.4" x14ac:dyDescent="0.25">
      <c r="A2471" s="11">
        <v>291</v>
      </c>
      <c r="B2471" s="11">
        <v>4</v>
      </c>
      <c r="C2471" s="12" t="s">
        <v>883</v>
      </c>
      <c r="D2471" s="12" t="s">
        <v>882</v>
      </c>
      <c r="E2471" s="11">
        <v>5</v>
      </c>
      <c r="F2471" s="11">
        <v>0</v>
      </c>
      <c r="G2471" s="12" t="s">
        <v>14</v>
      </c>
      <c r="H2471" s="11" t="b">
        <v>0</v>
      </c>
    </row>
    <row r="2472" spans="1:8" ht="14.4" x14ac:dyDescent="0.25">
      <c r="A2472" s="11">
        <v>291</v>
      </c>
      <c r="B2472" s="11">
        <v>5</v>
      </c>
      <c r="C2472" s="12" t="s">
        <v>881</v>
      </c>
      <c r="D2472" s="12" t="s">
        <v>890</v>
      </c>
      <c r="E2472" s="11">
        <v>7</v>
      </c>
      <c r="F2472" s="11">
        <v>3</v>
      </c>
      <c r="G2472" s="12" t="s">
        <v>14</v>
      </c>
      <c r="H2472" s="11" t="b">
        <v>0</v>
      </c>
    </row>
    <row r="2473" spans="1:8" ht="14.4" x14ac:dyDescent="0.25">
      <c r="A2473" s="11">
        <v>291</v>
      </c>
      <c r="B2473" s="11">
        <v>6</v>
      </c>
      <c r="C2473" s="12" t="s">
        <v>880</v>
      </c>
      <c r="D2473" s="12" t="s">
        <v>890</v>
      </c>
      <c r="E2473" s="11">
        <v>7</v>
      </c>
      <c r="F2473" s="11">
        <v>3</v>
      </c>
      <c r="G2473" s="12" t="s">
        <v>14</v>
      </c>
      <c r="H2473" s="11" t="b">
        <v>0</v>
      </c>
    </row>
    <row r="2474" spans="1:8" ht="14.4" x14ac:dyDescent="0.25">
      <c r="A2474" s="11">
        <v>291</v>
      </c>
      <c r="B2474" s="11">
        <v>7</v>
      </c>
      <c r="C2474" s="12" t="s">
        <v>879</v>
      </c>
      <c r="D2474" s="12" t="s">
        <v>878</v>
      </c>
      <c r="E2474" s="11">
        <v>7</v>
      </c>
      <c r="F2474" s="11">
        <v>0</v>
      </c>
      <c r="G2474" s="12" t="s">
        <v>14</v>
      </c>
      <c r="H2474" s="11" t="b">
        <v>0</v>
      </c>
    </row>
    <row r="2475" spans="1:8" ht="28.8" x14ac:dyDescent="0.25">
      <c r="A2475" s="11">
        <v>291</v>
      </c>
      <c r="B2475" s="11">
        <v>8</v>
      </c>
      <c r="C2475" s="12" t="s">
        <v>877</v>
      </c>
      <c r="D2475" s="12" t="s">
        <v>876</v>
      </c>
      <c r="E2475" s="11">
        <v>7</v>
      </c>
      <c r="F2475" s="11">
        <v>0</v>
      </c>
      <c r="G2475" s="12" t="s">
        <v>14</v>
      </c>
      <c r="H2475" s="11" t="b">
        <v>0</v>
      </c>
    </row>
    <row r="2476" spans="1:8" ht="14.4" x14ac:dyDescent="0.25">
      <c r="A2476" s="11">
        <v>291</v>
      </c>
      <c r="B2476" s="11">
        <v>9</v>
      </c>
      <c r="C2476" s="12" t="s">
        <v>875</v>
      </c>
      <c r="D2476" s="12" t="s">
        <v>889</v>
      </c>
      <c r="E2476" s="11">
        <v>0</v>
      </c>
      <c r="F2476" s="11">
        <v>1</v>
      </c>
      <c r="G2476" s="12" t="s">
        <v>873</v>
      </c>
      <c r="H2476" s="11" t="b">
        <v>0</v>
      </c>
    </row>
    <row r="2477" spans="1:8" ht="14.4" x14ac:dyDescent="0.25">
      <c r="A2477" s="11">
        <v>293</v>
      </c>
      <c r="B2477" s="11">
        <v>1</v>
      </c>
      <c r="C2477" s="12" t="s">
        <v>887</v>
      </c>
      <c r="D2477" s="12" t="s">
        <v>888</v>
      </c>
      <c r="E2477" s="11">
        <v>0</v>
      </c>
      <c r="F2477" s="11">
        <v>3</v>
      </c>
      <c r="G2477" s="12" t="s">
        <v>14</v>
      </c>
      <c r="H2477" s="11" t="b">
        <v>0</v>
      </c>
    </row>
    <row r="2478" spans="1:8" ht="28.8" x14ac:dyDescent="0.25">
      <c r="A2478" s="11">
        <v>293</v>
      </c>
      <c r="B2478" s="11">
        <v>2</v>
      </c>
      <c r="C2478" s="12" t="s">
        <v>886</v>
      </c>
      <c r="D2478" s="12" t="s">
        <v>885</v>
      </c>
      <c r="E2478" s="11">
        <v>3</v>
      </c>
      <c r="F2478" s="11">
        <v>0</v>
      </c>
      <c r="G2478" s="12" t="s">
        <v>873</v>
      </c>
      <c r="H2478" s="11" t="b">
        <v>0</v>
      </c>
    </row>
    <row r="2479" spans="1:8" ht="14.4" x14ac:dyDescent="0.25">
      <c r="A2479" s="11">
        <v>293</v>
      </c>
      <c r="B2479" s="11">
        <v>3</v>
      </c>
      <c r="C2479" s="12" t="s">
        <v>884</v>
      </c>
      <c r="D2479" s="12" t="s">
        <v>889</v>
      </c>
      <c r="E2479" s="11">
        <v>0</v>
      </c>
      <c r="F2479" s="11">
        <v>0</v>
      </c>
      <c r="G2479" s="12" t="s">
        <v>873</v>
      </c>
      <c r="H2479" s="11" t="b">
        <v>0</v>
      </c>
    </row>
    <row r="2480" spans="1:8" ht="14.4" x14ac:dyDescent="0.25">
      <c r="A2480" s="11">
        <v>293</v>
      </c>
      <c r="B2480" s="11">
        <v>4</v>
      </c>
      <c r="C2480" s="12" t="s">
        <v>883</v>
      </c>
      <c r="D2480" s="12" t="s">
        <v>882</v>
      </c>
      <c r="E2480" s="11">
        <v>5</v>
      </c>
      <c r="F2480" s="11">
        <v>0</v>
      </c>
      <c r="G2480" s="12" t="s">
        <v>14</v>
      </c>
      <c r="H2480" s="11" t="b">
        <v>0</v>
      </c>
    </row>
    <row r="2481" spans="1:8" ht="14.4" x14ac:dyDescent="0.25">
      <c r="A2481" s="11">
        <v>293</v>
      </c>
      <c r="B2481" s="11">
        <v>5</v>
      </c>
      <c r="C2481" s="12" t="s">
        <v>881</v>
      </c>
      <c r="D2481" s="12" t="s">
        <v>888</v>
      </c>
      <c r="E2481" s="11">
        <v>7</v>
      </c>
      <c r="F2481" s="11">
        <v>3</v>
      </c>
      <c r="G2481" s="12" t="s">
        <v>14</v>
      </c>
      <c r="H2481" s="11" t="b">
        <v>0</v>
      </c>
    </row>
    <row r="2482" spans="1:8" ht="14.4" x14ac:dyDescent="0.25">
      <c r="A2482" s="11">
        <v>293</v>
      </c>
      <c r="B2482" s="11">
        <v>6</v>
      </c>
      <c r="C2482" s="12" t="s">
        <v>880</v>
      </c>
      <c r="D2482" s="12" t="s">
        <v>888</v>
      </c>
      <c r="E2482" s="11">
        <v>7</v>
      </c>
      <c r="F2482" s="11">
        <v>3</v>
      </c>
      <c r="G2482" s="12" t="s">
        <v>14</v>
      </c>
      <c r="H2482" s="11" t="b">
        <v>0</v>
      </c>
    </row>
    <row r="2483" spans="1:8" ht="14.4" x14ac:dyDescent="0.25">
      <c r="A2483" s="11">
        <v>293</v>
      </c>
      <c r="B2483" s="11">
        <v>7</v>
      </c>
      <c r="C2483" s="12" t="s">
        <v>879</v>
      </c>
      <c r="D2483" s="12" t="s">
        <v>878</v>
      </c>
      <c r="E2483" s="11">
        <v>7</v>
      </c>
      <c r="F2483" s="11">
        <v>0</v>
      </c>
      <c r="G2483" s="12" t="s">
        <v>14</v>
      </c>
      <c r="H2483" s="11" t="b">
        <v>0</v>
      </c>
    </row>
    <row r="2484" spans="1:8" ht="28.8" x14ac:dyDescent="0.25">
      <c r="A2484" s="11">
        <v>293</v>
      </c>
      <c r="B2484" s="11">
        <v>8</v>
      </c>
      <c r="C2484" s="12" t="s">
        <v>877</v>
      </c>
      <c r="D2484" s="12" t="s">
        <v>876</v>
      </c>
      <c r="E2484" s="11">
        <v>7</v>
      </c>
      <c r="F2484" s="11">
        <v>0</v>
      </c>
      <c r="G2484" s="12" t="s">
        <v>14</v>
      </c>
      <c r="H2484" s="11" t="b">
        <v>0</v>
      </c>
    </row>
    <row r="2485" spans="1:8" ht="14.4" x14ac:dyDescent="0.25">
      <c r="A2485" s="11">
        <v>293</v>
      </c>
      <c r="B2485" s="11">
        <v>9</v>
      </c>
      <c r="C2485" s="12" t="s">
        <v>875</v>
      </c>
      <c r="D2485" s="12" t="s">
        <v>876</v>
      </c>
      <c r="E2485" s="11">
        <v>0</v>
      </c>
      <c r="F2485" s="11">
        <v>1</v>
      </c>
      <c r="G2485" s="12" t="s">
        <v>873</v>
      </c>
      <c r="H2485" s="11" t="b">
        <v>0</v>
      </c>
    </row>
    <row r="2486" spans="1:8" ht="14.4" x14ac:dyDescent="0.25">
      <c r="A2486" s="11">
        <v>294</v>
      </c>
      <c r="B2486" s="11">
        <v>1</v>
      </c>
      <c r="C2486" s="12" t="s">
        <v>887</v>
      </c>
      <c r="D2486" s="12" t="s">
        <v>888</v>
      </c>
      <c r="E2486" s="11">
        <v>0</v>
      </c>
      <c r="F2486" s="11">
        <v>3</v>
      </c>
      <c r="G2486" s="12" t="s">
        <v>14</v>
      </c>
      <c r="H2486" s="11" t="b">
        <v>0</v>
      </c>
    </row>
    <row r="2487" spans="1:8" ht="28.8" x14ac:dyDescent="0.25">
      <c r="A2487" s="11">
        <v>294</v>
      </c>
      <c r="B2487" s="11">
        <v>2</v>
      </c>
      <c r="C2487" s="12" t="s">
        <v>886</v>
      </c>
      <c r="D2487" s="12" t="s">
        <v>885</v>
      </c>
      <c r="E2487" s="11">
        <v>3</v>
      </c>
      <c r="F2487" s="11">
        <v>0</v>
      </c>
      <c r="G2487" s="12" t="s">
        <v>873</v>
      </c>
      <c r="H2487" s="11" t="b">
        <v>0</v>
      </c>
    </row>
    <row r="2488" spans="1:8" ht="14.4" x14ac:dyDescent="0.25">
      <c r="A2488" s="11">
        <v>294</v>
      </c>
      <c r="B2488" s="11">
        <v>3</v>
      </c>
      <c r="C2488" s="12" t="s">
        <v>884</v>
      </c>
      <c r="D2488" s="12" t="s">
        <v>876</v>
      </c>
      <c r="E2488" s="11">
        <v>0</v>
      </c>
      <c r="F2488" s="11">
        <v>0</v>
      </c>
      <c r="G2488" s="12" t="s">
        <v>873</v>
      </c>
      <c r="H2488" s="11" t="b">
        <v>0</v>
      </c>
    </row>
    <row r="2489" spans="1:8" ht="14.4" x14ac:dyDescent="0.25">
      <c r="A2489" s="11">
        <v>294</v>
      </c>
      <c r="B2489" s="11">
        <v>4</v>
      </c>
      <c r="C2489" s="12" t="s">
        <v>883</v>
      </c>
      <c r="D2489" s="12" t="s">
        <v>882</v>
      </c>
      <c r="E2489" s="11">
        <v>5</v>
      </c>
      <c r="F2489" s="11">
        <v>0</v>
      </c>
      <c r="G2489" s="12" t="s">
        <v>14</v>
      </c>
      <c r="H2489" s="11" t="b">
        <v>0</v>
      </c>
    </row>
    <row r="2490" spans="1:8" ht="14.4" x14ac:dyDescent="0.25">
      <c r="A2490" s="11">
        <v>294</v>
      </c>
      <c r="B2490" s="11">
        <v>5</v>
      </c>
      <c r="C2490" s="12" t="s">
        <v>881</v>
      </c>
      <c r="D2490" s="12" t="s">
        <v>888</v>
      </c>
      <c r="E2490" s="11">
        <v>7</v>
      </c>
      <c r="F2490" s="11">
        <v>3</v>
      </c>
      <c r="G2490" s="12" t="s">
        <v>14</v>
      </c>
      <c r="H2490" s="11" t="b">
        <v>0</v>
      </c>
    </row>
    <row r="2491" spans="1:8" ht="14.4" x14ac:dyDescent="0.25">
      <c r="A2491" s="11">
        <v>294</v>
      </c>
      <c r="B2491" s="11">
        <v>6</v>
      </c>
      <c r="C2491" s="12" t="s">
        <v>880</v>
      </c>
      <c r="D2491" s="12" t="s">
        <v>888</v>
      </c>
      <c r="E2491" s="11">
        <v>7</v>
      </c>
      <c r="F2491" s="11">
        <v>3</v>
      </c>
      <c r="G2491" s="12" t="s">
        <v>14</v>
      </c>
      <c r="H2491" s="11" t="b">
        <v>0</v>
      </c>
    </row>
    <row r="2492" spans="1:8" ht="14.4" x14ac:dyDescent="0.25">
      <c r="A2492" s="11">
        <v>294</v>
      </c>
      <c r="B2492" s="11">
        <v>7</v>
      </c>
      <c r="C2492" s="12" t="s">
        <v>879</v>
      </c>
      <c r="D2492" s="12" t="s">
        <v>878</v>
      </c>
      <c r="E2492" s="11">
        <v>7</v>
      </c>
      <c r="F2492" s="11">
        <v>0</v>
      </c>
      <c r="G2492" s="12" t="s">
        <v>14</v>
      </c>
      <c r="H2492" s="11" t="b">
        <v>0</v>
      </c>
    </row>
    <row r="2493" spans="1:8" ht="28.8" x14ac:dyDescent="0.25">
      <c r="A2493" s="11">
        <v>294</v>
      </c>
      <c r="B2493" s="11">
        <v>8</v>
      </c>
      <c r="C2493" s="12" t="s">
        <v>877</v>
      </c>
      <c r="D2493" s="12" t="s">
        <v>876</v>
      </c>
      <c r="E2493" s="11">
        <v>7</v>
      </c>
      <c r="F2493" s="11">
        <v>0</v>
      </c>
      <c r="G2493" s="12" t="s">
        <v>14</v>
      </c>
      <c r="H2493" s="11" t="b">
        <v>0</v>
      </c>
    </row>
    <row r="2494" spans="1:8" ht="14.4" x14ac:dyDescent="0.25">
      <c r="A2494" s="11">
        <v>294</v>
      </c>
      <c r="B2494" s="11">
        <v>9</v>
      </c>
      <c r="C2494" s="12" t="s">
        <v>875</v>
      </c>
      <c r="D2494" s="12" t="s">
        <v>876</v>
      </c>
      <c r="E2494" s="11">
        <v>0</v>
      </c>
      <c r="F2494" s="11">
        <v>1</v>
      </c>
      <c r="G2494" s="12" t="s">
        <v>873</v>
      </c>
      <c r="H2494" s="11" t="b">
        <v>0</v>
      </c>
    </row>
    <row r="2495" spans="1:8" ht="14.4" x14ac:dyDescent="0.25">
      <c r="A2495" s="11">
        <v>295</v>
      </c>
      <c r="B2495" s="11">
        <v>1</v>
      </c>
      <c r="C2495" s="12" t="s">
        <v>887</v>
      </c>
      <c r="D2495" s="12" t="s">
        <v>888</v>
      </c>
      <c r="E2495" s="11">
        <v>0</v>
      </c>
      <c r="F2495" s="11">
        <v>3</v>
      </c>
      <c r="G2495" s="12" t="s">
        <v>14</v>
      </c>
      <c r="H2495" s="11" t="b">
        <v>0</v>
      </c>
    </row>
    <row r="2496" spans="1:8" ht="28.8" x14ac:dyDescent="0.25">
      <c r="A2496" s="11">
        <v>295</v>
      </c>
      <c r="B2496" s="11">
        <v>2</v>
      </c>
      <c r="C2496" s="12" t="s">
        <v>886</v>
      </c>
      <c r="D2496" s="12" t="s">
        <v>885</v>
      </c>
      <c r="E2496" s="11">
        <v>3</v>
      </c>
      <c r="F2496" s="11">
        <v>0</v>
      </c>
      <c r="G2496" s="12" t="s">
        <v>873</v>
      </c>
      <c r="H2496" s="11" t="b">
        <v>0</v>
      </c>
    </row>
    <row r="2497" spans="1:8" ht="14.4" x14ac:dyDescent="0.25">
      <c r="A2497" s="11">
        <v>295</v>
      </c>
      <c r="B2497" s="11">
        <v>3</v>
      </c>
      <c r="C2497" s="12" t="s">
        <v>884</v>
      </c>
      <c r="D2497" s="12" t="s">
        <v>876</v>
      </c>
      <c r="E2497" s="11">
        <v>0</v>
      </c>
      <c r="F2497" s="11">
        <v>0</v>
      </c>
      <c r="G2497" s="12" t="s">
        <v>873</v>
      </c>
      <c r="H2497" s="11" t="b">
        <v>0</v>
      </c>
    </row>
    <row r="2498" spans="1:8" ht="14.4" x14ac:dyDescent="0.25">
      <c r="A2498" s="11">
        <v>295</v>
      </c>
      <c r="B2498" s="11">
        <v>4</v>
      </c>
      <c r="C2498" s="12" t="s">
        <v>883</v>
      </c>
      <c r="D2498" s="12" t="s">
        <v>882</v>
      </c>
      <c r="E2498" s="11">
        <v>5</v>
      </c>
      <c r="F2498" s="11">
        <v>0</v>
      </c>
      <c r="G2498" s="12" t="s">
        <v>14</v>
      </c>
      <c r="H2498" s="11" t="b">
        <v>0</v>
      </c>
    </row>
    <row r="2499" spans="1:8" ht="14.4" x14ac:dyDescent="0.25">
      <c r="A2499" s="11">
        <v>295</v>
      </c>
      <c r="B2499" s="11">
        <v>5</v>
      </c>
      <c r="C2499" s="12" t="s">
        <v>881</v>
      </c>
      <c r="D2499" s="12" t="s">
        <v>888</v>
      </c>
      <c r="E2499" s="11">
        <v>7</v>
      </c>
      <c r="F2499" s="11">
        <v>3</v>
      </c>
      <c r="G2499" s="12" t="s">
        <v>14</v>
      </c>
      <c r="H2499" s="11" t="b">
        <v>0</v>
      </c>
    </row>
    <row r="2500" spans="1:8" ht="14.4" x14ac:dyDescent="0.25">
      <c r="A2500" s="11">
        <v>295</v>
      </c>
      <c r="B2500" s="11">
        <v>6</v>
      </c>
      <c r="C2500" s="12" t="s">
        <v>880</v>
      </c>
      <c r="D2500" s="12" t="s">
        <v>888</v>
      </c>
      <c r="E2500" s="11">
        <v>7</v>
      </c>
      <c r="F2500" s="11">
        <v>3</v>
      </c>
      <c r="G2500" s="12" t="s">
        <v>14</v>
      </c>
      <c r="H2500" s="11" t="b">
        <v>0</v>
      </c>
    </row>
    <row r="2501" spans="1:8" ht="14.4" x14ac:dyDescent="0.25">
      <c r="A2501" s="11">
        <v>295</v>
      </c>
      <c r="B2501" s="11">
        <v>7</v>
      </c>
      <c r="C2501" s="12" t="s">
        <v>879</v>
      </c>
      <c r="D2501" s="12" t="s">
        <v>878</v>
      </c>
      <c r="E2501" s="11">
        <v>7</v>
      </c>
      <c r="F2501" s="11">
        <v>0</v>
      </c>
      <c r="G2501" s="12" t="s">
        <v>14</v>
      </c>
      <c r="H2501" s="11" t="b">
        <v>0</v>
      </c>
    </row>
    <row r="2502" spans="1:8" ht="28.8" x14ac:dyDescent="0.25">
      <c r="A2502" s="11">
        <v>295</v>
      </c>
      <c r="B2502" s="11">
        <v>8</v>
      </c>
      <c r="C2502" s="12" t="s">
        <v>877</v>
      </c>
      <c r="D2502" s="12" t="s">
        <v>876</v>
      </c>
      <c r="E2502" s="11">
        <v>7</v>
      </c>
      <c r="F2502" s="11">
        <v>0</v>
      </c>
      <c r="G2502" s="12" t="s">
        <v>14</v>
      </c>
      <c r="H2502" s="11" t="b">
        <v>0</v>
      </c>
    </row>
    <row r="2503" spans="1:8" ht="14.4" x14ac:dyDescent="0.25">
      <c r="A2503" s="11">
        <v>295</v>
      </c>
      <c r="B2503" s="11">
        <v>9</v>
      </c>
      <c r="C2503" s="12" t="s">
        <v>875</v>
      </c>
      <c r="D2503" s="12" t="s">
        <v>876</v>
      </c>
      <c r="E2503" s="11">
        <v>0</v>
      </c>
      <c r="F2503" s="11">
        <v>1</v>
      </c>
      <c r="G2503" s="12" t="s">
        <v>873</v>
      </c>
      <c r="H2503" s="11" t="b">
        <v>0</v>
      </c>
    </row>
    <row r="2504" spans="1:8" ht="14.4" x14ac:dyDescent="0.25">
      <c r="A2504" s="11">
        <v>296</v>
      </c>
      <c r="B2504" s="11">
        <v>1</v>
      </c>
      <c r="C2504" s="12" t="s">
        <v>887</v>
      </c>
      <c r="D2504" s="12" t="s">
        <v>888</v>
      </c>
      <c r="E2504" s="11">
        <v>0</v>
      </c>
      <c r="F2504" s="11">
        <v>3</v>
      </c>
      <c r="G2504" s="12" t="s">
        <v>14</v>
      </c>
      <c r="H2504" s="11" t="b">
        <v>0</v>
      </c>
    </row>
    <row r="2505" spans="1:8" ht="28.8" x14ac:dyDescent="0.25">
      <c r="A2505" s="11">
        <v>296</v>
      </c>
      <c r="B2505" s="11">
        <v>2</v>
      </c>
      <c r="C2505" s="12" t="s">
        <v>886</v>
      </c>
      <c r="D2505" s="12" t="s">
        <v>885</v>
      </c>
      <c r="E2505" s="11">
        <v>3</v>
      </c>
      <c r="F2505" s="11">
        <v>0</v>
      </c>
      <c r="G2505" s="12" t="s">
        <v>873</v>
      </c>
      <c r="H2505" s="11" t="b">
        <v>0</v>
      </c>
    </row>
    <row r="2506" spans="1:8" ht="14.4" x14ac:dyDescent="0.25">
      <c r="A2506" s="11">
        <v>296</v>
      </c>
      <c r="B2506" s="11">
        <v>3</v>
      </c>
      <c r="C2506" s="12" t="s">
        <v>884</v>
      </c>
      <c r="D2506" s="12" t="s">
        <v>876</v>
      </c>
      <c r="E2506" s="11">
        <v>0</v>
      </c>
      <c r="F2506" s="11">
        <v>0</v>
      </c>
      <c r="G2506" s="12" t="s">
        <v>873</v>
      </c>
      <c r="H2506" s="11" t="b">
        <v>0</v>
      </c>
    </row>
    <row r="2507" spans="1:8" ht="14.4" x14ac:dyDescent="0.25">
      <c r="A2507" s="11">
        <v>296</v>
      </c>
      <c r="B2507" s="11">
        <v>4</v>
      </c>
      <c r="C2507" s="12" t="s">
        <v>883</v>
      </c>
      <c r="D2507" s="12" t="s">
        <v>882</v>
      </c>
      <c r="E2507" s="11">
        <v>5</v>
      </c>
      <c r="F2507" s="11">
        <v>0</v>
      </c>
      <c r="G2507" s="12" t="s">
        <v>14</v>
      </c>
      <c r="H2507" s="11" t="b">
        <v>0</v>
      </c>
    </row>
    <row r="2508" spans="1:8" ht="14.4" x14ac:dyDescent="0.25">
      <c r="A2508" s="11">
        <v>296</v>
      </c>
      <c r="B2508" s="11">
        <v>5</v>
      </c>
      <c r="C2508" s="12" t="s">
        <v>881</v>
      </c>
      <c r="D2508" s="12" t="s">
        <v>888</v>
      </c>
      <c r="E2508" s="11">
        <v>7</v>
      </c>
      <c r="F2508" s="11">
        <v>3</v>
      </c>
      <c r="G2508" s="12" t="s">
        <v>14</v>
      </c>
      <c r="H2508" s="11" t="b">
        <v>0</v>
      </c>
    </row>
    <row r="2509" spans="1:8" ht="14.4" x14ac:dyDescent="0.25">
      <c r="A2509" s="11">
        <v>296</v>
      </c>
      <c r="B2509" s="11">
        <v>6</v>
      </c>
      <c r="C2509" s="12" t="s">
        <v>880</v>
      </c>
      <c r="D2509" s="12" t="s">
        <v>888</v>
      </c>
      <c r="E2509" s="11">
        <v>7</v>
      </c>
      <c r="F2509" s="11">
        <v>3</v>
      </c>
      <c r="G2509" s="12" t="s">
        <v>14</v>
      </c>
      <c r="H2509" s="11" t="b">
        <v>0</v>
      </c>
    </row>
    <row r="2510" spans="1:8" ht="14.4" x14ac:dyDescent="0.25">
      <c r="A2510" s="11">
        <v>296</v>
      </c>
      <c r="B2510" s="11">
        <v>7</v>
      </c>
      <c r="C2510" s="12" t="s">
        <v>879</v>
      </c>
      <c r="D2510" s="12" t="s">
        <v>878</v>
      </c>
      <c r="E2510" s="11">
        <v>7</v>
      </c>
      <c r="F2510" s="11">
        <v>0</v>
      </c>
      <c r="G2510" s="12" t="s">
        <v>14</v>
      </c>
      <c r="H2510" s="11" t="b">
        <v>0</v>
      </c>
    </row>
    <row r="2511" spans="1:8" ht="28.8" x14ac:dyDescent="0.25">
      <c r="A2511" s="11">
        <v>296</v>
      </c>
      <c r="B2511" s="11">
        <v>8</v>
      </c>
      <c r="C2511" s="12" t="s">
        <v>877</v>
      </c>
      <c r="D2511" s="12" t="s">
        <v>876</v>
      </c>
      <c r="E2511" s="11">
        <v>7</v>
      </c>
      <c r="F2511" s="11">
        <v>0</v>
      </c>
      <c r="G2511" s="12" t="s">
        <v>14</v>
      </c>
      <c r="H2511" s="11" t="b">
        <v>0</v>
      </c>
    </row>
    <row r="2512" spans="1:8" ht="14.4" x14ac:dyDescent="0.25">
      <c r="A2512" s="11">
        <v>296</v>
      </c>
      <c r="B2512" s="11">
        <v>9</v>
      </c>
      <c r="C2512" s="12" t="s">
        <v>875</v>
      </c>
      <c r="D2512" s="12" t="s">
        <v>876</v>
      </c>
      <c r="E2512" s="11">
        <v>0</v>
      </c>
      <c r="F2512" s="11">
        <v>1</v>
      </c>
      <c r="G2512" s="12" t="s">
        <v>873</v>
      </c>
      <c r="H2512" s="11" t="b">
        <v>0</v>
      </c>
    </row>
    <row r="2513" spans="1:8" ht="14.4" x14ac:dyDescent="0.25">
      <c r="A2513" s="11">
        <v>297</v>
      </c>
      <c r="B2513" s="11">
        <v>1</v>
      </c>
      <c r="C2513" s="12" t="s">
        <v>887</v>
      </c>
      <c r="D2513" s="12" t="s">
        <v>888</v>
      </c>
      <c r="E2513" s="11">
        <v>0</v>
      </c>
      <c r="F2513" s="11">
        <v>3</v>
      </c>
      <c r="G2513" s="12" t="s">
        <v>14</v>
      </c>
      <c r="H2513" s="11" t="b">
        <v>0</v>
      </c>
    </row>
    <row r="2514" spans="1:8" ht="28.8" x14ac:dyDescent="0.25">
      <c r="A2514" s="11">
        <v>297</v>
      </c>
      <c r="B2514" s="11">
        <v>2</v>
      </c>
      <c r="C2514" s="12" t="s">
        <v>886</v>
      </c>
      <c r="D2514" s="12" t="s">
        <v>885</v>
      </c>
      <c r="E2514" s="11">
        <v>3</v>
      </c>
      <c r="F2514" s="11">
        <v>0</v>
      </c>
      <c r="G2514" s="12" t="s">
        <v>873</v>
      </c>
      <c r="H2514" s="11" t="b">
        <v>0</v>
      </c>
    </row>
    <row r="2515" spans="1:8" ht="14.4" x14ac:dyDescent="0.25">
      <c r="A2515" s="11">
        <v>297</v>
      </c>
      <c r="B2515" s="11">
        <v>3</v>
      </c>
      <c r="C2515" s="12" t="s">
        <v>884</v>
      </c>
      <c r="D2515" s="12" t="s">
        <v>876</v>
      </c>
      <c r="E2515" s="11">
        <v>0</v>
      </c>
      <c r="F2515" s="11">
        <v>0</v>
      </c>
      <c r="G2515" s="12" t="s">
        <v>873</v>
      </c>
      <c r="H2515" s="11" t="b">
        <v>0</v>
      </c>
    </row>
    <row r="2516" spans="1:8" ht="14.4" x14ac:dyDescent="0.25">
      <c r="A2516" s="11">
        <v>297</v>
      </c>
      <c r="B2516" s="11">
        <v>4</v>
      </c>
      <c r="C2516" s="12" t="s">
        <v>883</v>
      </c>
      <c r="D2516" s="12" t="s">
        <v>882</v>
      </c>
      <c r="E2516" s="11">
        <v>5</v>
      </c>
      <c r="F2516" s="11">
        <v>0</v>
      </c>
      <c r="G2516" s="12" t="s">
        <v>14</v>
      </c>
      <c r="H2516" s="11" t="b">
        <v>0</v>
      </c>
    </row>
    <row r="2517" spans="1:8" ht="14.4" x14ac:dyDescent="0.25">
      <c r="A2517" s="11">
        <v>297</v>
      </c>
      <c r="B2517" s="11">
        <v>5</v>
      </c>
      <c r="C2517" s="12" t="s">
        <v>881</v>
      </c>
      <c r="D2517" s="12" t="s">
        <v>888</v>
      </c>
      <c r="E2517" s="11">
        <v>7</v>
      </c>
      <c r="F2517" s="11">
        <v>3</v>
      </c>
      <c r="G2517" s="12" t="s">
        <v>14</v>
      </c>
      <c r="H2517" s="11" t="b">
        <v>0</v>
      </c>
    </row>
    <row r="2518" spans="1:8" ht="14.4" x14ac:dyDescent="0.25">
      <c r="A2518" s="11">
        <v>297</v>
      </c>
      <c r="B2518" s="11">
        <v>6</v>
      </c>
      <c r="C2518" s="12" t="s">
        <v>880</v>
      </c>
      <c r="D2518" s="12" t="s">
        <v>888</v>
      </c>
      <c r="E2518" s="11">
        <v>7</v>
      </c>
      <c r="F2518" s="11">
        <v>3</v>
      </c>
      <c r="G2518" s="12" t="s">
        <v>14</v>
      </c>
      <c r="H2518" s="11" t="b">
        <v>0</v>
      </c>
    </row>
    <row r="2519" spans="1:8" ht="14.4" x14ac:dyDescent="0.25">
      <c r="A2519" s="11">
        <v>297</v>
      </c>
      <c r="B2519" s="11">
        <v>7</v>
      </c>
      <c r="C2519" s="12" t="s">
        <v>879</v>
      </c>
      <c r="D2519" s="12" t="s">
        <v>878</v>
      </c>
      <c r="E2519" s="11">
        <v>7</v>
      </c>
      <c r="F2519" s="11">
        <v>0</v>
      </c>
      <c r="G2519" s="12" t="s">
        <v>14</v>
      </c>
      <c r="H2519" s="11" t="b">
        <v>0</v>
      </c>
    </row>
    <row r="2520" spans="1:8" ht="28.8" x14ac:dyDescent="0.25">
      <c r="A2520" s="11">
        <v>297</v>
      </c>
      <c r="B2520" s="11">
        <v>8</v>
      </c>
      <c r="C2520" s="12" t="s">
        <v>877</v>
      </c>
      <c r="D2520" s="12" t="s">
        <v>876</v>
      </c>
      <c r="E2520" s="11">
        <v>7</v>
      </c>
      <c r="F2520" s="11">
        <v>0</v>
      </c>
      <c r="G2520" s="12" t="s">
        <v>14</v>
      </c>
      <c r="H2520" s="11" t="b">
        <v>0</v>
      </c>
    </row>
    <row r="2521" spans="1:8" ht="14.4" x14ac:dyDescent="0.25">
      <c r="A2521" s="11">
        <v>297</v>
      </c>
      <c r="B2521" s="11">
        <v>9</v>
      </c>
      <c r="C2521" s="12" t="s">
        <v>875</v>
      </c>
      <c r="D2521" s="12" t="s">
        <v>876</v>
      </c>
      <c r="E2521" s="11">
        <v>0</v>
      </c>
      <c r="F2521" s="11">
        <v>1</v>
      </c>
      <c r="G2521" s="12" t="s">
        <v>873</v>
      </c>
      <c r="H2521" s="11" t="b">
        <v>0</v>
      </c>
    </row>
    <row r="2522" spans="1:8" ht="14.4" x14ac:dyDescent="0.25">
      <c r="A2522" s="11">
        <v>298</v>
      </c>
      <c r="B2522" s="11">
        <v>1</v>
      </c>
      <c r="C2522" s="12" t="s">
        <v>887</v>
      </c>
      <c r="D2522" s="12" t="s">
        <v>888</v>
      </c>
      <c r="E2522" s="11">
        <v>0</v>
      </c>
      <c r="F2522" s="11">
        <v>3</v>
      </c>
      <c r="G2522" s="12" t="s">
        <v>14</v>
      </c>
      <c r="H2522" s="11" t="b">
        <v>0</v>
      </c>
    </row>
    <row r="2523" spans="1:8" ht="28.8" x14ac:dyDescent="0.25">
      <c r="A2523" s="11">
        <v>298</v>
      </c>
      <c r="B2523" s="11">
        <v>2</v>
      </c>
      <c r="C2523" s="12" t="s">
        <v>886</v>
      </c>
      <c r="D2523" s="12" t="s">
        <v>885</v>
      </c>
      <c r="E2523" s="11">
        <v>3</v>
      </c>
      <c r="F2523" s="11">
        <v>0</v>
      </c>
      <c r="G2523" s="12" t="s">
        <v>873</v>
      </c>
      <c r="H2523" s="11" t="b">
        <v>0</v>
      </c>
    </row>
    <row r="2524" spans="1:8" ht="14.4" x14ac:dyDescent="0.25">
      <c r="A2524" s="11">
        <v>298</v>
      </c>
      <c r="B2524" s="11">
        <v>3</v>
      </c>
      <c r="C2524" s="12" t="s">
        <v>884</v>
      </c>
      <c r="D2524" s="12" t="s">
        <v>876</v>
      </c>
      <c r="E2524" s="11">
        <v>0</v>
      </c>
      <c r="F2524" s="11">
        <v>0</v>
      </c>
      <c r="G2524" s="12" t="s">
        <v>873</v>
      </c>
      <c r="H2524" s="11" t="b">
        <v>0</v>
      </c>
    </row>
    <row r="2525" spans="1:8" ht="14.4" x14ac:dyDescent="0.25">
      <c r="A2525" s="11">
        <v>298</v>
      </c>
      <c r="B2525" s="11">
        <v>4</v>
      </c>
      <c r="C2525" s="12" t="s">
        <v>883</v>
      </c>
      <c r="D2525" s="12" t="s">
        <v>882</v>
      </c>
      <c r="E2525" s="11">
        <v>5</v>
      </c>
      <c r="F2525" s="11">
        <v>0</v>
      </c>
      <c r="G2525" s="12" t="s">
        <v>14</v>
      </c>
      <c r="H2525" s="11" t="b">
        <v>0</v>
      </c>
    </row>
    <row r="2526" spans="1:8" ht="14.4" x14ac:dyDescent="0.25">
      <c r="A2526" s="11">
        <v>298</v>
      </c>
      <c r="B2526" s="11">
        <v>5</v>
      </c>
      <c r="C2526" s="12" t="s">
        <v>881</v>
      </c>
      <c r="D2526" s="12" t="s">
        <v>888</v>
      </c>
      <c r="E2526" s="11">
        <v>7</v>
      </c>
      <c r="F2526" s="11">
        <v>3</v>
      </c>
      <c r="G2526" s="12" t="s">
        <v>14</v>
      </c>
      <c r="H2526" s="11" t="b">
        <v>0</v>
      </c>
    </row>
    <row r="2527" spans="1:8" ht="14.4" x14ac:dyDescent="0.25">
      <c r="A2527" s="11">
        <v>298</v>
      </c>
      <c r="B2527" s="11">
        <v>6</v>
      </c>
      <c r="C2527" s="12" t="s">
        <v>880</v>
      </c>
      <c r="D2527" s="12" t="s">
        <v>888</v>
      </c>
      <c r="E2527" s="11">
        <v>7</v>
      </c>
      <c r="F2527" s="11">
        <v>3</v>
      </c>
      <c r="G2527" s="12" t="s">
        <v>14</v>
      </c>
      <c r="H2527" s="11" t="b">
        <v>0</v>
      </c>
    </row>
    <row r="2528" spans="1:8" ht="14.4" x14ac:dyDescent="0.25">
      <c r="A2528" s="11">
        <v>298</v>
      </c>
      <c r="B2528" s="11">
        <v>7</v>
      </c>
      <c r="C2528" s="12" t="s">
        <v>879</v>
      </c>
      <c r="D2528" s="12" t="s">
        <v>878</v>
      </c>
      <c r="E2528" s="11">
        <v>7</v>
      </c>
      <c r="F2528" s="11">
        <v>0</v>
      </c>
      <c r="G2528" s="12" t="s">
        <v>14</v>
      </c>
      <c r="H2528" s="11" t="b">
        <v>0</v>
      </c>
    </row>
    <row r="2529" spans="1:8" ht="28.8" x14ac:dyDescent="0.25">
      <c r="A2529" s="11">
        <v>298</v>
      </c>
      <c r="B2529" s="11">
        <v>8</v>
      </c>
      <c r="C2529" s="12" t="s">
        <v>877</v>
      </c>
      <c r="D2529" s="12" t="s">
        <v>876</v>
      </c>
      <c r="E2529" s="11">
        <v>7</v>
      </c>
      <c r="F2529" s="11">
        <v>0</v>
      </c>
      <c r="G2529" s="12" t="s">
        <v>14</v>
      </c>
      <c r="H2529" s="11" t="b">
        <v>0</v>
      </c>
    </row>
    <row r="2530" spans="1:8" ht="14.4" x14ac:dyDescent="0.25">
      <c r="A2530" s="11">
        <v>298</v>
      </c>
      <c r="B2530" s="11">
        <v>9</v>
      </c>
      <c r="C2530" s="12" t="s">
        <v>875</v>
      </c>
      <c r="D2530" s="12" t="s">
        <v>876</v>
      </c>
      <c r="E2530" s="11">
        <v>0</v>
      </c>
      <c r="F2530" s="11">
        <v>1</v>
      </c>
      <c r="G2530" s="12" t="s">
        <v>873</v>
      </c>
      <c r="H2530" s="11" t="b">
        <v>0</v>
      </c>
    </row>
    <row r="2531" spans="1:8" ht="14.4" x14ac:dyDescent="0.25">
      <c r="A2531" s="11">
        <v>299</v>
      </c>
      <c r="B2531" s="11">
        <v>1</v>
      </c>
      <c r="C2531" s="12" t="s">
        <v>887</v>
      </c>
      <c r="D2531" s="12" t="s">
        <v>888</v>
      </c>
      <c r="E2531" s="11">
        <v>0</v>
      </c>
      <c r="F2531" s="11">
        <v>3</v>
      </c>
      <c r="G2531" s="12" t="s">
        <v>14</v>
      </c>
      <c r="H2531" s="11" t="b">
        <v>0</v>
      </c>
    </row>
    <row r="2532" spans="1:8" ht="28.8" x14ac:dyDescent="0.25">
      <c r="A2532" s="11">
        <v>299</v>
      </c>
      <c r="B2532" s="11">
        <v>2</v>
      </c>
      <c r="C2532" s="12" t="s">
        <v>886</v>
      </c>
      <c r="D2532" s="12" t="s">
        <v>885</v>
      </c>
      <c r="E2532" s="11">
        <v>3</v>
      </c>
      <c r="F2532" s="11">
        <v>0</v>
      </c>
      <c r="G2532" s="12" t="s">
        <v>873</v>
      </c>
      <c r="H2532" s="11" t="b">
        <v>0</v>
      </c>
    </row>
    <row r="2533" spans="1:8" ht="14.4" x14ac:dyDescent="0.25">
      <c r="A2533" s="11">
        <v>299</v>
      </c>
      <c r="B2533" s="11">
        <v>3</v>
      </c>
      <c r="C2533" s="12" t="s">
        <v>884</v>
      </c>
      <c r="D2533" s="12" t="s">
        <v>876</v>
      </c>
      <c r="E2533" s="11">
        <v>0</v>
      </c>
      <c r="F2533" s="11">
        <v>0</v>
      </c>
      <c r="G2533" s="12" t="s">
        <v>873</v>
      </c>
      <c r="H2533" s="11" t="b">
        <v>0</v>
      </c>
    </row>
    <row r="2534" spans="1:8" ht="14.4" x14ac:dyDescent="0.25">
      <c r="A2534" s="11">
        <v>299</v>
      </c>
      <c r="B2534" s="11">
        <v>4</v>
      </c>
      <c r="C2534" s="12" t="s">
        <v>883</v>
      </c>
      <c r="D2534" s="12" t="s">
        <v>882</v>
      </c>
      <c r="E2534" s="11">
        <v>5</v>
      </c>
      <c r="F2534" s="11">
        <v>0</v>
      </c>
      <c r="G2534" s="12" t="s">
        <v>14</v>
      </c>
      <c r="H2534" s="11" t="b">
        <v>0</v>
      </c>
    </row>
    <row r="2535" spans="1:8" ht="14.4" x14ac:dyDescent="0.25">
      <c r="A2535" s="11">
        <v>299</v>
      </c>
      <c r="B2535" s="11">
        <v>5</v>
      </c>
      <c r="C2535" s="12" t="s">
        <v>881</v>
      </c>
      <c r="D2535" s="12" t="s">
        <v>888</v>
      </c>
      <c r="E2535" s="11">
        <v>7</v>
      </c>
      <c r="F2535" s="11">
        <v>3</v>
      </c>
      <c r="G2535" s="12" t="s">
        <v>14</v>
      </c>
      <c r="H2535" s="11" t="b">
        <v>0</v>
      </c>
    </row>
    <row r="2536" spans="1:8" ht="14.4" x14ac:dyDescent="0.25">
      <c r="A2536" s="11">
        <v>299</v>
      </c>
      <c r="B2536" s="11">
        <v>6</v>
      </c>
      <c r="C2536" s="12" t="s">
        <v>880</v>
      </c>
      <c r="D2536" s="12" t="s">
        <v>888</v>
      </c>
      <c r="E2536" s="11">
        <v>7</v>
      </c>
      <c r="F2536" s="11">
        <v>3</v>
      </c>
      <c r="G2536" s="12" t="s">
        <v>14</v>
      </c>
      <c r="H2536" s="11" t="b">
        <v>0</v>
      </c>
    </row>
    <row r="2537" spans="1:8" ht="14.4" x14ac:dyDescent="0.25">
      <c r="A2537" s="11">
        <v>299</v>
      </c>
      <c r="B2537" s="11">
        <v>7</v>
      </c>
      <c r="C2537" s="12" t="s">
        <v>879</v>
      </c>
      <c r="D2537" s="12" t="s">
        <v>878</v>
      </c>
      <c r="E2537" s="11">
        <v>7</v>
      </c>
      <c r="F2537" s="11">
        <v>0</v>
      </c>
      <c r="G2537" s="12" t="s">
        <v>14</v>
      </c>
      <c r="H2537" s="11" t="b">
        <v>0</v>
      </c>
    </row>
    <row r="2538" spans="1:8" ht="28.8" x14ac:dyDescent="0.25">
      <c r="A2538" s="11">
        <v>299</v>
      </c>
      <c r="B2538" s="11">
        <v>8</v>
      </c>
      <c r="C2538" s="12" t="s">
        <v>877</v>
      </c>
      <c r="D2538" s="12" t="s">
        <v>876</v>
      </c>
      <c r="E2538" s="11">
        <v>7</v>
      </c>
      <c r="F2538" s="11">
        <v>0</v>
      </c>
      <c r="G2538" s="12" t="s">
        <v>14</v>
      </c>
      <c r="H2538" s="11" t="b">
        <v>0</v>
      </c>
    </row>
    <row r="2539" spans="1:8" ht="14.4" x14ac:dyDescent="0.25">
      <c r="A2539" s="11">
        <v>299</v>
      </c>
      <c r="B2539" s="11">
        <v>9</v>
      </c>
      <c r="C2539" s="12" t="s">
        <v>875</v>
      </c>
      <c r="D2539" s="12" t="s">
        <v>876</v>
      </c>
      <c r="E2539" s="11">
        <v>0</v>
      </c>
      <c r="F2539" s="11">
        <v>1</v>
      </c>
      <c r="G2539" s="12" t="s">
        <v>873</v>
      </c>
      <c r="H2539" s="11" t="b">
        <v>0</v>
      </c>
    </row>
    <row r="2540" spans="1:8" ht="14.4" x14ac:dyDescent="0.25">
      <c r="A2540" s="11">
        <v>300</v>
      </c>
      <c r="B2540" s="11">
        <v>1</v>
      </c>
      <c r="C2540" s="12" t="s">
        <v>887</v>
      </c>
      <c r="D2540" s="12" t="s">
        <v>888</v>
      </c>
      <c r="E2540" s="11">
        <v>0</v>
      </c>
      <c r="F2540" s="11">
        <v>3</v>
      </c>
      <c r="G2540" s="12" t="s">
        <v>14</v>
      </c>
      <c r="H2540" s="11" t="b">
        <v>0</v>
      </c>
    </row>
    <row r="2541" spans="1:8" ht="28.8" x14ac:dyDescent="0.25">
      <c r="A2541" s="11">
        <v>300</v>
      </c>
      <c r="B2541" s="11">
        <v>2</v>
      </c>
      <c r="C2541" s="12" t="s">
        <v>886</v>
      </c>
      <c r="D2541" s="12" t="s">
        <v>885</v>
      </c>
      <c r="E2541" s="11">
        <v>3</v>
      </c>
      <c r="F2541" s="11">
        <v>0</v>
      </c>
      <c r="G2541" s="12" t="s">
        <v>873</v>
      </c>
      <c r="H2541" s="11" t="b">
        <v>0</v>
      </c>
    </row>
    <row r="2542" spans="1:8" ht="14.4" x14ac:dyDescent="0.25">
      <c r="A2542" s="11">
        <v>300</v>
      </c>
      <c r="B2542" s="11">
        <v>3</v>
      </c>
      <c r="C2542" s="12" t="s">
        <v>884</v>
      </c>
      <c r="D2542" s="12" t="s">
        <v>876</v>
      </c>
      <c r="E2542" s="11">
        <v>0</v>
      </c>
      <c r="F2542" s="11">
        <v>0</v>
      </c>
      <c r="G2542" s="12" t="s">
        <v>873</v>
      </c>
      <c r="H2542" s="11" t="b">
        <v>0</v>
      </c>
    </row>
    <row r="2543" spans="1:8" ht="14.4" x14ac:dyDescent="0.25">
      <c r="A2543" s="11">
        <v>300</v>
      </c>
      <c r="B2543" s="11">
        <v>4</v>
      </c>
      <c r="C2543" s="12" t="s">
        <v>883</v>
      </c>
      <c r="D2543" s="12" t="s">
        <v>882</v>
      </c>
      <c r="E2543" s="11">
        <v>5</v>
      </c>
      <c r="F2543" s="11">
        <v>0</v>
      </c>
      <c r="G2543" s="12" t="s">
        <v>14</v>
      </c>
      <c r="H2543" s="11" t="b">
        <v>0</v>
      </c>
    </row>
    <row r="2544" spans="1:8" ht="14.4" x14ac:dyDescent="0.25">
      <c r="A2544" s="11">
        <v>300</v>
      </c>
      <c r="B2544" s="11">
        <v>5</v>
      </c>
      <c r="C2544" s="12" t="s">
        <v>881</v>
      </c>
      <c r="D2544" s="12" t="s">
        <v>888</v>
      </c>
      <c r="E2544" s="11">
        <v>7</v>
      </c>
      <c r="F2544" s="11">
        <v>3</v>
      </c>
      <c r="G2544" s="12" t="s">
        <v>14</v>
      </c>
      <c r="H2544" s="11" t="b">
        <v>0</v>
      </c>
    </row>
    <row r="2545" spans="1:8" ht="14.4" x14ac:dyDescent="0.25">
      <c r="A2545" s="11">
        <v>300</v>
      </c>
      <c r="B2545" s="11">
        <v>6</v>
      </c>
      <c r="C2545" s="12" t="s">
        <v>880</v>
      </c>
      <c r="D2545" s="12" t="s">
        <v>888</v>
      </c>
      <c r="E2545" s="11">
        <v>7</v>
      </c>
      <c r="F2545" s="11">
        <v>3</v>
      </c>
      <c r="G2545" s="12" t="s">
        <v>14</v>
      </c>
      <c r="H2545" s="11" t="b">
        <v>0</v>
      </c>
    </row>
    <row r="2546" spans="1:8" ht="14.4" x14ac:dyDescent="0.25">
      <c r="A2546" s="11">
        <v>300</v>
      </c>
      <c r="B2546" s="11">
        <v>7</v>
      </c>
      <c r="C2546" s="12" t="s">
        <v>879</v>
      </c>
      <c r="D2546" s="12" t="s">
        <v>878</v>
      </c>
      <c r="E2546" s="11">
        <v>7</v>
      </c>
      <c r="F2546" s="11">
        <v>0</v>
      </c>
      <c r="G2546" s="12" t="s">
        <v>14</v>
      </c>
      <c r="H2546" s="11" t="b">
        <v>0</v>
      </c>
    </row>
    <row r="2547" spans="1:8" ht="28.8" x14ac:dyDescent="0.25">
      <c r="A2547" s="11">
        <v>300</v>
      </c>
      <c r="B2547" s="11">
        <v>8</v>
      </c>
      <c r="C2547" s="12" t="s">
        <v>877</v>
      </c>
      <c r="D2547" s="12" t="s">
        <v>876</v>
      </c>
      <c r="E2547" s="11">
        <v>7</v>
      </c>
      <c r="F2547" s="11">
        <v>0</v>
      </c>
      <c r="G2547" s="12" t="s">
        <v>14</v>
      </c>
      <c r="H2547" s="11" t="b">
        <v>0</v>
      </c>
    </row>
    <row r="2548" spans="1:8" ht="14.4" x14ac:dyDescent="0.25">
      <c r="A2548" s="11">
        <v>300</v>
      </c>
      <c r="B2548" s="11">
        <v>9</v>
      </c>
      <c r="C2548" s="12" t="s">
        <v>875</v>
      </c>
      <c r="D2548" s="12" t="s">
        <v>876</v>
      </c>
      <c r="E2548" s="11">
        <v>0</v>
      </c>
      <c r="F2548" s="11">
        <v>1</v>
      </c>
      <c r="G2548" s="12" t="s">
        <v>873</v>
      </c>
      <c r="H2548" s="11" t="b">
        <v>0</v>
      </c>
    </row>
    <row r="2549" spans="1:8" ht="14.4" x14ac:dyDescent="0.25">
      <c r="A2549" s="11">
        <v>301</v>
      </c>
      <c r="B2549" s="11">
        <v>1</v>
      </c>
      <c r="C2549" s="12" t="s">
        <v>887</v>
      </c>
      <c r="D2549" s="12" t="s">
        <v>888</v>
      </c>
      <c r="E2549" s="11">
        <v>0</v>
      </c>
      <c r="F2549" s="11">
        <v>3</v>
      </c>
      <c r="G2549" s="12" t="s">
        <v>14</v>
      </c>
      <c r="H2549" s="11" t="b">
        <v>0</v>
      </c>
    </row>
    <row r="2550" spans="1:8" ht="28.8" x14ac:dyDescent="0.25">
      <c r="A2550" s="11">
        <v>301</v>
      </c>
      <c r="B2550" s="11">
        <v>2</v>
      </c>
      <c r="C2550" s="12" t="s">
        <v>886</v>
      </c>
      <c r="D2550" s="12" t="s">
        <v>885</v>
      </c>
      <c r="E2550" s="11">
        <v>3</v>
      </c>
      <c r="F2550" s="11">
        <v>0</v>
      </c>
      <c r="G2550" s="12" t="s">
        <v>873</v>
      </c>
      <c r="H2550" s="11" t="b">
        <v>0</v>
      </c>
    </row>
    <row r="2551" spans="1:8" ht="14.4" x14ac:dyDescent="0.25">
      <c r="A2551" s="11">
        <v>301</v>
      </c>
      <c r="B2551" s="11">
        <v>3</v>
      </c>
      <c r="C2551" s="12" t="s">
        <v>884</v>
      </c>
      <c r="D2551" s="12" t="s">
        <v>876</v>
      </c>
      <c r="E2551" s="11">
        <v>0</v>
      </c>
      <c r="F2551" s="11">
        <v>0</v>
      </c>
      <c r="G2551" s="12" t="s">
        <v>873</v>
      </c>
      <c r="H2551" s="11" t="b">
        <v>0</v>
      </c>
    </row>
    <row r="2552" spans="1:8" ht="14.4" x14ac:dyDescent="0.25">
      <c r="A2552" s="11">
        <v>301</v>
      </c>
      <c r="B2552" s="11">
        <v>4</v>
      </c>
      <c r="C2552" s="12" t="s">
        <v>883</v>
      </c>
      <c r="D2552" s="12" t="s">
        <v>882</v>
      </c>
      <c r="E2552" s="11">
        <v>5</v>
      </c>
      <c r="F2552" s="11">
        <v>0</v>
      </c>
      <c r="G2552" s="12" t="s">
        <v>14</v>
      </c>
      <c r="H2552" s="11" t="b">
        <v>0</v>
      </c>
    </row>
    <row r="2553" spans="1:8" ht="14.4" x14ac:dyDescent="0.25">
      <c r="A2553" s="11">
        <v>301</v>
      </c>
      <c r="B2553" s="11">
        <v>5</v>
      </c>
      <c r="C2553" s="12" t="s">
        <v>881</v>
      </c>
      <c r="D2553" s="12" t="s">
        <v>888</v>
      </c>
      <c r="E2553" s="11">
        <v>7</v>
      </c>
      <c r="F2553" s="11">
        <v>3</v>
      </c>
      <c r="G2553" s="12" t="s">
        <v>14</v>
      </c>
      <c r="H2553" s="11" t="b">
        <v>0</v>
      </c>
    </row>
    <row r="2554" spans="1:8" ht="14.4" x14ac:dyDescent="0.25">
      <c r="A2554" s="11">
        <v>301</v>
      </c>
      <c r="B2554" s="11">
        <v>6</v>
      </c>
      <c r="C2554" s="12" t="s">
        <v>880</v>
      </c>
      <c r="D2554" s="12" t="s">
        <v>888</v>
      </c>
      <c r="E2554" s="11">
        <v>7</v>
      </c>
      <c r="F2554" s="11">
        <v>3</v>
      </c>
      <c r="G2554" s="12" t="s">
        <v>14</v>
      </c>
      <c r="H2554" s="11" t="b">
        <v>0</v>
      </c>
    </row>
    <row r="2555" spans="1:8" ht="14.4" x14ac:dyDescent="0.25">
      <c r="A2555" s="11">
        <v>301</v>
      </c>
      <c r="B2555" s="11">
        <v>7</v>
      </c>
      <c r="C2555" s="12" t="s">
        <v>879</v>
      </c>
      <c r="D2555" s="12" t="s">
        <v>878</v>
      </c>
      <c r="E2555" s="11">
        <v>7</v>
      </c>
      <c r="F2555" s="11">
        <v>0</v>
      </c>
      <c r="G2555" s="12" t="s">
        <v>14</v>
      </c>
      <c r="H2555" s="11" t="b">
        <v>0</v>
      </c>
    </row>
    <row r="2556" spans="1:8" ht="28.8" x14ac:dyDescent="0.25">
      <c r="A2556" s="11">
        <v>301</v>
      </c>
      <c r="B2556" s="11">
        <v>8</v>
      </c>
      <c r="C2556" s="12" t="s">
        <v>877</v>
      </c>
      <c r="D2556" s="12" t="s">
        <v>876</v>
      </c>
      <c r="E2556" s="11">
        <v>7</v>
      </c>
      <c r="F2556" s="11">
        <v>0</v>
      </c>
      <c r="G2556" s="12" t="s">
        <v>14</v>
      </c>
      <c r="H2556" s="11" t="b">
        <v>0</v>
      </c>
    </row>
    <row r="2557" spans="1:8" ht="14.4" x14ac:dyDescent="0.25">
      <c r="A2557" s="11">
        <v>301</v>
      </c>
      <c r="B2557" s="11">
        <v>9</v>
      </c>
      <c r="C2557" s="12" t="s">
        <v>875</v>
      </c>
      <c r="D2557" s="12" t="s">
        <v>876</v>
      </c>
      <c r="E2557" s="11">
        <v>0</v>
      </c>
      <c r="F2557" s="11">
        <v>1</v>
      </c>
      <c r="G2557" s="12" t="s">
        <v>873</v>
      </c>
      <c r="H2557" s="11" t="b">
        <v>0</v>
      </c>
    </row>
    <row r="2558" spans="1:8" ht="14.4" x14ac:dyDescent="0.25">
      <c r="A2558" s="11">
        <v>302</v>
      </c>
      <c r="B2558" s="11">
        <v>1</v>
      </c>
      <c r="C2558" s="12" t="s">
        <v>887</v>
      </c>
      <c r="D2558" s="12" t="s">
        <v>888</v>
      </c>
      <c r="E2558" s="11">
        <v>0</v>
      </c>
      <c r="F2558" s="11">
        <v>3</v>
      </c>
      <c r="G2558" s="12" t="s">
        <v>14</v>
      </c>
      <c r="H2558" s="11" t="b">
        <v>0</v>
      </c>
    </row>
    <row r="2559" spans="1:8" ht="28.8" x14ac:dyDescent="0.25">
      <c r="A2559" s="11">
        <v>302</v>
      </c>
      <c r="B2559" s="11">
        <v>2</v>
      </c>
      <c r="C2559" s="12" t="s">
        <v>886</v>
      </c>
      <c r="D2559" s="12" t="s">
        <v>885</v>
      </c>
      <c r="E2559" s="11">
        <v>3</v>
      </c>
      <c r="F2559" s="11">
        <v>0</v>
      </c>
      <c r="G2559" s="12" t="s">
        <v>873</v>
      </c>
      <c r="H2559" s="11" t="b">
        <v>0</v>
      </c>
    </row>
    <row r="2560" spans="1:8" ht="14.4" x14ac:dyDescent="0.25">
      <c r="A2560" s="11">
        <v>302</v>
      </c>
      <c r="B2560" s="11">
        <v>3</v>
      </c>
      <c r="C2560" s="12" t="s">
        <v>884</v>
      </c>
      <c r="D2560" s="12" t="s">
        <v>876</v>
      </c>
      <c r="E2560" s="11">
        <v>0</v>
      </c>
      <c r="F2560" s="11">
        <v>0</v>
      </c>
      <c r="G2560" s="12" t="s">
        <v>873</v>
      </c>
      <c r="H2560" s="11" t="b">
        <v>0</v>
      </c>
    </row>
    <row r="2561" spans="1:8" ht="14.4" x14ac:dyDescent="0.25">
      <c r="A2561" s="11">
        <v>302</v>
      </c>
      <c r="B2561" s="11">
        <v>4</v>
      </c>
      <c r="C2561" s="12" t="s">
        <v>883</v>
      </c>
      <c r="D2561" s="12" t="s">
        <v>882</v>
      </c>
      <c r="E2561" s="11">
        <v>5</v>
      </c>
      <c r="F2561" s="11">
        <v>0</v>
      </c>
      <c r="G2561" s="12" t="s">
        <v>14</v>
      </c>
      <c r="H2561" s="11" t="b">
        <v>0</v>
      </c>
    </row>
    <row r="2562" spans="1:8" ht="14.4" x14ac:dyDescent="0.25">
      <c r="A2562" s="11">
        <v>302</v>
      </c>
      <c r="B2562" s="11">
        <v>5</v>
      </c>
      <c r="C2562" s="12" t="s">
        <v>881</v>
      </c>
      <c r="D2562" s="12" t="s">
        <v>888</v>
      </c>
      <c r="E2562" s="11">
        <v>7</v>
      </c>
      <c r="F2562" s="11">
        <v>3</v>
      </c>
      <c r="G2562" s="12" t="s">
        <v>14</v>
      </c>
      <c r="H2562" s="11" t="b">
        <v>0</v>
      </c>
    </row>
    <row r="2563" spans="1:8" ht="14.4" x14ac:dyDescent="0.25">
      <c r="A2563" s="11">
        <v>302</v>
      </c>
      <c r="B2563" s="11">
        <v>6</v>
      </c>
      <c r="C2563" s="12" t="s">
        <v>880</v>
      </c>
      <c r="D2563" s="12" t="s">
        <v>888</v>
      </c>
      <c r="E2563" s="11">
        <v>7</v>
      </c>
      <c r="F2563" s="11">
        <v>3</v>
      </c>
      <c r="G2563" s="12" t="s">
        <v>14</v>
      </c>
      <c r="H2563" s="11" t="b">
        <v>0</v>
      </c>
    </row>
    <row r="2564" spans="1:8" ht="14.4" x14ac:dyDescent="0.25">
      <c r="A2564" s="11">
        <v>302</v>
      </c>
      <c r="B2564" s="11">
        <v>7</v>
      </c>
      <c r="C2564" s="12" t="s">
        <v>879</v>
      </c>
      <c r="D2564" s="12" t="s">
        <v>878</v>
      </c>
      <c r="E2564" s="11">
        <v>7</v>
      </c>
      <c r="F2564" s="11">
        <v>0</v>
      </c>
      <c r="G2564" s="12" t="s">
        <v>14</v>
      </c>
      <c r="H2564" s="11" t="b">
        <v>0</v>
      </c>
    </row>
    <row r="2565" spans="1:8" ht="28.8" x14ac:dyDescent="0.25">
      <c r="A2565" s="11">
        <v>302</v>
      </c>
      <c r="B2565" s="11">
        <v>8</v>
      </c>
      <c r="C2565" s="12" t="s">
        <v>877</v>
      </c>
      <c r="D2565" s="12" t="s">
        <v>876</v>
      </c>
      <c r="E2565" s="11">
        <v>7</v>
      </c>
      <c r="F2565" s="11">
        <v>0</v>
      </c>
      <c r="G2565" s="12" t="s">
        <v>14</v>
      </c>
      <c r="H2565" s="11" t="b">
        <v>0</v>
      </c>
    </row>
    <row r="2566" spans="1:8" ht="14.4" x14ac:dyDescent="0.25">
      <c r="A2566" s="11">
        <v>302</v>
      </c>
      <c r="B2566" s="11">
        <v>9</v>
      </c>
      <c r="C2566" s="12" t="s">
        <v>875</v>
      </c>
      <c r="D2566" s="12" t="s">
        <v>876</v>
      </c>
      <c r="E2566" s="11">
        <v>0</v>
      </c>
      <c r="F2566" s="11">
        <v>1</v>
      </c>
      <c r="G2566" s="12" t="s">
        <v>873</v>
      </c>
      <c r="H2566" s="11" t="b">
        <v>0</v>
      </c>
    </row>
    <row r="2567" spans="1:8" ht="14.4" x14ac:dyDescent="0.25">
      <c r="A2567" s="11">
        <v>303</v>
      </c>
      <c r="B2567" s="11">
        <v>1</v>
      </c>
      <c r="C2567" s="12" t="s">
        <v>887</v>
      </c>
      <c r="D2567" s="12" t="s">
        <v>888</v>
      </c>
      <c r="E2567" s="11">
        <v>0</v>
      </c>
      <c r="F2567" s="11">
        <v>3</v>
      </c>
      <c r="G2567" s="12" t="s">
        <v>14</v>
      </c>
      <c r="H2567" s="11" t="b">
        <v>0</v>
      </c>
    </row>
    <row r="2568" spans="1:8" ht="28.8" x14ac:dyDescent="0.25">
      <c r="A2568" s="11">
        <v>303</v>
      </c>
      <c r="B2568" s="11">
        <v>2</v>
      </c>
      <c r="C2568" s="12" t="s">
        <v>886</v>
      </c>
      <c r="D2568" s="12" t="s">
        <v>885</v>
      </c>
      <c r="E2568" s="11">
        <v>3</v>
      </c>
      <c r="F2568" s="11">
        <v>0</v>
      </c>
      <c r="G2568" s="12" t="s">
        <v>873</v>
      </c>
      <c r="H2568" s="11" t="b">
        <v>0</v>
      </c>
    </row>
    <row r="2569" spans="1:8" ht="14.4" x14ac:dyDescent="0.25">
      <c r="A2569" s="11">
        <v>303</v>
      </c>
      <c r="B2569" s="11">
        <v>3</v>
      </c>
      <c r="C2569" s="12" t="s">
        <v>884</v>
      </c>
      <c r="D2569" s="12" t="s">
        <v>876</v>
      </c>
      <c r="E2569" s="11">
        <v>0</v>
      </c>
      <c r="F2569" s="11">
        <v>0</v>
      </c>
      <c r="G2569" s="12" t="s">
        <v>873</v>
      </c>
      <c r="H2569" s="11" t="b">
        <v>0</v>
      </c>
    </row>
    <row r="2570" spans="1:8" ht="14.4" x14ac:dyDescent="0.25">
      <c r="A2570" s="11">
        <v>303</v>
      </c>
      <c r="B2570" s="11">
        <v>4</v>
      </c>
      <c r="C2570" s="12" t="s">
        <v>883</v>
      </c>
      <c r="D2570" s="12" t="s">
        <v>882</v>
      </c>
      <c r="E2570" s="11">
        <v>5</v>
      </c>
      <c r="F2570" s="11">
        <v>0</v>
      </c>
      <c r="G2570" s="12" t="s">
        <v>14</v>
      </c>
      <c r="H2570" s="11" t="b">
        <v>0</v>
      </c>
    </row>
    <row r="2571" spans="1:8" ht="14.4" x14ac:dyDescent="0.25">
      <c r="A2571" s="11">
        <v>303</v>
      </c>
      <c r="B2571" s="11">
        <v>5</v>
      </c>
      <c r="C2571" s="12" t="s">
        <v>881</v>
      </c>
      <c r="D2571" s="12" t="s">
        <v>888</v>
      </c>
      <c r="E2571" s="11">
        <v>7</v>
      </c>
      <c r="F2571" s="11">
        <v>3</v>
      </c>
      <c r="G2571" s="12" t="s">
        <v>14</v>
      </c>
      <c r="H2571" s="11" t="b">
        <v>0</v>
      </c>
    </row>
    <row r="2572" spans="1:8" ht="14.4" x14ac:dyDescent="0.25">
      <c r="A2572" s="11">
        <v>303</v>
      </c>
      <c r="B2572" s="11">
        <v>6</v>
      </c>
      <c r="C2572" s="12" t="s">
        <v>880</v>
      </c>
      <c r="D2572" s="12" t="s">
        <v>888</v>
      </c>
      <c r="E2572" s="11">
        <v>7</v>
      </c>
      <c r="F2572" s="11">
        <v>3</v>
      </c>
      <c r="G2572" s="12" t="s">
        <v>14</v>
      </c>
      <c r="H2572" s="11" t="b">
        <v>0</v>
      </c>
    </row>
    <row r="2573" spans="1:8" ht="14.4" x14ac:dyDescent="0.25">
      <c r="A2573" s="11">
        <v>303</v>
      </c>
      <c r="B2573" s="11">
        <v>7</v>
      </c>
      <c r="C2573" s="12" t="s">
        <v>879</v>
      </c>
      <c r="D2573" s="12" t="s">
        <v>878</v>
      </c>
      <c r="E2573" s="11">
        <v>7</v>
      </c>
      <c r="F2573" s="11">
        <v>0</v>
      </c>
      <c r="G2573" s="12" t="s">
        <v>14</v>
      </c>
      <c r="H2573" s="11" t="b">
        <v>0</v>
      </c>
    </row>
    <row r="2574" spans="1:8" ht="28.8" x14ac:dyDescent="0.25">
      <c r="A2574" s="11">
        <v>303</v>
      </c>
      <c r="B2574" s="11">
        <v>8</v>
      </c>
      <c r="C2574" s="12" t="s">
        <v>877</v>
      </c>
      <c r="D2574" s="12" t="s">
        <v>876</v>
      </c>
      <c r="E2574" s="11">
        <v>7</v>
      </c>
      <c r="F2574" s="11">
        <v>0</v>
      </c>
      <c r="G2574" s="12" t="s">
        <v>14</v>
      </c>
      <c r="H2574" s="11" t="b">
        <v>0</v>
      </c>
    </row>
    <row r="2575" spans="1:8" ht="14.4" x14ac:dyDescent="0.25">
      <c r="A2575" s="11">
        <v>303</v>
      </c>
      <c r="B2575" s="11">
        <v>9</v>
      </c>
      <c r="C2575" s="12" t="s">
        <v>875</v>
      </c>
      <c r="D2575" s="12" t="s">
        <v>876</v>
      </c>
      <c r="E2575" s="11">
        <v>0</v>
      </c>
      <c r="F2575" s="11">
        <v>1</v>
      </c>
      <c r="G2575" s="12" t="s">
        <v>873</v>
      </c>
      <c r="H2575" s="11" t="b">
        <v>0</v>
      </c>
    </row>
    <row r="2576" spans="1:8" ht="14.4" x14ac:dyDescent="0.25">
      <c r="A2576" s="11">
        <v>304</v>
      </c>
      <c r="B2576" s="11">
        <v>1</v>
      </c>
      <c r="C2576" s="12" t="s">
        <v>887</v>
      </c>
      <c r="D2576" s="12" t="s">
        <v>888</v>
      </c>
      <c r="E2576" s="11">
        <v>0</v>
      </c>
      <c r="F2576" s="11">
        <v>3</v>
      </c>
      <c r="G2576" s="12" t="s">
        <v>14</v>
      </c>
      <c r="H2576" s="11" t="b">
        <v>0</v>
      </c>
    </row>
    <row r="2577" spans="1:8" ht="28.8" x14ac:dyDescent="0.25">
      <c r="A2577" s="11">
        <v>304</v>
      </c>
      <c r="B2577" s="11">
        <v>2</v>
      </c>
      <c r="C2577" s="12" t="s">
        <v>886</v>
      </c>
      <c r="D2577" s="12" t="s">
        <v>885</v>
      </c>
      <c r="E2577" s="11">
        <v>3</v>
      </c>
      <c r="F2577" s="11">
        <v>0</v>
      </c>
      <c r="G2577" s="12" t="s">
        <v>873</v>
      </c>
      <c r="H2577" s="11" t="b">
        <v>0</v>
      </c>
    </row>
    <row r="2578" spans="1:8" ht="14.4" x14ac:dyDescent="0.25">
      <c r="A2578" s="11">
        <v>304</v>
      </c>
      <c r="B2578" s="11">
        <v>3</v>
      </c>
      <c r="C2578" s="12" t="s">
        <v>884</v>
      </c>
      <c r="D2578" s="12" t="s">
        <v>876</v>
      </c>
      <c r="E2578" s="11">
        <v>0</v>
      </c>
      <c r="F2578" s="11">
        <v>0</v>
      </c>
      <c r="G2578" s="12" t="s">
        <v>873</v>
      </c>
      <c r="H2578" s="11" t="b">
        <v>0</v>
      </c>
    </row>
    <row r="2579" spans="1:8" ht="14.4" x14ac:dyDescent="0.25">
      <c r="A2579" s="11">
        <v>304</v>
      </c>
      <c r="B2579" s="11">
        <v>4</v>
      </c>
      <c r="C2579" s="12" t="s">
        <v>883</v>
      </c>
      <c r="D2579" s="12" t="s">
        <v>882</v>
      </c>
      <c r="E2579" s="11">
        <v>5</v>
      </c>
      <c r="F2579" s="11">
        <v>0</v>
      </c>
      <c r="G2579" s="12" t="s">
        <v>14</v>
      </c>
      <c r="H2579" s="11" t="b">
        <v>0</v>
      </c>
    </row>
    <row r="2580" spans="1:8" ht="14.4" x14ac:dyDescent="0.25">
      <c r="A2580" s="11">
        <v>304</v>
      </c>
      <c r="B2580" s="11">
        <v>5</v>
      </c>
      <c r="C2580" s="12" t="s">
        <v>881</v>
      </c>
      <c r="D2580" s="12" t="s">
        <v>888</v>
      </c>
      <c r="E2580" s="11">
        <v>7</v>
      </c>
      <c r="F2580" s="11">
        <v>3</v>
      </c>
      <c r="G2580" s="12" t="s">
        <v>14</v>
      </c>
      <c r="H2580" s="11" t="b">
        <v>0</v>
      </c>
    </row>
    <row r="2581" spans="1:8" ht="14.4" x14ac:dyDescent="0.25">
      <c r="A2581" s="11">
        <v>304</v>
      </c>
      <c r="B2581" s="11">
        <v>6</v>
      </c>
      <c r="C2581" s="12" t="s">
        <v>880</v>
      </c>
      <c r="D2581" s="12" t="s">
        <v>888</v>
      </c>
      <c r="E2581" s="11">
        <v>7</v>
      </c>
      <c r="F2581" s="11">
        <v>3</v>
      </c>
      <c r="G2581" s="12" t="s">
        <v>14</v>
      </c>
      <c r="H2581" s="11" t="b">
        <v>0</v>
      </c>
    </row>
    <row r="2582" spans="1:8" ht="14.4" x14ac:dyDescent="0.25">
      <c r="A2582" s="11">
        <v>304</v>
      </c>
      <c r="B2582" s="11">
        <v>7</v>
      </c>
      <c r="C2582" s="12" t="s">
        <v>879</v>
      </c>
      <c r="D2582" s="12" t="s">
        <v>878</v>
      </c>
      <c r="E2582" s="11">
        <v>7</v>
      </c>
      <c r="F2582" s="11">
        <v>0</v>
      </c>
      <c r="G2582" s="12" t="s">
        <v>14</v>
      </c>
      <c r="H2582" s="11" t="b">
        <v>0</v>
      </c>
    </row>
    <row r="2583" spans="1:8" ht="28.8" x14ac:dyDescent="0.25">
      <c r="A2583" s="11">
        <v>304</v>
      </c>
      <c r="B2583" s="11">
        <v>8</v>
      </c>
      <c r="C2583" s="12" t="s">
        <v>877</v>
      </c>
      <c r="D2583" s="12" t="s">
        <v>876</v>
      </c>
      <c r="E2583" s="11">
        <v>7</v>
      </c>
      <c r="F2583" s="11">
        <v>0</v>
      </c>
      <c r="G2583" s="12" t="s">
        <v>14</v>
      </c>
      <c r="H2583" s="11" t="b">
        <v>0</v>
      </c>
    </row>
    <row r="2584" spans="1:8" ht="14.4" x14ac:dyDescent="0.25">
      <c r="A2584" s="11">
        <v>304</v>
      </c>
      <c r="B2584" s="11">
        <v>9</v>
      </c>
      <c r="C2584" s="12" t="s">
        <v>875</v>
      </c>
      <c r="D2584" s="12" t="s">
        <v>876</v>
      </c>
      <c r="E2584" s="11">
        <v>0</v>
      </c>
      <c r="F2584" s="11">
        <v>1</v>
      </c>
      <c r="G2584" s="12" t="s">
        <v>873</v>
      </c>
      <c r="H2584" s="11" t="b">
        <v>0</v>
      </c>
    </row>
    <row r="2585" spans="1:8" ht="14.4" x14ac:dyDescent="0.25">
      <c r="A2585" s="11">
        <v>305</v>
      </c>
      <c r="B2585" s="11">
        <v>1</v>
      </c>
      <c r="C2585" s="12" t="s">
        <v>887</v>
      </c>
      <c r="D2585" s="12" t="s">
        <v>888</v>
      </c>
      <c r="E2585" s="11">
        <v>0</v>
      </c>
      <c r="F2585" s="11">
        <v>3</v>
      </c>
      <c r="G2585" s="12" t="s">
        <v>14</v>
      </c>
      <c r="H2585" s="11" t="b">
        <v>0</v>
      </c>
    </row>
    <row r="2586" spans="1:8" ht="28.8" x14ac:dyDescent="0.25">
      <c r="A2586" s="11">
        <v>305</v>
      </c>
      <c r="B2586" s="11">
        <v>2</v>
      </c>
      <c r="C2586" s="12" t="s">
        <v>886</v>
      </c>
      <c r="D2586" s="12" t="s">
        <v>885</v>
      </c>
      <c r="E2586" s="11">
        <v>3</v>
      </c>
      <c r="F2586" s="11">
        <v>0</v>
      </c>
      <c r="G2586" s="12" t="s">
        <v>873</v>
      </c>
      <c r="H2586" s="11" t="b">
        <v>0</v>
      </c>
    </row>
    <row r="2587" spans="1:8" ht="14.4" x14ac:dyDescent="0.25">
      <c r="A2587" s="11">
        <v>305</v>
      </c>
      <c r="B2587" s="11">
        <v>3</v>
      </c>
      <c r="C2587" s="12" t="s">
        <v>884</v>
      </c>
      <c r="D2587" s="12" t="s">
        <v>876</v>
      </c>
      <c r="E2587" s="11">
        <v>0</v>
      </c>
      <c r="F2587" s="11">
        <v>0</v>
      </c>
      <c r="G2587" s="12" t="s">
        <v>873</v>
      </c>
      <c r="H2587" s="11" t="b">
        <v>0</v>
      </c>
    </row>
    <row r="2588" spans="1:8" ht="14.4" x14ac:dyDescent="0.25">
      <c r="A2588" s="11">
        <v>305</v>
      </c>
      <c r="B2588" s="11">
        <v>4</v>
      </c>
      <c r="C2588" s="12" t="s">
        <v>883</v>
      </c>
      <c r="D2588" s="12" t="s">
        <v>882</v>
      </c>
      <c r="E2588" s="11">
        <v>5</v>
      </c>
      <c r="F2588" s="11">
        <v>0</v>
      </c>
      <c r="G2588" s="12" t="s">
        <v>14</v>
      </c>
      <c r="H2588" s="11" t="b">
        <v>0</v>
      </c>
    </row>
    <row r="2589" spans="1:8" ht="14.4" x14ac:dyDescent="0.25">
      <c r="A2589" s="11">
        <v>305</v>
      </c>
      <c r="B2589" s="11">
        <v>5</v>
      </c>
      <c r="C2589" s="12" t="s">
        <v>881</v>
      </c>
      <c r="D2589" s="12" t="s">
        <v>888</v>
      </c>
      <c r="E2589" s="11">
        <v>7</v>
      </c>
      <c r="F2589" s="11">
        <v>3</v>
      </c>
      <c r="G2589" s="12" t="s">
        <v>14</v>
      </c>
      <c r="H2589" s="11" t="b">
        <v>0</v>
      </c>
    </row>
    <row r="2590" spans="1:8" ht="14.4" x14ac:dyDescent="0.25">
      <c r="A2590" s="11">
        <v>305</v>
      </c>
      <c r="B2590" s="11">
        <v>6</v>
      </c>
      <c r="C2590" s="12" t="s">
        <v>880</v>
      </c>
      <c r="D2590" s="12" t="s">
        <v>888</v>
      </c>
      <c r="E2590" s="11">
        <v>7</v>
      </c>
      <c r="F2590" s="11">
        <v>3</v>
      </c>
      <c r="G2590" s="12" t="s">
        <v>14</v>
      </c>
      <c r="H2590" s="11" t="b">
        <v>0</v>
      </c>
    </row>
    <row r="2591" spans="1:8" ht="14.4" x14ac:dyDescent="0.25">
      <c r="A2591" s="11">
        <v>305</v>
      </c>
      <c r="B2591" s="11">
        <v>7</v>
      </c>
      <c r="C2591" s="12" t="s">
        <v>879</v>
      </c>
      <c r="D2591" s="12" t="s">
        <v>878</v>
      </c>
      <c r="E2591" s="11">
        <v>7</v>
      </c>
      <c r="F2591" s="11">
        <v>0</v>
      </c>
      <c r="G2591" s="12" t="s">
        <v>14</v>
      </c>
      <c r="H2591" s="11" t="b">
        <v>0</v>
      </c>
    </row>
    <row r="2592" spans="1:8" ht="28.8" x14ac:dyDescent="0.25">
      <c r="A2592" s="11">
        <v>305</v>
      </c>
      <c r="B2592" s="11">
        <v>8</v>
      </c>
      <c r="C2592" s="12" t="s">
        <v>877</v>
      </c>
      <c r="D2592" s="12" t="s">
        <v>876</v>
      </c>
      <c r="E2592" s="11">
        <v>7</v>
      </c>
      <c r="F2592" s="11">
        <v>0</v>
      </c>
      <c r="G2592" s="12" t="s">
        <v>14</v>
      </c>
      <c r="H2592" s="11" t="b">
        <v>0</v>
      </c>
    </row>
    <row r="2593" spans="1:8" ht="14.4" x14ac:dyDescent="0.25">
      <c r="A2593" s="11">
        <v>305</v>
      </c>
      <c r="B2593" s="11">
        <v>9</v>
      </c>
      <c r="C2593" s="12" t="s">
        <v>875</v>
      </c>
      <c r="D2593" s="12" t="s">
        <v>876</v>
      </c>
      <c r="E2593" s="11">
        <v>0</v>
      </c>
      <c r="F2593" s="11">
        <v>1</v>
      </c>
      <c r="G2593" s="12" t="s">
        <v>873</v>
      </c>
      <c r="H2593" s="11" t="b">
        <v>0</v>
      </c>
    </row>
    <row r="2594" spans="1:8" ht="14.4" x14ac:dyDescent="0.25">
      <c r="A2594" s="11">
        <v>306</v>
      </c>
      <c r="B2594" s="11">
        <v>1</v>
      </c>
      <c r="C2594" s="12" t="s">
        <v>887</v>
      </c>
      <c r="D2594" s="12" t="s">
        <v>888</v>
      </c>
      <c r="E2594" s="11">
        <v>0</v>
      </c>
      <c r="F2594" s="11">
        <v>3</v>
      </c>
      <c r="G2594" s="12" t="s">
        <v>14</v>
      </c>
      <c r="H2594" s="11" t="b">
        <v>0</v>
      </c>
    </row>
    <row r="2595" spans="1:8" ht="28.8" x14ac:dyDescent="0.25">
      <c r="A2595" s="11">
        <v>306</v>
      </c>
      <c r="B2595" s="11">
        <v>2</v>
      </c>
      <c r="C2595" s="12" t="s">
        <v>886</v>
      </c>
      <c r="D2595" s="12" t="s">
        <v>885</v>
      </c>
      <c r="E2595" s="11">
        <v>3</v>
      </c>
      <c r="F2595" s="11">
        <v>0</v>
      </c>
      <c r="G2595" s="12" t="s">
        <v>873</v>
      </c>
      <c r="H2595" s="11" t="b">
        <v>0</v>
      </c>
    </row>
    <row r="2596" spans="1:8" ht="14.4" x14ac:dyDescent="0.25">
      <c r="A2596" s="11">
        <v>306</v>
      </c>
      <c r="B2596" s="11">
        <v>3</v>
      </c>
      <c r="C2596" s="12" t="s">
        <v>884</v>
      </c>
      <c r="D2596" s="12" t="s">
        <v>876</v>
      </c>
      <c r="E2596" s="11">
        <v>0</v>
      </c>
      <c r="F2596" s="11">
        <v>0</v>
      </c>
      <c r="G2596" s="12" t="s">
        <v>873</v>
      </c>
      <c r="H2596" s="11" t="b">
        <v>0</v>
      </c>
    </row>
    <row r="2597" spans="1:8" ht="14.4" x14ac:dyDescent="0.25">
      <c r="A2597" s="11">
        <v>306</v>
      </c>
      <c r="B2597" s="11">
        <v>4</v>
      </c>
      <c r="C2597" s="12" t="s">
        <v>883</v>
      </c>
      <c r="D2597" s="12" t="s">
        <v>882</v>
      </c>
      <c r="E2597" s="11">
        <v>5</v>
      </c>
      <c r="F2597" s="11">
        <v>0</v>
      </c>
      <c r="G2597" s="12" t="s">
        <v>14</v>
      </c>
      <c r="H2597" s="11" t="b">
        <v>0</v>
      </c>
    </row>
    <row r="2598" spans="1:8" ht="14.4" x14ac:dyDescent="0.25">
      <c r="A2598" s="11">
        <v>306</v>
      </c>
      <c r="B2598" s="11">
        <v>5</v>
      </c>
      <c r="C2598" s="12" t="s">
        <v>881</v>
      </c>
      <c r="D2598" s="12" t="s">
        <v>888</v>
      </c>
      <c r="E2598" s="11">
        <v>7</v>
      </c>
      <c r="F2598" s="11">
        <v>3</v>
      </c>
      <c r="G2598" s="12" t="s">
        <v>14</v>
      </c>
      <c r="H2598" s="11" t="b">
        <v>0</v>
      </c>
    </row>
    <row r="2599" spans="1:8" ht="14.4" x14ac:dyDescent="0.25">
      <c r="A2599" s="11">
        <v>306</v>
      </c>
      <c r="B2599" s="11">
        <v>6</v>
      </c>
      <c r="C2599" s="12" t="s">
        <v>880</v>
      </c>
      <c r="D2599" s="12" t="s">
        <v>888</v>
      </c>
      <c r="E2599" s="11">
        <v>7</v>
      </c>
      <c r="F2599" s="11">
        <v>3</v>
      </c>
      <c r="G2599" s="12" t="s">
        <v>14</v>
      </c>
      <c r="H2599" s="11" t="b">
        <v>0</v>
      </c>
    </row>
    <row r="2600" spans="1:8" ht="14.4" x14ac:dyDescent="0.25">
      <c r="A2600" s="11">
        <v>306</v>
      </c>
      <c r="B2600" s="11">
        <v>7</v>
      </c>
      <c r="C2600" s="12" t="s">
        <v>879</v>
      </c>
      <c r="D2600" s="12" t="s">
        <v>878</v>
      </c>
      <c r="E2600" s="11">
        <v>7</v>
      </c>
      <c r="F2600" s="11">
        <v>0</v>
      </c>
      <c r="G2600" s="12" t="s">
        <v>14</v>
      </c>
      <c r="H2600" s="11" t="b">
        <v>0</v>
      </c>
    </row>
    <row r="2601" spans="1:8" ht="28.8" x14ac:dyDescent="0.25">
      <c r="A2601" s="11">
        <v>306</v>
      </c>
      <c r="B2601" s="11">
        <v>8</v>
      </c>
      <c r="C2601" s="12" t="s">
        <v>877</v>
      </c>
      <c r="D2601" s="12" t="s">
        <v>876</v>
      </c>
      <c r="E2601" s="11">
        <v>7</v>
      </c>
      <c r="F2601" s="11">
        <v>0</v>
      </c>
      <c r="G2601" s="12" t="s">
        <v>14</v>
      </c>
      <c r="H2601" s="11" t="b">
        <v>0</v>
      </c>
    </row>
    <row r="2602" spans="1:8" ht="14.4" x14ac:dyDescent="0.25">
      <c r="A2602" s="11">
        <v>306</v>
      </c>
      <c r="B2602" s="11">
        <v>9</v>
      </c>
      <c r="C2602" s="12" t="s">
        <v>875</v>
      </c>
      <c r="D2602" s="12" t="s">
        <v>876</v>
      </c>
      <c r="E2602" s="11">
        <v>0</v>
      </c>
      <c r="F2602" s="11">
        <v>1</v>
      </c>
      <c r="G2602" s="12" t="s">
        <v>873</v>
      </c>
      <c r="H2602" s="11" t="b">
        <v>0</v>
      </c>
    </row>
    <row r="2603" spans="1:8" ht="14.4" x14ac:dyDescent="0.25">
      <c r="A2603" s="11">
        <v>307</v>
      </c>
      <c r="B2603" s="11">
        <v>1</v>
      </c>
      <c r="C2603" s="12" t="s">
        <v>887</v>
      </c>
      <c r="D2603" s="12" t="s">
        <v>888</v>
      </c>
      <c r="E2603" s="11">
        <v>0</v>
      </c>
      <c r="F2603" s="11">
        <v>3</v>
      </c>
      <c r="G2603" s="12" t="s">
        <v>14</v>
      </c>
      <c r="H2603" s="11" t="b">
        <v>0</v>
      </c>
    </row>
    <row r="2604" spans="1:8" ht="28.8" x14ac:dyDescent="0.25">
      <c r="A2604" s="11">
        <v>307</v>
      </c>
      <c r="B2604" s="11">
        <v>2</v>
      </c>
      <c r="C2604" s="12" t="s">
        <v>886</v>
      </c>
      <c r="D2604" s="12" t="s">
        <v>885</v>
      </c>
      <c r="E2604" s="11">
        <v>3</v>
      </c>
      <c r="F2604" s="11">
        <v>0</v>
      </c>
      <c r="G2604" s="12" t="s">
        <v>873</v>
      </c>
      <c r="H2604" s="11" t="b">
        <v>0</v>
      </c>
    </row>
    <row r="2605" spans="1:8" ht="14.4" x14ac:dyDescent="0.25">
      <c r="A2605" s="11">
        <v>307</v>
      </c>
      <c r="B2605" s="11">
        <v>3</v>
      </c>
      <c r="C2605" s="12" t="s">
        <v>884</v>
      </c>
      <c r="D2605" s="12" t="s">
        <v>876</v>
      </c>
      <c r="E2605" s="11">
        <v>0</v>
      </c>
      <c r="F2605" s="11">
        <v>0</v>
      </c>
      <c r="G2605" s="12" t="s">
        <v>873</v>
      </c>
      <c r="H2605" s="11" t="b">
        <v>0</v>
      </c>
    </row>
    <row r="2606" spans="1:8" ht="14.4" x14ac:dyDescent="0.25">
      <c r="A2606" s="11">
        <v>307</v>
      </c>
      <c r="B2606" s="11">
        <v>4</v>
      </c>
      <c r="C2606" s="12" t="s">
        <v>883</v>
      </c>
      <c r="D2606" s="12" t="s">
        <v>882</v>
      </c>
      <c r="E2606" s="11">
        <v>5</v>
      </c>
      <c r="F2606" s="11">
        <v>0</v>
      </c>
      <c r="G2606" s="12" t="s">
        <v>14</v>
      </c>
      <c r="H2606" s="11" t="b">
        <v>0</v>
      </c>
    </row>
    <row r="2607" spans="1:8" ht="14.4" x14ac:dyDescent="0.25">
      <c r="A2607" s="11">
        <v>307</v>
      </c>
      <c r="B2607" s="11">
        <v>5</v>
      </c>
      <c r="C2607" s="12" t="s">
        <v>881</v>
      </c>
      <c r="D2607" s="12" t="s">
        <v>888</v>
      </c>
      <c r="E2607" s="11">
        <v>7</v>
      </c>
      <c r="F2607" s="11">
        <v>3</v>
      </c>
      <c r="G2607" s="12" t="s">
        <v>14</v>
      </c>
      <c r="H2607" s="11" t="b">
        <v>0</v>
      </c>
    </row>
    <row r="2608" spans="1:8" ht="14.4" x14ac:dyDescent="0.25">
      <c r="A2608" s="11">
        <v>307</v>
      </c>
      <c r="B2608" s="11">
        <v>6</v>
      </c>
      <c r="C2608" s="12" t="s">
        <v>880</v>
      </c>
      <c r="D2608" s="12" t="s">
        <v>888</v>
      </c>
      <c r="E2608" s="11">
        <v>7</v>
      </c>
      <c r="F2608" s="11">
        <v>3</v>
      </c>
      <c r="G2608" s="12" t="s">
        <v>14</v>
      </c>
      <c r="H2608" s="11" t="b">
        <v>0</v>
      </c>
    </row>
    <row r="2609" spans="1:8" ht="14.4" x14ac:dyDescent="0.25">
      <c r="A2609" s="11">
        <v>307</v>
      </c>
      <c r="B2609" s="11">
        <v>7</v>
      </c>
      <c r="C2609" s="12" t="s">
        <v>879</v>
      </c>
      <c r="D2609" s="12" t="s">
        <v>878</v>
      </c>
      <c r="E2609" s="11">
        <v>7</v>
      </c>
      <c r="F2609" s="11">
        <v>0</v>
      </c>
      <c r="G2609" s="12" t="s">
        <v>14</v>
      </c>
      <c r="H2609" s="11" t="b">
        <v>0</v>
      </c>
    </row>
    <row r="2610" spans="1:8" ht="28.8" x14ac:dyDescent="0.25">
      <c r="A2610" s="11">
        <v>307</v>
      </c>
      <c r="B2610" s="11">
        <v>8</v>
      </c>
      <c r="C2610" s="12" t="s">
        <v>877</v>
      </c>
      <c r="D2610" s="12" t="s">
        <v>876</v>
      </c>
      <c r="E2610" s="11">
        <v>7</v>
      </c>
      <c r="F2610" s="11">
        <v>0</v>
      </c>
      <c r="G2610" s="12" t="s">
        <v>14</v>
      </c>
      <c r="H2610" s="11" t="b">
        <v>0</v>
      </c>
    </row>
    <row r="2611" spans="1:8" ht="14.4" x14ac:dyDescent="0.25">
      <c r="A2611" s="11">
        <v>307</v>
      </c>
      <c r="B2611" s="11">
        <v>9</v>
      </c>
      <c r="C2611" s="12" t="s">
        <v>875</v>
      </c>
      <c r="D2611" s="12" t="s">
        <v>876</v>
      </c>
      <c r="E2611" s="11">
        <v>0</v>
      </c>
      <c r="F2611" s="11">
        <v>1</v>
      </c>
      <c r="G2611" s="12" t="s">
        <v>873</v>
      </c>
      <c r="H2611" s="11" t="b">
        <v>0</v>
      </c>
    </row>
    <row r="2612" spans="1:8" ht="14.4" x14ac:dyDescent="0.25">
      <c r="A2612" s="11">
        <v>308</v>
      </c>
      <c r="B2612" s="11">
        <v>1</v>
      </c>
      <c r="C2612" s="12" t="s">
        <v>887</v>
      </c>
      <c r="D2612" s="12" t="s">
        <v>888</v>
      </c>
      <c r="E2612" s="11">
        <v>0</v>
      </c>
      <c r="F2612" s="11">
        <v>3</v>
      </c>
      <c r="G2612" s="12" t="s">
        <v>14</v>
      </c>
      <c r="H2612" s="11" t="b">
        <v>0</v>
      </c>
    </row>
    <row r="2613" spans="1:8" ht="28.8" x14ac:dyDescent="0.25">
      <c r="A2613" s="11">
        <v>308</v>
      </c>
      <c r="B2613" s="11">
        <v>2</v>
      </c>
      <c r="C2613" s="12" t="s">
        <v>886</v>
      </c>
      <c r="D2613" s="12" t="s">
        <v>885</v>
      </c>
      <c r="E2613" s="11">
        <v>3</v>
      </c>
      <c r="F2613" s="11">
        <v>0</v>
      </c>
      <c r="G2613" s="12" t="s">
        <v>873</v>
      </c>
      <c r="H2613" s="11" t="b">
        <v>0</v>
      </c>
    </row>
    <row r="2614" spans="1:8" ht="14.4" x14ac:dyDescent="0.25">
      <c r="A2614" s="11">
        <v>308</v>
      </c>
      <c r="B2614" s="11">
        <v>3</v>
      </c>
      <c r="C2614" s="12" t="s">
        <v>884</v>
      </c>
      <c r="D2614" s="12" t="s">
        <v>876</v>
      </c>
      <c r="E2614" s="11">
        <v>0</v>
      </c>
      <c r="F2614" s="11">
        <v>0</v>
      </c>
      <c r="G2614" s="12" t="s">
        <v>873</v>
      </c>
      <c r="H2614" s="11" t="b">
        <v>0</v>
      </c>
    </row>
    <row r="2615" spans="1:8" ht="14.4" x14ac:dyDescent="0.25">
      <c r="A2615" s="11">
        <v>308</v>
      </c>
      <c r="B2615" s="11">
        <v>4</v>
      </c>
      <c r="C2615" s="12" t="s">
        <v>883</v>
      </c>
      <c r="D2615" s="12" t="s">
        <v>882</v>
      </c>
      <c r="E2615" s="11">
        <v>5</v>
      </c>
      <c r="F2615" s="11">
        <v>0</v>
      </c>
      <c r="G2615" s="12" t="s">
        <v>14</v>
      </c>
      <c r="H2615" s="11" t="b">
        <v>0</v>
      </c>
    </row>
    <row r="2616" spans="1:8" ht="14.4" x14ac:dyDescent="0.25">
      <c r="A2616" s="11">
        <v>308</v>
      </c>
      <c r="B2616" s="11">
        <v>5</v>
      </c>
      <c r="C2616" s="12" t="s">
        <v>881</v>
      </c>
      <c r="D2616" s="12" t="s">
        <v>888</v>
      </c>
      <c r="E2616" s="11">
        <v>7</v>
      </c>
      <c r="F2616" s="11">
        <v>3</v>
      </c>
      <c r="G2616" s="12" t="s">
        <v>14</v>
      </c>
      <c r="H2616" s="11" t="b">
        <v>0</v>
      </c>
    </row>
    <row r="2617" spans="1:8" ht="14.4" x14ac:dyDescent="0.25">
      <c r="A2617" s="11">
        <v>308</v>
      </c>
      <c r="B2617" s="11">
        <v>6</v>
      </c>
      <c r="C2617" s="12" t="s">
        <v>880</v>
      </c>
      <c r="D2617" s="12" t="s">
        <v>888</v>
      </c>
      <c r="E2617" s="11">
        <v>7</v>
      </c>
      <c r="F2617" s="11">
        <v>3</v>
      </c>
      <c r="G2617" s="12" t="s">
        <v>14</v>
      </c>
      <c r="H2617" s="11" t="b">
        <v>0</v>
      </c>
    </row>
    <row r="2618" spans="1:8" ht="14.4" x14ac:dyDescent="0.25">
      <c r="A2618" s="11">
        <v>308</v>
      </c>
      <c r="B2618" s="11">
        <v>7</v>
      </c>
      <c r="C2618" s="12" t="s">
        <v>879</v>
      </c>
      <c r="D2618" s="12" t="s">
        <v>878</v>
      </c>
      <c r="E2618" s="11">
        <v>7</v>
      </c>
      <c r="F2618" s="11">
        <v>0</v>
      </c>
      <c r="G2618" s="12" t="s">
        <v>14</v>
      </c>
      <c r="H2618" s="11" t="b">
        <v>0</v>
      </c>
    </row>
    <row r="2619" spans="1:8" ht="28.8" x14ac:dyDescent="0.25">
      <c r="A2619" s="11">
        <v>308</v>
      </c>
      <c r="B2619" s="11">
        <v>8</v>
      </c>
      <c r="C2619" s="12" t="s">
        <v>877</v>
      </c>
      <c r="D2619" s="12" t="s">
        <v>876</v>
      </c>
      <c r="E2619" s="11">
        <v>7</v>
      </c>
      <c r="F2619" s="11">
        <v>0</v>
      </c>
      <c r="G2619" s="12" t="s">
        <v>14</v>
      </c>
      <c r="H2619" s="11" t="b">
        <v>0</v>
      </c>
    </row>
    <row r="2620" spans="1:8" ht="14.4" x14ac:dyDescent="0.25">
      <c r="A2620" s="11">
        <v>308</v>
      </c>
      <c r="B2620" s="11">
        <v>9</v>
      </c>
      <c r="C2620" s="12" t="s">
        <v>875</v>
      </c>
      <c r="D2620" s="12" t="s">
        <v>876</v>
      </c>
      <c r="E2620" s="11">
        <v>0</v>
      </c>
      <c r="F2620" s="11">
        <v>1</v>
      </c>
      <c r="G2620" s="12" t="s">
        <v>873</v>
      </c>
      <c r="H2620" s="11" t="b">
        <v>0</v>
      </c>
    </row>
    <row r="2621" spans="1:8" ht="14.4" x14ac:dyDescent="0.25">
      <c r="A2621" s="11">
        <v>309</v>
      </c>
      <c r="B2621" s="11">
        <v>1</v>
      </c>
      <c r="C2621" s="12" t="s">
        <v>887</v>
      </c>
      <c r="D2621" s="12" t="s">
        <v>888</v>
      </c>
      <c r="E2621" s="11">
        <v>0</v>
      </c>
      <c r="F2621" s="11">
        <v>3</v>
      </c>
      <c r="G2621" s="12" t="s">
        <v>14</v>
      </c>
      <c r="H2621" s="11" t="b">
        <v>0</v>
      </c>
    </row>
    <row r="2622" spans="1:8" ht="28.8" x14ac:dyDescent="0.25">
      <c r="A2622" s="11">
        <v>309</v>
      </c>
      <c r="B2622" s="11">
        <v>2</v>
      </c>
      <c r="C2622" s="12" t="s">
        <v>886</v>
      </c>
      <c r="D2622" s="12" t="s">
        <v>885</v>
      </c>
      <c r="E2622" s="11">
        <v>3</v>
      </c>
      <c r="F2622" s="11">
        <v>0</v>
      </c>
      <c r="G2622" s="12" t="s">
        <v>873</v>
      </c>
      <c r="H2622" s="11" t="b">
        <v>0</v>
      </c>
    </row>
    <row r="2623" spans="1:8" ht="14.4" x14ac:dyDescent="0.25">
      <c r="A2623" s="11">
        <v>309</v>
      </c>
      <c r="B2623" s="11">
        <v>3</v>
      </c>
      <c r="C2623" s="12" t="s">
        <v>884</v>
      </c>
      <c r="D2623" s="12" t="s">
        <v>876</v>
      </c>
      <c r="E2623" s="11">
        <v>0</v>
      </c>
      <c r="F2623" s="11">
        <v>0</v>
      </c>
      <c r="G2623" s="12" t="s">
        <v>873</v>
      </c>
      <c r="H2623" s="11" t="b">
        <v>0</v>
      </c>
    </row>
    <row r="2624" spans="1:8" ht="14.4" x14ac:dyDescent="0.25">
      <c r="A2624" s="11">
        <v>309</v>
      </c>
      <c r="B2624" s="11">
        <v>4</v>
      </c>
      <c r="C2624" s="12" t="s">
        <v>883</v>
      </c>
      <c r="D2624" s="12" t="s">
        <v>882</v>
      </c>
      <c r="E2624" s="11">
        <v>5</v>
      </c>
      <c r="F2624" s="11">
        <v>0</v>
      </c>
      <c r="G2624" s="12" t="s">
        <v>14</v>
      </c>
      <c r="H2624" s="11" t="b">
        <v>0</v>
      </c>
    </row>
    <row r="2625" spans="1:8" ht="14.4" x14ac:dyDescent="0.25">
      <c r="A2625" s="11">
        <v>309</v>
      </c>
      <c r="B2625" s="11">
        <v>5</v>
      </c>
      <c r="C2625" s="12" t="s">
        <v>881</v>
      </c>
      <c r="D2625" s="12" t="s">
        <v>888</v>
      </c>
      <c r="E2625" s="11">
        <v>7</v>
      </c>
      <c r="F2625" s="11">
        <v>3</v>
      </c>
      <c r="G2625" s="12" t="s">
        <v>14</v>
      </c>
      <c r="H2625" s="11" t="b">
        <v>0</v>
      </c>
    </row>
    <row r="2626" spans="1:8" ht="14.4" x14ac:dyDescent="0.25">
      <c r="A2626" s="11">
        <v>309</v>
      </c>
      <c r="B2626" s="11">
        <v>6</v>
      </c>
      <c r="C2626" s="12" t="s">
        <v>880</v>
      </c>
      <c r="D2626" s="12" t="s">
        <v>888</v>
      </c>
      <c r="E2626" s="11">
        <v>7</v>
      </c>
      <c r="F2626" s="11">
        <v>3</v>
      </c>
      <c r="G2626" s="12" t="s">
        <v>14</v>
      </c>
      <c r="H2626" s="11" t="b">
        <v>0</v>
      </c>
    </row>
    <row r="2627" spans="1:8" ht="14.4" x14ac:dyDescent="0.25">
      <c r="A2627" s="11">
        <v>309</v>
      </c>
      <c r="B2627" s="11">
        <v>7</v>
      </c>
      <c r="C2627" s="12" t="s">
        <v>879</v>
      </c>
      <c r="D2627" s="12" t="s">
        <v>878</v>
      </c>
      <c r="E2627" s="11">
        <v>7</v>
      </c>
      <c r="F2627" s="11">
        <v>0</v>
      </c>
      <c r="G2627" s="12" t="s">
        <v>14</v>
      </c>
      <c r="H2627" s="11" t="b">
        <v>0</v>
      </c>
    </row>
    <row r="2628" spans="1:8" ht="28.8" x14ac:dyDescent="0.25">
      <c r="A2628" s="11">
        <v>309</v>
      </c>
      <c r="B2628" s="11">
        <v>8</v>
      </c>
      <c r="C2628" s="12" t="s">
        <v>877</v>
      </c>
      <c r="D2628" s="12" t="s">
        <v>876</v>
      </c>
      <c r="E2628" s="11">
        <v>7</v>
      </c>
      <c r="F2628" s="11">
        <v>0</v>
      </c>
      <c r="G2628" s="12" t="s">
        <v>14</v>
      </c>
      <c r="H2628" s="11" t="b">
        <v>0</v>
      </c>
    </row>
    <row r="2629" spans="1:8" ht="14.4" x14ac:dyDescent="0.25">
      <c r="A2629" s="11">
        <v>309</v>
      </c>
      <c r="B2629" s="11">
        <v>9</v>
      </c>
      <c r="C2629" s="12" t="s">
        <v>875</v>
      </c>
      <c r="D2629" s="12" t="s">
        <v>876</v>
      </c>
      <c r="E2629" s="11">
        <v>0</v>
      </c>
      <c r="F2629" s="11">
        <v>1</v>
      </c>
      <c r="G2629" s="12" t="s">
        <v>873</v>
      </c>
      <c r="H2629" s="11" t="b">
        <v>0</v>
      </c>
    </row>
    <row r="2630" spans="1:8" ht="14.4" x14ac:dyDescent="0.25">
      <c r="A2630" s="11">
        <v>310</v>
      </c>
      <c r="B2630" s="11">
        <v>1</v>
      </c>
      <c r="C2630" s="12" t="s">
        <v>887</v>
      </c>
      <c r="D2630" s="12" t="s">
        <v>888</v>
      </c>
      <c r="E2630" s="11">
        <v>0</v>
      </c>
      <c r="F2630" s="11">
        <v>3</v>
      </c>
      <c r="G2630" s="12" t="s">
        <v>14</v>
      </c>
      <c r="H2630" s="11" t="b">
        <v>0</v>
      </c>
    </row>
    <row r="2631" spans="1:8" ht="28.8" x14ac:dyDescent="0.25">
      <c r="A2631" s="11">
        <v>310</v>
      </c>
      <c r="B2631" s="11">
        <v>2</v>
      </c>
      <c r="C2631" s="12" t="s">
        <v>886</v>
      </c>
      <c r="D2631" s="12" t="s">
        <v>885</v>
      </c>
      <c r="E2631" s="11">
        <v>3</v>
      </c>
      <c r="F2631" s="11">
        <v>0</v>
      </c>
      <c r="G2631" s="12" t="s">
        <v>873</v>
      </c>
      <c r="H2631" s="11" t="b">
        <v>0</v>
      </c>
    </row>
    <row r="2632" spans="1:8" ht="14.4" x14ac:dyDescent="0.25">
      <c r="A2632" s="11">
        <v>310</v>
      </c>
      <c r="B2632" s="11">
        <v>3</v>
      </c>
      <c r="C2632" s="12" t="s">
        <v>884</v>
      </c>
      <c r="D2632" s="12" t="s">
        <v>876</v>
      </c>
      <c r="E2632" s="11">
        <v>0</v>
      </c>
      <c r="F2632" s="11">
        <v>0</v>
      </c>
      <c r="G2632" s="12" t="s">
        <v>873</v>
      </c>
      <c r="H2632" s="11" t="b">
        <v>0</v>
      </c>
    </row>
    <row r="2633" spans="1:8" ht="14.4" x14ac:dyDescent="0.25">
      <c r="A2633" s="11">
        <v>310</v>
      </c>
      <c r="B2633" s="11">
        <v>4</v>
      </c>
      <c r="C2633" s="12" t="s">
        <v>883</v>
      </c>
      <c r="D2633" s="12" t="s">
        <v>882</v>
      </c>
      <c r="E2633" s="11">
        <v>5</v>
      </c>
      <c r="F2633" s="11">
        <v>0</v>
      </c>
      <c r="G2633" s="12" t="s">
        <v>14</v>
      </c>
      <c r="H2633" s="11" t="b">
        <v>0</v>
      </c>
    </row>
    <row r="2634" spans="1:8" ht="14.4" x14ac:dyDescent="0.25">
      <c r="A2634" s="11">
        <v>310</v>
      </c>
      <c r="B2634" s="11">
        <v>5</v>
      </c>
      <c r="C2634" s="12" t="s">
        <v>881</v>
      </c>
      <c r="D2634" s="12" t="s">
        <v>888</v>
      </c>
      <c r="E2634" s="11">
        <v>7</v>
      </c>
      <c r="F2634" s="11">
        <v>3</v>
      </c>
      <c r="G2634" s="12" t="s">
        <v>14</v>
      </c>
      <c r="H2634" s="11" t="b">
        <v>0</v>
      </c>
    </row>
    <row r="2635" spans="1:8" ht="14.4" x14ac:dyDescent="0.25">
      <c r="A2635" s="11">
        <v>310</v>
      </c>
      <c r="B2635" s="11">
        <v>6</v>
      </c>
      <c r="C2635" s="12" t="s">
        <v>880</v>
      </c>
      <c r="D2635" s="12" t="s">
        <v>888</v>
      </c>
      <c r="E2635" s="11">
        <v>7</v>
      </c>
      <c r="F2635" s="11">
        <v>3</v>
      </c>
      <c r="G2635" s="12" t="s">
        <v>14</v>
      </c>
      <c r="H2635" s="11" t="b">
        <v>0</v>
      </c>
    </row>
    <row r="2636" spans="1:8" ht="14.4" x14ac:dyDescent="0.25">
      <c r="A2636" s="11">
        <v>310</v>
      </c>
      <c r="B2636" s="11">
        <v>7</v>
      </c>
      <c r="C2636" s="12" t="s">
        <v>879</v>
      </c>
      <c r="D2636" s="12" t="s">
        <v>878</v>
      </c>
      <c r="E2636" s="11">
        <v>7</v>
      </c>
      <c r="F2636" s="11">
        <v>0</v>
      </c>
      <c r="G2636" s="12" t="s">
        <v>14</v>
      </c>
      <c r="H2636" s="11" t="b">
        <v>0</v>
      </c>
    </row>
    <row r="2637" spans="1:8" ht="28.8" x14ac:dyDescent="0.25">
      <c r="A2637" s="11">
        <v>310</v>
      </c>
      <c r="B2637" s="11">
        <v>8</v>
      </c>
      <c r="C2637" s="12" t="s">
        <v>877</v>
      </c>
      <c r="D2637" s="12" t="s">
        <v>876</v>
      </c>
      <c r="E2637" s="11">
        <v>7</v>
      </c>
      <c r="F2637" s="11">
        <v>0</v>
      </c>
      <c r="G2637" s="12" t="s">
        <v>14</v>
      </c>
      <c r="H2637" s="11" t="b">
        <v>0</v>
      </c>
    </row>
    <row r="2638" spans="1:8" ht="14.4" x14ac:dyDescent="0.25">
      <c r="A2638" s="11">
        <v>310</v>
      </c>
      <c r="B2638" s="11">
        <v>9</v>
      </c>
      <c r="C2638" s="12" t="s">
        <v>875</v>
      </c>
      <c r="D2638" s="12" t="s">
        <v>876</v>
      </c>
      <c r="E2638" s="11">
        <v>0</v>
      </c>
      <c r="F2638" s="11">
        <v>1</v>
      </c>
      <c r="G2638" s="12" t="s">
        <v>873</v>
      </c>
      <c r="H2638" s="11" t="b">
        <v>0</v>
      </c>
    </row>
    <row r="2639" spans="1:8" ht="14.4" x14ac:dyDescent="0.25">
      <c r="A2639" s="11">
        <v>311</v>
      </c>
      <c r="B2639" s="11">
        <v>1</v>
      </c>
      <c r="C2639" s="12" t="s">
        <v>887</v>
      </c>
      <c r="D2639" s="12" t="s">
        <v>888</v>
      </c>
      <c r="E2639" s="11">
        <v>0</v>
      </c>
      <c r="F2639" s="11">
        <v>3</v>
      </c>
      <c r="G2639" s="12" t="s">
        <v>14</v>
      </c>
      <c r="H2639" s="11" t="b">
        <v>0</v>
      </c>
    </row>
    <row r="2640" spans="1:8" ht="28.8" x14ac:dyDescent="0.25">
      <c r="A2640" s="11">
        <v>311</v>
      </c>
      <c r="B2640" s="11">
        <v>2</v>
      </c>
      <c r="C2640" s="12" t="s">
        <v>886</v>
      </c>
      <c r="D2640" s="12" t="s">
        <v>885</v>
      </c>
      <c r="E2640" s="11">
        <v>3</v>
      </c>
      <c r="F2640" s="11">
        <v>0</v>
      </c>
      <c r="G2640" s="12" t="s">
        <v>873</v>
      </c>
      <c r="H2640" s="11" t="b">
        <v>0</v>
      </c>
    </row>
    <row r="2641" spans="1:8" ht="14.4" x14ac:dyDescent="0.25">
      <c r="A2641" s="11">
        <v>311</v>
      </c>
      <c r="B2641" s="11">
        <v>3</v>
      </c>
      <c r="C2641" s="12" t="s">
        <v>884</v>
      </c>
      <c r="D2641" s="12" t="s">
        <v>876</v>
      </c>
      <c r="E2641" s="11">
        <v>0</v>
      </c>
      <c r="F2641" s="11">
        <v>0</v>
      </c>
      <c r="G2641" s="12" t="s">
        <v>873</v>
      </c>
      <c r="H2641" s="11" t="b">
        <v>0</v>
      </c>
    </row>
    <row r="2642" spans="1:8" ht="14.4" x14ac:dyDescent="0.25">
      <c r="A2642" s="11">
        <v>311</v>
      </c>
      <c r="B2642" s="11">
        <v>4</v>
      </c>
      <c r="C2642" s="12" t="s">
        <v>883</v>
      </c>
      <c r="D2642" s="12" t="s">
        <v>882</v>
      </c>
      <c r="E2642" s="11">
        <v>5</v>
      </c>
      <c r="F2642" s="11">
        <v>0</v>
      </c>
      <c r="G2642" s="12" t="s">
        <v>14</v>
      </c>
      <c r="H2642" s="11" t="b">
        <v>0</v>
      </c>
    </row>
    <row r="2643" spans="1:8" ht="14.4" x14ac:dyDescent="0.25">
      <c r="A2643" s="11">
        <v>311</v>
      </c>
      <c r="B2643" s="11">
        <v>5</v>
      </c>
      <c r="C2643" s="12" t="s">
        <v>881</v>
      </c>
      <c r="D2643" s="12" t="s">
        <v>888</v>
      </c>
      <c r="E2643" s="11">
        <v>7</v>
      </c>
      <c r="F2643" s="11">
        <v>3</v>
      </c>
      <c r="G2643" s="12" t="s">
        <v>14</v>
      </c>
      <c r="H2643" s="11" t="b">
        <v>0</v>
      </c>
    </row>
    <row r="2644" spans="1:8" ht="14.4" x14ac:dyDescent="0.25">
      <c r="A2644" s="11">
        <v>311</v>
      </c>
      <c r="B2644" s="11">
        <v>6</v>
      </c>
      <c r="C2644" s="12" t="s">
        <v>880</v>
      </c>
      <c r="D2644" s="12" t="s">
        <v>888</v>
      </c>
      <c r="E2644" s="11">
        <v>7</v>
      </c>
      <c r="F2644" s="11">
        <v>3</v>
      </c>
      <c r="G2644" s="12" t="s">
        <v>14</v>
      </c>
      <c r="H2644" s="11" t="b">
        <v>0</v>
      </c>
    </row>
    <row r="2645" spans="1:8" ht="14.4" x14ac:dyDescent="0.25">
      <c r="A2645" s="11">
        <v>311</v>
      </c>
      <c r="B2645" s="11">
        <v>7</v>
      </c>
      <c r="C2645" s="12" t="s">
        <v>879</v>
      </c>
      <c r="D2645" s="12" t="s">
        <v>878</v>
      </c>
      <c r="E2645" s="11">
        <v>7</v>
      </c>
      <c r="F2645" s="11">
        <v>0</v>
      </c>
      <c r="G2645" s="12" t="s">
        <v>14</v>
      </c>
      <c r="H2645" s="11" t="b">
        <v>0</v>
      </c>
    </row>
    <row r="2646" spans="1:8" ht="28.8" x14ac:dyDescent="0.25">
      <c r="A2646" s="11">
        <v>311</v>
      </c>
      <c r="B2646" s="11">
        <v>8</v>
      </c>
      <c r="C2646" s="12" t="s">
        <v>877</v>
      </c>
      <c r="D2646" s="12" t="s">
        <v>876</v>
      </c>
      <c r="E2646" s="11">
        <v>7</v>
      </c>
      <c r="F2646" s="11">
        <v>0</v>
      </c>
      <c r="G2646" s="12" t="s">
        <v>14</v>
      </c>
      <c r="H2646" s="11" t="b">
        <v>0</v>
      </c>
    </row>
    <row r="2647" spans="1:8" ht="14.4" x14ac:dyDescent="0.25">
      <c r="A2647" s="11">
        <v>311</v>
      </c>
      <c r="B2647" s="11">
        <v>9</v>
      </c>
      <c r="C2647" s="12" t="s">
        <v>875</v>
      </c>
      <c r="D2647" s="12" t="s">
        <v>876</v>
      </c>
      <c r="E2647" s="11">
        <v>0</v>
      </c>
      <c r="F2647" s="11">
        <v>1</v>
      </c>
      <c r="G2647" s="12" t="s">
        <v>873</v>
      </c>
      <c r="H2647" s="11" t="b">
        <v>0</v>
      </c>
    </row>
    <row r="2648" spans="1:8" ht="14.4" x14ac:dyDescent="0.25">
      <c r="A2648" s="11">
        <v>312</v>
      </c>
      <c r="B2648" s="11">
        <v>1</v>
      </c>
      <c r="C2648" s="12" t="s">
        <v>887</v>
      </c>
      <c r="D2648" s="12" t="s">
        <v>888</v>
      </c>
      <c r="E2648" s="11">
        <v>0</v>
      </c>
      <c r="F2648" s="11">
        <v>3</v>
      </c>
      <c r="G2648" s="12" t="s">
        <v>14</v>
      </c>
      <c r="H2648" s="11" t="b">
        <v>0</v>
      </c>
    </row>
    <row r="2649" spans="1:8" ht="28.8" x14ac:dyDescent="0.25">
      <c r="A2649" s="11">
        <v>312</v>
      </c>
      <c r="B2649" s="11">
        <v>2</v>
      </c>
      <c r="C2649" s="12" t="s">
        <v>886</v>
      </c>
      <c r="D2649" s="12" t="s">
        <v>885</v>
      </c>
      <c r="E2649" s="11">
        <v>3</v>
      </c>
      <c r="F2649" s="11">
        <v>0</v>
      </c>
      <c r="G2649" s="12" t="s">
        <v>873</v>
      </c>
      <c r="H2649" s="11" t="b">
        <v>0</v>
      </c>
    </row>
    <row r="2650" spans="1:8" ht="14.4" x14ac:dyDescent="0.25">
      <c r="A2650" s="11">
        <v>312</v>
      </c>
      <c r="B2650" s="11">
        <v>3</v>
      </c>
      <c r="C2650" s="12" t="s">
        <v>884</v>
      </c>
      <c r="D2650" s="12" t="s">
        <v>876</v>
      </c>
      <c r="E2650" s="11">
        <v>0</v>
      </c>
      <c r="F2650" s="11">
        <v>0</v>
      </c>
      <c r="G2650" s="12" t="s">
        <v>873</v>
      </c>
      <c r="H2650" s="11" t="b">
        <v>0</v>
      </c>
    </row>
    <row r="2651" spans="1:8" ht="14.4" x14ac:dyDescent="0.25">
      <c r="A2651" s="11">
        <v>312</v>
      </c>
      <c r="B2651" s="11">
        <v>4</v>
      </c>
      <c r="C2651" s="12" t="s">
        <v>883</v>
      </c>
      <c r="D2651" s="12" t="s">
        <v>882</v>
      </c>
      <c r="E2651" s="11">
        <v>5</v>
      </c>
      <c r="F2651" s="11">
        <v>0</v>
      </c>
      <c r="G2651" s="12" t="s">
        <v>14</v>
      </c>
      <c r="H2651" s="11" t="b">
        <v>0</v>
      </c>
    </row>
    <row r="2652" spans="1:8" ht="14.4" x14ac:dyDescent="0.25">
      <c r="A2652" s="11">
        <v>312</v>
      </c>
      <c r="B2652" s="11">
        <v>5</v>
      </c>
      <c r="C2652" s="12" t="s">
        <v>881</v>
      </c>
      <c r="D2652" s="12" t="s">
        <v>888</v>
      </c>
      <c r="E2652" s="11">
        <v>7</v>
      </c>
      <c r="F2652" s="11">
        <v>3</v>
      </c>
      <c r="G2652" s="12" t="s">
        <v>14</v>
      </c>
      <c r="H2652" s="11" t="b">
        <v>0</v>
      </c>
    </row>
    <row r="2653" spans="1:8" ht="14.4" x14ac:dyDescent="0.25">
      <c r="A2653" s="11">
        <v>312</v>
      </c>
      <c r="B2653" s="11">
        <v>6</v>
      </c>
      <c r="C2653" s="12" t="s">
        <v>880</v>
      </c>
      <c r="D2653" s="12" t="s">
        <v>888</v>
      </c>
      <c r="E2653" s="11">
        <v>7</v>
      </c>
      <c r="F2653" s="11">
        <v>3</v>
      </c>
      <c r="G2653" s="12" t="s">
        <v>14</v>
      </c>
      <c r="H2653" s="11" t="b">
        <v>0</v>
      </c>
    </row>
    <row r="2654" spans="1:8" ht="14.4" x14ac:dyDescent="0.25">
      <c r="A2654" s="11">
        <v>312</v>
      </c>
      <c r="B2654" s="11">
        <v>7</v>
      </c>
      <c r="C2654" s="12" t="s">
        <v>879</v>
      </c>
      <c r="D2654" s="12" t="s">
        <v>878</v>
      </c>
      <c r="E2654" s="11">
        <v>7</v>
      </c>
      <c r="F2654" s="11">
        <v>0</v>
      </c>
      <c r="G2654" s="12" t="s">
        <v>14</v>
      </c>
      <c r="H2654" s="11" t="b">
        <v>0</v>
      </c>
    </row>
    <row r="2655" spans="1:8" ht="28.8" x14ac:dyDescent="0.25">
      <c r="A2655" s="11">
        <v>312</v>
      </c>
      <c r="B2655" s="11">
        <v>8</v>
      </c>
      <c r="C2655" s="12" t="s">
        <v>877</v>
      </c>
      <c r="D2655" s="12" t="s">
        <v>876</v>
      </c>
      <c r="E2655" s="11">
        <v>7</v>
      </c>
      <c r="F2655" s="11">
        <v>0</v>
      </c>
      <c r="G2655" s="12" t="s">
        <v>14</v>
      </c>
      <c r="H2655" s="11" t="b">
        <v>0</v>
      </c>
    </row>
    <row r="2656" spans="1:8" ht="14.4" x14ac:dyDescent="0.25">
      <c r="A2656" s="11">
        <v>312</v>
      </c>
      <c r="B2656" s="11">
        <v>9</v>
      </c>
      <c r="C2656" s="12" t="s">
        <v>875</v>
      </c>
      <c r="D2656" s="12" t="s">
        <v>876</v>
      </c>
      <c r="E2656" s="11">
        <v>0</v>
      </c>
      <c r="F2656" s="11">
        <v>1</v>
      </c>
      <c r="G2656" s="12" t="s">
        <v>873</v>
      </c>
      <c r="H2656" s="11" t="b">
        <v>0</v>
      </c>
    </row>
    <row r="2657" spans="1:8" ht="14.4" x14ac:dyDescent="0.25">
      <c r="A2657" s="11">
        <v>313</v>
      </c>
      <c r="B2657" s="11">
        <v>1</v>
      </c>
      <c r="C2657" s="12" t="s">
        <v>887</v>
      </c>
      <c r="D2657" s="12" t="s">
        <v>888</v>
      </c>
      <c r="E2657" s="11">
        <v>0</v>
      </c>
      <c r="F2657" s="11">
        <v>3</v>
      </c>
      <c r="G2657" s="12" t="s">
        <v>14</v>
      </c>
      <c r="H2657" s="11" t="b">
        <v>0</v>
      </c>
    </row>
    <row r="2658" spans="1:8" ht="28.8" x14ac:dyDescent="0.25">
      <c r="A2658" s="11">
        <v>313</v>
      </c>
      <c r="B2658" s="11">
        <v>2</v>
      </c>
      <c r="C2658" s="12" t="s">
        <v>886</v>
      </c>
      <c r="D2658" s="12" t="s">
        <v>885</v>
      </c>
      <c r="E2658" s="11">
        <v>3</v>
      </c>
      <c r="F2658" s="11">
        <v>0</v>
      </c>
      <c r="G2658" s="12" t="s">
        <v>873</v>
      </c>
      <c r="H2658" s="11" t="b">
        <v>0</v>
      </c>
    </row>
    <row r="2659" spans="1:8" ht="14.4" x14ac:dyDescent="0.25">
      <c r="A2659" s="11">
        <v>313</v>
      </c>
      <c r="B2659" s="11">
        <v>3</v>
      </c>
      <c r="C2659" s="12" t="s">
        <v>884</v>
      </c>
      <c r="D2659" s="12" t="s">
        <v>876</v>
      </c>
      <c r="E2659" s="11">
        <v>0</v>
      </c>
      <c r="F2659" s="11">
        <v>0</v>
      </c>
      <c r="G2659" s="12" t="s">
        <v>873</v>
      </c>
      <c r="H2659" s="11" t="b">
        <v>0</v>
      </c>
    </row>
    <row r="2660" spans="1:8" ht="14.4" x14ac:dyDescent="0.25">
      <c r="A2660" s="11">
        <v>313</v>
      </c>
      <c r="B2660" s="11">
        <v>4</v>
      </c>
      <c r="C2660" s="12" t="s">
        <v>883</v>
      </c>
      <c r="D2660" s="12" t="s">
        <v>882</v>
      </c>
      <c r="E2660" s="11">
        <v>5</v>
      </c>
      <c r="F2660" s="11">
        <v>0</v>
      </c>
      <c r="G2660" s="12" t="s">
        <v>14</v>
      </c>
      <c r="H2660" s="11" t="b">
        <v>0</v>
      </c>
    </row>
    <row r="2661" spans="1:8" ht="14.4" x14ac:dyDescent="0.25">
      <c r="A2661" s="11">
        <v>313</v>
      </c>
      <c r="B2661" s="11">
        <v>5</v>
      </c>
      <c r="C2661" s="12" t="s">
        <v>881</v>
      </c>
      <c r="D2661" s="12" t="s">
        <v>888</v>
      </c>
      <c r="E2661" s="11">
        <v>7</v>
      </c>
      <c r="F2661" s="11">
        <v>3</v>
      </c>
      <c r="G2661" s="12" t="s">
        <v>14</v>
      </c>
      <c r="H2661" s="11" t="b">
        <v>0</v>
      </c>
    </row>
    <row r="2662" spans="1:8" ht="14.4" x14ac:dyDescent="0.25">
      <c r="A2662" s="11">
        <v>313</v>
      </c>
      <c r="B2662" s="11">
        <v>6</v>
      </c>
      <c r="C2662" s="12" t="s">
        <v>880</v>
      </c>
      <c r="D2662" s="12" t="s">
        <v>888</v>
      </c>
      <c r="E2662" s="11">
        <v>7</v>
      </c>
      <c r="F2662" s="11">
        <v>3</v>
      </c>
      <c r="G2662" s="12" t="s">
        <v>14</v>
      </c>
      <c r="H2662" s="11" t="b">
        <v>0</v>
      </c>
    </row>
    <row r="2663" spans="1:8" ht="14.4" x14ac:dyDescent="0.25">
      <c r="A2663" s="11">
        <v>313</v>
      </c>
      <c r="B2663" s="11">
        <v>7</v>
      </c>
      <c r="C2663" s="12" t="s">
        <v>879</v>
      </c>
      <c r="D2663" s="12" t="s">
        <v>878</v>
      </c>
      <c r="E2663" s="11">
        <v>7</v>
      </c>
      <c r="F2663" s="11">
        <v>0</v>
      </c>
      <c r="G2663" s="12" t="s">
        <v>14</v>
      </c>
      <c r="H2663" s="11" t="b">
        <v>0</v>
      </c>
    </row>
    <row r="2664" spans="1:8" ht="28.8" x14ac:dyDescent="0.25">
      <c r="A2664" s="11">
        <v>313</v>
      </c>
      <c r="B2664" s="11">
        <v>8</v>
      </c>
      <c r="C2664" s="12" t="s">
        <v>877</v>
      </c>
      <c r="D2664" s="12" t="s">
        <v>876</v>
      </c>
      <c r="E2664" s="11">
        <v>7</v>
      </c>
      <c r="F2664" s="11">
        <v>0</v>
      </c>
      <c r="G2664" s="12" t="s">
        <v>14</v>
      </c>
      <c r="H2664" s="11" t="b">
        <v>0</v>
      </c>
    </row>
    <row r="2665" spans="1:8" ht="14.4" x14ac:dyDescent="0.25">
      <c r="A2665" s="11">
        <v>313</v>
      </c>
      <c r="B2665" s="11">
        <v>9</v>
      </c>
      <c r="C2665" s="12" t="s">
        <v>875</v>
      </c>
      <c r="D2665" s="12" t="s">
        <v>876</v>
      </c>
      <c r="E2665" s="11">
        <v>0</v>
      </c>
      <c r="F2665" s="11">
        <v>1</v>
      </c>
      <c r="G2665" s="12" t="s">
        <v>873</v>
      </c>
      <c r="H2665" s="11" t="b">
        <v>0</v>
      </c>
    </row>
    <row r="2666" spans="1:8" ht="14.4" x14ac:dyDescent="0.25">
      <c r="A2666" s="11">
        <v>314</v>
      </c>
      <c r="B2666" s="11">
        <v>1</v>
      </c>
      <c r="C2666" s="12" t="s">
        <v>887</v>
      </c>
      <c r="D2666" s="12" t="s">
        <v>888</v>
      </c>
      <c r="E2666" s="11">
        <v>0</v>
      </c>
      <c r="F2666" s="11">
        <v>3</v>
      </c>
      <c r="G2666" s="12" t="s">
        <v>14</v>
      </c>
      <c r="H2666" s="11" t="b">
        <v>0</v>
      </c>
    </row>
    <row r="2667" spans="1:8" ht="28.8" x14ac:dyDescent="0.25">
      <c r="A2667" s="11">
        <v>314</v>
      </c>
      <c r="B2667" s="11">
        <v>2</v>
      </c>
      <c r="C2667" s="12" t="s">
        <v>886</v>
      </c>
      <c r="D2667" s="12" t="s">
        <v>885</v>
      </c>
      <c r="E2667" s="11">
        <v>3</v>
      </c>
      <c r="F2667" s="11">
        <v>0</v>
      </c>
      <c r="G2667" s="12" t="s">
        <v>873</v>
      </c>
      <c r="H2667" s="11" t="b">
        <v>0</v>
      </c>
    </row>
    <row r="2668" spans="1:8" ht="14.4" x14ac:dyDescent="0.25">
      <c r="A2668" s="11">
        <v>314</v>
      </c>
      <c r="B2668" s="11">
        <v>3</v>
      </c>
      <c r="C2668" s="12" t="s">
        <v>884</v>
      </c>
      <c r="D2668" s="12" t="s">
        <v>876</v>
      </c>
      <c r="E2668" s="11">
        <v>0</v>
      </c>
      <c r="F2668" s="11">
        <v>0</v>
      </c>
      <c r="G2668" s="12" t="s">
        <v>873</v>
      </c>
      <c r="H2668" s="11" t="b">
        <v>0</v>
      </c>
    </row>
    <row r="2669" spans="1:8" ht="14.4" x14ac:dyDescent="0.25">
      <c r="A2669" s="11">
        <v>314</v>
      </c>
      <c r="B2669" s="11">
        <v>4</v>
      </c>
      <c r="C2669" s="12" t="s">
        <v>883</v>
      </c>
      <c r="D2669" s="12" t="s">
        <v>882</v>
      </c>
      <c r="E2669" s="11">
        <v>5</v>
      </c>
      <c r="F2669" s="11">
        <v>0</v>
      </c>
      <c r="G2669" s="12" t="s">
        <v>14</v>
      </c>
      <c r="H2669" s="11" t="b">
        <v>0</v>
      </c>
    </row>
    <row r="2670" spans="1:8" ht="14.4" x14ac:dyDescent="0.25">
      <c r="A2670" s="11">
        <v>314</v>
      </c>
      <c r="B2670" s="11">
        <v>5</v>
      </c>
      <c r="C2670" s="12" t="s">
        <v>881</v>
      </c>
      <c r="D2670" s="12" t="s">
        <v>888</v>
      </c>
      <c r="E2670" s="11">
        <v>7</v>
      </c>
      <c r="F2670" s="11">
        <v>3</v>
      </c>
      <c r="G2670" s="12" t="s">
        <v>14</v>
      </c>
      <c r="H2670" s="11" t="b">
        <v>0</v>
      </c>
    </row>
    <row r="2671" spans="1:8" ht="14.4" x14ac:dyDescent="0.25">
      <c r="A2671" s="11">
        <v>314</v>
      </c>
      <c r="B2671" s="11">
        <v>6</v>
      </c>
      <c r="C2671" s="12" t="s">
        <v>880</v>
      </c>
      <c r="D2671" s="12" t="s">
        <v>888</v>
      </c>
      <c r="E2671" s="11">
        <v>7</v>
      </c>
      <c r="F2671" s="11">
        <v>3</v>
      </c>
      <c r="G2671" s="12" t="s">
        <v>14</v>
      </c>
      <c r="H2671" s="11" t="b">
        <v>0</v>
      </c>
    </row>
    <row r="2672" spans="1:8" ht="14.4" x14ac:dyDescent="0.25">
      <c r="A2672" s="11">
        <v>314</v>
      </c>
      <c r="B2672" s="11">
        <v>7</v>
      </c>
      <c r="C2672" s="12" t="s">
        <v>879</v>
      </c>
      <c r="D2672" s="12" t="s">
        <v>878</v>
      </c>
      <c r="E2672" s="11">
        <v>7</v>
      </c>
      <c r="F2672" s="11">
        <v>0</v>
      </c>
      <c r="G2672" s="12" t="s">
        <v>14</v>
      </c>
      <c r="H2672" s="11" t="b">
        <v>0</v>
      </c>
    </row>
    <row r="2673" spans="1:8" ht="28.8" x14ac:dyDescent="0.25">
      <c r="A2673" s="11">
        <v>314</v>
      </c>
      <c r="B2673" s="11">
        <v>8</v>
      </c>
      <c r="C2673" s="12" t="s">
        <v>877</v>
      </c>
      <c r="D2673" s="12" t="s">
        <v>876</v>
      </c>
      <c r="E2673" s="11">
        <v>7</v>
      </c>
      <c r="F2673" s="11">
        <v>0</v>
      </c>
      <c r="G2673" s="12" t="s">
        <v>14</v>
      </c>
      <c r="H2673" s="11" t="b">
        <v>0</v>
      </c>
    </row>
    <row r="2674" spans="1:8" ht="14.4" x14ac:dyDescent="0.25">
      <c r="A2674" s="11">
        <v>314</v>
      </c>
      <c r="B2674" s="11">
        <v>9</v>
      </c>
      <c r="C2674" s="12" t="s">
        <v>875</v>
      </c>
      <c r="D2674" s="12" t="s">
        <v>876</v>
      </c>
      <c r="E2674" s="11">
        <v>0</v>
      </c>
      <c r="F2674" s="11">
        <v>1</v>
      </c>
      <c r="G2674" s="12" t="s">
        <v>873</v>
      </c>
      <c r="H2674" s="11" t="b">
        <v>0</v>
      </c>
    </row>
    <row r="2675" spans="1:8" ht="14.4" x14ac:dyDescent="0.25">
      <c r="A2675" s="11">
        <v>315</v>
      </c>
      <c r="B2675" s="11">
        <v>1</v>
      </c>
      <c r="C2675" s="12" t="s">
        <v>887</v>
      </c>
      <c r="D2675" s="12" t="s">
        <v>888</v>
      </c>
      <c r="E2675" s="11">
        <v>0</v>
      </c>
      <c r="F2675" s="11">
        <v>3</v>
      </c>
      <c r="G2675" s="12" t="s">
        <v>14</v>
      </c>
      <c r="H2675" s="11" t="b">
        <v>0</v>
      </c>
    </row>
    <row r="2676" spans="1:8" ht="28.8" x14ac:dyDescent="0.25">
      <c r="A2676" s="11">
        <v>315</v>
      </c>
      <c r="B2676" s="11">
        <v>2</v>
      </c>
      <c r="C2676" s="12" t="s">
        <v>886</v>
      </c>
      <c r="D2676" s="12" t="s">
        <v>885</v>
      </c>
      <c r="E2676" s="11">
        <v>3</v>
      </c>
      <c r="F2676" s="11">
        <v>0</v>
      </c>
      <c r="G2676" s="12" t="s">
        <v>873</v>
      </c>
      <c r="H2676" s="11" t="b">
        <v>0</v>
      </c>
    </row>
    <row r="2677" spans="1:8" ht="14.4" x14ac:dyDescent="0.25">
      <c r="A2677" s="11">
        <v>315</v>
      </c>
      <c r="B2677" s="11">
        <v>3</v>
      </c>
      <c r="C2677" s="12" t="s">
        <v>884</v>
      </c>
      <c r="D2677" s="12" t="s">
        <v>876</v>
      </c>
      <c r="E2677" s="11">
        <v>0</v>
      </c>
      <c r="F2677" s="11">
        <v>0</v>
      </c>
      <c r="G2677" s="12" t="s">
        <v>873</v>
      </c>
      <c r="H2677" s="11" t="b">
        <v>0</v>
      </c>
    </row>
    <row r="2678" spans="1:8" ht="14.4" x14ac:dyDescent="0.25">
      <c r="A2678" s="11">
        <v>315</v>
      </c>
      <c r="B2678" s="11">
        <v>4</v>
      </c>
      <c r="C2678" s="12" t="s">
        <v>883</v>
      </c>
      <c r="D2678" s="12" t="s">
        <v>882</v>
      </c>
      <c r="E2678" s="11">
        <v>5</v>
      </c>
      <c r="F2678" s="11">
        <v>0</v>
      </c>
      <c r="G2678" s="12" t="s">
        <v>14</v>
      </c>
      <c r="H2678" s="11" t="b">
        <v>0</v>
      </c>
    </row>
    <row r="2679" spans="1:8" ht="14.4" x14ac:dyDescent="0.25">
      <c r="A2679" s="11">
        <v>315</v>
      </c>
      <c r="B2679" s="11">
        <v>5</v>
      </c>
      <c r="C2679" s="12" t="s">
        <v>881</v>
      </c>
      <c r="D2679" s="12" t="s">
        <v>888</v>
      </c>
      <c r="E2679" s="11">
        <v>7</v>
      </c>
      <c r="F2679" s="11">
        <v>3</v>
      </c>
      <c r="G2679" s="12" t="s">
        <v>14</v>
      </c>
      <c r="H2679" s="11" t="b">
        <v>0</v>
      </c>
    </row>
    <row r="2680" spans="1:8" ht="14.4" x14ac:dyDescent="0.25">
      <c r="A2680" s="11">
        <v>315</v>
      </c>
      <c r="B2680" s="11">
        <v>6</v>
      </c>
      <c r="C2680" s="12" t="s">
        <v>880</v>
      </c>
      <c r="D2680" s="12" t="s">
        <v>888</v>
      </c>
      <c r="E2680" s="11">
        <v>7</v>
      </c>
      <c r="F2680" s="11">
        <v>3</v>
      </c>
      <c r="G2680" s="12" t="s">
        <v>14</v>
      </c>
      <c r="H2680" s="11" t="b">
        <v>0</v>
      </c>
    </row>
    <row r="2681" spans="1:8" ht="14.4" x14ac:dyDescent="0.25">
      <c r="A2681" s="11">
        <v>315</v>
      </c>
      <c r="B2681" s="11">
        <v>7</v>
      </c>
      <c r="C2681" s="12" t="s">
        <v>879</v>
      </c>
      <c r="D2681" s="12" t="s">
        <v>878</v>
      </c>
      <c r="E2681" s="11">
        <v>7</v>
      </c>
      <c r="F2681" s="11">
        <v>0</v>
      </c>
      <c r="G2681" s="12" t="s">
        <v>14</v>
      </c>
      <c r="H2681" s="11" t="b">
        <v>0</v>
      </c>
    </row>
    <row r="2682" spans="1:8" ht="28.8" x14ac:dyDescent="0.25">
      <c r="A2682" s="11">
        <v>315</v>
      </c>
      <c r="B2682" s="11">
        <v>8</v>
      </c>
      <c r="C2682" s="12" t="s">
        <v>877</v>
      </c>
      <c r="D2682" s="12" t="s">
        <v>876</v>
      </c>
      <c r="E2682" s="11">
        <v>7</v>
      </c>
      <c r="F2682" s="11">
        <v>0</v>
      </c>
      <c r="G2682" s="12" t="s">
        <v>14</v>
      </c>
      <c r="H2682" s="11" t="b">
        <v>0</v>
      </c>
    </row>
    <row r="2683" spans="1:8" ht="14.4" x14ac:dyDescent="0.25">
      <c r="A2683" s="11">
        <v>315</v>
      </c>
      <c r="B2683" s="11">
        <v>9</v>
      </c>
      <c r="C2683" s="12" t="s">
        <v>875</v>
      </c>
      <c r="D2683" s="12" t="s">
        <v>876</v>
      </c>
      <c r="E2683" s="11">
        <v>0</v>
      </c>
      <c r="F2683" s="11">
        <v>1</v>
      </c>
      <c r="G2683" s="12" t="s">
        <v>873</v>
      </c>
      <c r="H2683" s="11" t="b">
        <v>0</v>
      </c>
    </row>
    <row r="2684" spans="1:8" ht="14.4" x14ac:dyDescent="0.25">
      <c r="A2684" s="11">
        <v>316</v>
      </c>
      <c r="B2684" s="11">
        <v>1</v>
      </c>
      <c r="C2684" s="12" t="s">
        <v>887</v>
      </c>
      <c r="D2684" s="12" t="s">
        <v>888</v>
      </c>
      <c r="E2684" s="11">
        <v>0</v>
      </c>
      <c r="F2684" s="11">
        <v>3</v>
      </c>
      <c r="G2684" s="12" t="s">
        <v>14</v>
      </c>
      <c r="H2684" s="11" t="b">
        <v>0</v>
      </c>
    </row>
    <row r="2685" spans="1:8" ht="28.8" x14ac:dyDescent="0.25">
      <c r="A2685" s="11">
        <v>316</v>
      </c>
      <c r="B2685" s="11">
        <v>2</v>
      </c>
      <c r="C2685" s="12" t="s">
        <v>886</v>
      </c>
      <c r="D2685" s="12" t="s">
        <v>885</v>
      </c>
      <c r="E2685" s="11">
        <v>3</v>
      </c>
      <c r="F2685" s="11">
        <v>0</v>
      </c>
      <c r="G2685" s="12" t="s">
        <v>873</v>
      </c>
      <c r="H2685" s="11" t="b">
        <v>0</v>
      </c>
    </row>
    <row r="2686" spans="1:8" ht="14.4" x14ac:dyDescent="0.25">
      <c r="A2686" s="11">
        <v>316</v>
      </c>
      <c r="B2686" s="11">
        <v>3</v>
      </c>
      <c r="C2686" s="12" t="s">
        <v>884</v>
      </c>
      <c r="D2686" s="12" t="s">
        <v>876</v>
      </c>
      <c r="E2686" s="11">
        <v>0</v>
      </c>
      <c r="F2686" s="11">
        <v>0</v>
      </c>
      <c r="G2686" s="12" t="s">
        <v>873</v>
      </c>
      <c r="H2686" s="11" t="b">
        <v>0</v>
      </c>
    </row>
    <row r="2687" spans="1:8" ht="14.4" x14ac:dyDescent="0.25">
      <c r="A2687" s="11">
        <v>316</v>
      </c>
      <c r="B2687" s="11">
        <v>4</v>
      </c>
      <c r="C2687" s="12" t="s">
        <v>883</v>
      </c>
      <c r="D2687" s="12" t="s">
        <v>882</v>
      </c>
      <c r="E2687" s="11">
        <v>5</v>
      </c>
      <c r="F2687" s="11">
        <v>0</v>
      </c>
      <c r="G2687" s="12" t="s">
        <v>14</v>
      </c>
      <c r="H2687" s="11" t="b">
        <v>0</v>
      </c>
    </row>
    <row r="2688" spans="1:8" ht="14.4" x14ac:dyDescent="0.25">
      <c r="A2688" s="11">
        <v>316</v>
      </c>
      <c r="B2688" s="11">
        <v>5</v>
      </c>
      <c r="C2688" s="12" t="s">
        <v>881</v>
      </c>
      <c r="D2688" s="12" t="s">
        <v>888</v>
      </c>
      <c r="E2688" s="11">
        <v>7</v>
      </c>
      <c r="F2688" s="11">
        <v>3</v>
      </c>
      <c r="G2688" s="12" t="s">
        <v>14</v>
      </c>
      <c r="H2688" s="11" t="b">
        <v>0</v>
      </c>
    </row>
    <row r="2689" spans="1:8" ht="14.4" x14ac:dyDescent="0.25">
      <c r="A2689" s="11">
        <v>316</v>
      </c>
      <c r="B2689" s="11">
        <v>6</v>
      </c>
      <c r="C2689" s="12" t="s">
        <v>880</v>
      </c>
      <c r="D2689" s="12" t="s">
        <v>888</v>
      </c>
      <c r="E2689" s="11">
        <v>7</v>
      </c>
      <c r="F2689" s="11">
        <v>3</v>
      </c>
      <c r="G2689" s="12" t="s">
        <v>14</v>
      </c>
      <c r="H2689" s="11" t="b">
        <v>0</v>
      </c>
    </row>
    <row r="2690" spans="1:8" ht="14.4" x14ac:dyDescent="0.25">
      <c r="A2690" s="11">
        <v>316</v>
      </c>
      <c r="B2690" s="11">
        <v>7</v>
      </c>
      <c r="C2690" s="12" t="s">
        <v>879</v>
      </c>
      <c r="D2690" s="12" t="s">
        <v>878</v>
      </c>
      <c r="E2690" s="11">
        <v>7</v>
      </c>
      <c r="F2690" s="11">
        <v>0</v>
      </c>
      <c r="G2690" s="12" t="s">
        <v>14</v>
      </c>
      <c r="H2690" s="11" t="b">
        <v>0</v>
      </c>
    </row>
    <row r="2691" spans="1:8" ht="28.8" x14ac:dyDescent="0.25">
      <c r="A2691" s="11">
        <v>316</v>
      </c>
      <c r="B2691" s="11">
        <v>8</v>
      </c>
      <c r="C2691" s="12" t="s">
        <v>877</v>
      </c>
      <c r="D2691" s="12" t="s">
        <v>876</v>
      </c>
      <c r="E2691" s="11">
        <v>7</v>
      </c>
      <c r="F2691" s="11">
        <v>0</v>
      </c>
      <c r="G2691" s="12" t="s">
        <v>14</v>
      </c>
      <c r="H2691" s="11" t="b">
        <v>0</v>
      </c>
    </row>
    <row r="2692" spans="1:8" ht="14.4" x14ac:dyDescent="0.25">
      <c r="A2692" s="11">
        <v>316</v>
      </c>
      <c r="B2692" s="11">
        <v>9</v>
      </c>
      <c r="C2692" s="12" t="s">
        <v>875</v>
      </c>
      <c r="D2692" s="12" t="s">
        <v>876</v>
      </c>
      <c r="E2692" s="11">
        <v>0</v>
      </c>
      <c r="F2692" s="11">
        <v>1</v>
      </c>
      <c r="G2692" s="12" t="s">
        <v>873</v>
      </c>
      <c r="H2692" s="11" t="b">
        <v>0</v>
      </c>
    </row>
    <row r="2693" spans="1:8" ht="14.4" x14ac:dyDescent="0.25">
      <c r="A2693" s="11">
        <v>317</v>
      </c>
      <c r="B2693" s="11">
        <v>1</v>
      </c>
      <c r="C2693" s="12" t="s">
        <v>887</v>
      </c>
      <c r="D2693" s="12" t="s">
        <v>888</v>
      </c>
      <c r="E2693" s="11">
        <v>0</v>
      </c>
      <c r="F2693" s="11">
        <v>3</v>
      </c>
      <c r="G2693" s="12" t="s">
        <v>14</v>
      </c>
      <c r="H2693" s="11" t="b">
        <v>0</v>
      </c>
    </row>
    <row r="2694" spans="1:8" ht="28.8" x14ac:dyDescent="0.25">
      <c r="A2694" s="11">
        <v>317</v>
      </c>
      <c r="B2694" s="11">
        <v>2</v>
      </c>
      <c r="C2694" s="12" t="s">
        <v>886</v>
      </c>
      <c r="D2694" s="12" t="s">
        <v>885</v>
      </c>
      <c r="E2694" s="11">
        <v>3</v>
      </c>
      <c r="F2694" s="11">
        <v>0</v>
      </c>
      <c r="G2694" s="12" t="s">
        <v>873</v>
      </c>
      <c r="H2694" s="11" t="b">
        <v>0</v>
      </c>
    </row>
    <row r="2695" spans="1:8" ht="14.4" x14ac:dyDescent="0.25">
      <c r="A2695" s="11">
        <v>317</v>
      </c>
      <c r="B2695" s="11">
        <v>3</v>
      </c>
      <c r="C2695" s="12" t="s">
        <v>884</v>
      </c>
      <c r="D2695" s="12" t="s">
        <v>876</v>
      </c>
      <c r="E2695" s="11">
        <v>0</v>
      </c>
      <c r="F2695" s="11">
        <v>0</v>
      </c>
      <c r="G2695" s="12" t="s">
        <v>873</v>
      </c>
      <c r="H2695" s="11" t="b">
        <v>0</v>
      </c>
    </row>
    <row r="2696" spans="1:8" ht="14.4" x14ac:dyDescent="0.25">
      <c r="A2696" s="11">
        <v>317</v>
      </c>
      <c r="B2696" s="11">
        <v>4</v>
      </c>
      <c r="C2696" s="12" t="s">
        <v>883</v>
      </c>
      <c r="D2696" s="12" t="s">
        <v>882</v>
      </c>
      <c r="E2696" s="11">
        <v>5</v>
      </c>
      <c r="F2696" s="11">
        <v>0</v>
      </c>
      <c r="G2696" s="12" t="s">
        <v>14</v>
      </c>
      <c r="H2696" s="11" t="b">
        <v>0</v>
      </c>
    </row>
    <row r="2697" spans="1:8" ht="14.4" x14ac:dyDescent="0.25">
      <c r="A2697" s="11">
        <v>317</v>
      </c>
      <c r="B2697" s="11">
        <v>5</v>
      </c>
      <c r="C2697" s="12" t="s">
        <v>881</v>
      </c>
      <c r="D2697" s="12" t="s">
        <v>888</v>
      </c>
      <c r="E2697" s="11">
        <v>7</v>
      </c>
      <c r="F2697" s="11">
        <v>3</v>
      </c>
      <c r="G2697" s="12" t="s">
        <v>14</v>
      </c>
      <c r="H2697" s="11" t="b">
        <v>0</v>
      </c>
    </row>
    <row r="2698" spans="1:8" ht="14.4" x14ac:dyDescent="0.25">
      <c r="A2698" s="11">
        <v>317</v>
      </c>
      <c r="B2698" s="11">
        <v>6</v>
      </c>
      <c r="C2698" s="12" t="s">
        <v>880</v>
      </c>
      <c r="D2698" s="12" t="s">
        <v>888</v>
      </c>
      <c r="E2698" s="11">
        <v>7</v>
      </c>
      <c r="F2698" s="11">
        <v>3</v>
      </c>
      <c r="G2698" s="12" t="s">
        <v>14</v>
      </c>
      <c r="H2698" s="11" t="b">
        <v>0</v>
      </c>
    </row>
    <row r="2699" spans="1:8" ht="14.4" x14ac:dyDescent="0.25">
      <c r="A2699" s="11">
        <v>317</v>
      </c>
      <c r="B2699" s="11">
        <v>7</v>
      </c>
      <c r="C2699" s="12" t="s">
        <v>879</v>
      </c>
      <c r="D2699" s="12" t="s">
        <v>878</v>
      </c>
      <c r="E2699" s="11">
        <v>7</v>
      </c>
      <c r="F2699" s="11">
        <v>0</v>
      </c>
      <c r="G2699" s="12" t="s">
        <v>14</v>
      </c>
      <c r="H2699" s="11" t="b">
        <v>0</v>
      </c>
    </row>
    <row r="2700" spans="1:8" ht="28.8" x14ac:dyDescent="0.25">
      <c r="A2700" s="11">
        <v>317</v>
      </c>
      <c r="B2700" s="11">
        <v>8</v>
      </c>
      <c r="C2700" s="12" t="s">
        <v>877</v>
      </c>
      <c r="D2700" s="12" t="s">
        <v>876</v>
      </c>
      <c r="E2700" s="11">
        <v>7</v>
      </c>
      <c r="F2700" s="11">
        <v>0</v>
      </c>
      <c r="G2700" s="12" t="s">
        <v>14</v>
      </c>
      <c r="H2700" s="11" t="b">
        <v>0</v>
      </c>
    </row>
    <row r="2701" spans="1:8" ht="14.4" x14ac:dyDescent="0.25">
      <c r="A2701" s="11">
        <v>317</v>
      </c>
      <c r="B2701" s="11">
        <v>9</v>
      </c>
      <c r="C2701" s="12" t="s">
        <v>875</v>
      </c>
      <c r="D2701" s="12" t="s">
        <v>876</v>
      </c>
      <c r="E2701" s="11">
        <v>0</v>
      </c>
      <c r="F2701" s="11">
        <v>1</v>
      </c>
      <c r="G2701" s="12" t="s">
        <v>873</v>
      </c>
      <c r="H2701" s="11" t="b">
        <v>0</v>
      </c>
    </row>
    <row r="2702" spans="1:8" ht="14.4" x14ac:dyDescent="0.25">
      <c r="A2702" s="11">
        <v>318</v>
      </c>
      <c r="B2702" s="11">
        <v>1</v>
      </c>
      <c r="C2702" s="12" t="s">
        <v>887</v>
      </c>
      <c r="D2702" s="12" t="s">
        <v>888</v>
      </c>
      <c r="E2702" s="11">
        <v>0</v>
      </c>
      <c r="F2702" s="11">
        <v>3</v>
      </c>
      <c r="G2702" s="12" t="s">
        <v>14</v>
      </c>
      <c r="H2702" s="11" t="b">
        <v>0</v>
      </c>
    </row>
    <row r="2703" spans="1:8" ht="28.8" x14ac:dyDescent="0.25">
      <c r="A2703" s="11">
        <v>318</v>
      </c>
      <c r="B2703" s="11">
        <v>2</v>
      </c>
      <c r="C2703" s="12" t="s">
        <v>886</v>
      </c>
      <c r="D2703" s="12" t="s">
        <v>885</v>
      </c>
      <c r="E2703" s="11">
        <v>3</v>
      </c>
      <c r="F2703" s="11">
        <v>0</v>
      </c>
      <c r="G2703" s="12" t="s">
        <v>873</v>
      </c>
      <c r="H2703" s="11" t="b">
        <v>0</v>
      </c>
    </row>
    <row r="2704" spans="1:8" ht="14.4" x14ac:dyDescent="0.25">
      <c r="A2704" s="11">
        <v>318</v>
      </c>
      <c r="B2704" s="11">
        <v>3</v>
      </c>
      <c r="C2704" s="12" t="s">
        <v>884</v>
      </c>
      <c r="D2704" s="12" t="s">
        <v>876</v>
      </c>
      <c r="E2704" s="11">
        <v>0</v>
      </c>
      <c r="F2704" s="11">
        <v>0</v>
      </c>
      <c r="G2704" s="12" t="s">
        <v>873</v>
      </c>
      <c r="H2704" s="11" t="b">
        <v>0</v>
      </c>
    </row>
    <row r="2705" spans="1:8" ht="14.4" x14ac:dyDescent="0.25">
      <c r="A2705" s="11">
        <v>318</v>
      </c>
      <c r="B2705" s="11">
        <v>4</v>
      </c>
      <c r="C2705" s="12" t="s">
        <v>883</v>
      </c>
      <c r="D2705" s="12" t="s">
        <v>882</v>
      </c>
      <c r="E2705" s="11">
        <v>5</v>
      </c>
      <c r="F2705" s="11">
        <v>0</v>
      </c>
      <c r="G2705" s="12" t="s">
        <v>14</v>
      </c>
      <c r="H2705" s="11" t="b">
        <v>0</v>
      </c>
    </row>
    <row r="2706" spans="1:8" ht="14.4" x14ac:dyDescent="0.25">
      <c r="A2706" s="11">
        <v>318</v>
      </c>
      <c r="B2706" s="11">
        <v>5</v>
      </c>
      <c r="C2706" s="12" t="s">
        <v>881</v>
      </c>
      <c r="D2706" s="12" t="s">
        <v>888</v>
      </c>
      <c r="E2706" s="11">
        <v>7</v>
      </c>
      <c r="F2706" s="11">
        <v>3</v>
      </c>
      <c r="G2706" s="12" t="s">
        <v>14</v>
      </c>
      <c r="H2706" s="11" t="b">
        <v>0</v>
      </c>
    </row>
    <row r="2707" spans="1:8" ht="14.4" x14ac:dyDescent="0.25">
      <c r="A2707" s="11">
        <v>318</v>
      </c>
      <c r="B2707" s="11">
        <v>6</v>
      </c>
      <c r="C2707" s="12" t="s">
        <v>880</v>
      </c>
      <c r="D2707" s="12" t="s">
        <v>888</v>
      </c>
      <c r="E2707" s="11">
        <v>7</v>
      </c>
      <c r="F2707" s="11">
        <v>3</v>
      </c>
      <c r="G2707" s="12" t="s">
        <v>14</v>
      </c>
      <c r="H2707" s="11" t="b">
        <v>0</v>
      </c>
    </row>
    <row r="2708" spans="1:8" ht="14.4" x14ac:dyDescent="0.25">
      <c r="A2708" s="11">
        <v>318</v>
      </c>
      <c r="B2708" s="11">
        <v>7</v>
      </c>
      <c r="C2708" s="12" t="s">
        <v>879</v>
      </c>
      <c r="D2708" s="12" t="s">
        <v>878</v>
      </c>
      <c r="E2708" s="11">
        <v>7</v>
      </c>
      <c r="F2708" s="11">
        <v>0</v>
      </c>
      <c r="G2708" s="12" t="s">
        <v>14</v>
      </c>
      <c r="H2708" s="11" t="b">
        <v>0</v>
      </c>
    </row>
    <row r="2709" spans="1:8" ht="28.8" x14ac:dyDescent="0.25">
      <c r="A2709" s="11">
        <v>318</v>
      </c>
      <c r="B2709" s="11">
        <v>8</v>
      </c>
      <c r="C2709" s="12" t="s">
        <v>877</v>
      </c>
      <c r="D2709" s="12" t="s">
        <v>876</v>
      </c>
      <c r="E2709" s="11">
        <v>7</v>
      </c>
      <c r="F2709" s="11">
        <v>0</v>
      </c>
      <c r="G2709" s="12" t="s">
        <v>14</v>
      </c>
      <c r="H2709" s="11" t="b">
        <v>0</v>
      </c>
    </row>
    <row r="2710" spans="1:8" ht="14.4" x14ac:dyDescent="0.25">
      <c r="A2710" s="11">
        <v>318</v>
      </c>
      <c r="B2710" s="11">
        <v>9</v>
      </c>
      <c r="C2710" s="12" t="s">
        <v>875</v>
      </c>
      <c r="D2710" s="12" t="s">
        <v>876</v>
      </c>
      <c r="E2710" s="11">
        <v>0</v>
      </c>
      <c r="F2710" s="11">
        <v>1</v>
      </c>
      <c r="G2710" s="12" t="s">
        <v>873</v>
      </c>
      <c r="H2710" s="11" t="b">
        <v>0</v>
      </c>
    </row>
    <row r="2711" spans="1:8" ht="14.4" x14ac:dyDescent="0.25">
      <c r="A2711" s="11">
        <v>320</v>
      </c>
      <c r="B2711" s="11">
        <v>1</v>
      </c>
      <c r="C2711" s="12" t="s">
        <v>887</v>
      </c>
      <c r="D2711" s="12" t="s">
        <v>874</v>
      </c>
      <c r="E2711" s="11">
        <v>0</v>
      </c>
      <c r="F2711" s="11">
        <v>3</v>
      </c>
      <c r="G2711" s="12" t="s">
        <v>14</v>
      </c>
      <c r="H2711" s="11" t="b">
        <v>0</v>
      </c>
    </row>
    <row r="2712" spans="1:8" ht="28.8" x14ac:dyDescent="0.25">
      <c r="A2712" s="11">
        <v>320</v>
      </c>
      <c r="B2712" s="11">
        <v>2</v>
      </c>
      <c r="C2712" s="12" t="s">
        <v>886</v>
      </c>
      <c r="D2712" s="12" t="s">
        <v>885</v>
      </c>
      <c r="E2712" s="11">
        <v>3</v>
      </c>
      <c r="F2712" s="11">
        <v>0</v>
      </c>
      <c r="G2712" s="12" t="s">
        <v>873</v>
      </c>
      <c r="H2712" s="11" t="b">
        <v>0</v>
      </c>
    </row>
    <row r="2713" spans="1:8" ht="14.4" x14ac:dyDescent="0.25">
      <c r="A2713" s="11">
        <v>320</v>
      </c>
      <c r="B2713" s="11">
        <v>3</v>
      </c>
      <c r="C2713" s="12" t="s">
        <v>884</v>
      </c>
      <c r="D2713" s="12" t="s">
        <v>874</v>
      </c>
      <c r="E2713" s="11">
        <v>0</v>
      </c>
      <c r="F2713" s="11">
        <v>0</v>
      </c>
      <c r="G2713" s="12" t="s">
        <v>873</v>
      </c>
      <c r="H2713" s="11" t="b">
        <v>0</v>
      </c>
    </row>
    <row r="2714" spans="1:8" ht="14.4" x14ac:dyDescent="0.25">
      <c r="A2714" s="11">
        <v>320</v>
      </c>
      <c r="B2714" s="11">
        <v>4</v>
      </c>
      <c r="C2714" s="12" t="s">
        <v>883</v>
      </c>
      <c r="D2714" s="12" t="s">
        <v>882</v>
      </c>
      <c r="E2714" s="11">
        <v>5</v>
      </c>
      <c r="F2714" s="11">
        <v>0</v>
      </c>
      <c r="G2714" s="12" t="s">
        <v>14</v>
      </c>
      <c r="H2714" s="11" t="b">
        <v>0</v>
      </c>
    </row>
    <row r="2715" spans="1:8" ht="14.4" x14ac:dyDescent="0.25">
      <c r="A2715" s="11">
        <v>320</v>
      </c>
      <c r="B2715" s="11">
        <v>5</v>
      </c>
      <c r="C2715" s="12" t="s">
        <v>881</v>
      </c>
      <c r="D2715" s="12" t="s">
        <v>874</v>
      </c>
      <c r="E2715" s="11">
        <v>7</v>
      </c>
      <c r="F2715" s="11">
        <v>3</v>
      </c>
      <c r="G2715" s="12" t="s">
        <v>14</v>
      </c>
      <c r="H2715" s="11" t="b">
        <v>0</v>
      </c>
    </row>
    <row r="2716" spans="1:8" ht="14.4" x14ac:dyDescent="0.25">
      <c r="A2716" s="11">
        <v>320</v>
      </c>
      <c r="B2716" s="11">
        <v>6</v>
      </c>
      <c r="C2716" s="12" t="s">
        <v>880</v>
      </c>
      <c r="D2716" s="12" t="s">
        <v>874</v>
      </c>
      <c r="E2716" s="11">
        <v>7</v>
      </c>
      <c r="F2716" s="11">
        <v>3</v>
      </c>
      <c r="G2716" s="12" t="s">
        <v>14</v>
      </c>
      <c r="H2716" s="11" t="b">
        <v>0</v>
      </c>
    </row>
    <row r="2717" spans="1:8" ht="14.4" x14ac:dyDescent="0.25">
      <c r="A2717" s="11">
        <v>320</v>
      </c>
      <c r="B2717" s="11">
        <v>7</v>
      </c>
      <c r="C2717" s="12" t="s">
        <v>879</v>
      </c>
      <c r="D2717" s="12" t="s">
        <v>878</v>
      </c>
      <c r="E2717" s="11">
        <v>7</v>
      </c>
      <c r="F2717" s="11">
        <v>0</v>
      </c>
      <c r="G2717" s="12" t="s">
        <v>14</v>
      </c>
      <c r="H2717" s="11" t="b">
        <v>0</v>
      </c>
    </row>
    <row r="2718" spans="1:8" ht="28.8" x14ac:dyDescent="0.25">
      <c r="A2718" s="11">
        <v>320</v>
      </c>
      <c r="B2718" s="11">
        <v>8</v>
      </c>
      <c r="C2718" s="12" t="s">
        <v>877</v>
      </c>
      <c r="D2718" s="12" t="s">
        <v>876</v>
      </c>
      <c r="E2718" s="11">
        <v>7</v>
      </c>
      <c r="F2718" s="11">
        <v>0</v>
      </c>
      <c r="G2718" s="12" t="s">
        <v>14</v>
      </c>
      <c r="H2718" s="11" t="b">
        <v>0</v>
      </c>
    </row>
    <row r="2719" spans="1:8" ht="14.4" x14ac:dyDescent="0.25">
      <c r="A2719" s="11">
        <v>320</v>
      </c>
      <c r="B2719" s="11">
        <v>9</v>
      </c>
      <c r="C2719" s="12" t="s">
        <v>875</v>
      </c>
      <c r="D2719" s="12" t="s">
        <v>876</v>
      </c>
      <c r="E2719" s="11">
        <v>0</v>
      </c>
      <c r="F2719" s="11">
        <v>1</v>
      </c>
      <c r="G2719" s="12" t="s">
        <v>873</v>
      </c>
      <c r="H2719" s="11" t="b">
        <v>0</v>
      </c>
    </row>
    <row r="2720" spans="1:8" ht="14.4" x14ac:dyDescent="0.25">
      <c r="A2720" s="11">
        <v>321</v>
      </c>
      <c r="B2720" s="11">
        <v>1</v>
      </c>
      <c r="C2720" s="12" t="s">
        <v>887</v>
      </c>
      <c r="D2720" s="12" t="s">
        <v>874</v>
      </c>
      <c r="E2720" s="11">
        <v>0</v>
      </c>
      <c r="F2720" s="11">
        <v>3</v>
      </c>
      <c r="G2720" s="12" t="s">
        <v>14</v>
      </c>
      <c r="H2720" s="11" t="b">
        <v>0</v>
      </c>
    </row>
    <row r="2721" spans="1:8" ht="28.8" x14ac:dyDescent="0.25">
      <c r="A2721" s="11">
        <v>321</v>
      </c>
      <c r="B2721" s="11">
        <v>2</v>
      </c>
      <c r="C2721" s="12" t="s">
        <v>886</v>
      </c>
      <c r="D2721" s="12" t="s">
        <v>885</v>
      </c>
      <c r="E2721" s="11">
        <v>3</v>
      </c>
      <c r="F2721" s="11">
        <v>0</v>
      </c>
      <c r="G2721" s="12" t="s">
        <v>873</v>
      </c>
      <c r="H2721" s="11" t="b">
        <v>0</v>
      </c>
    </row>
    <row r="2722" spans="1:8" ht="14.4" x14ac:dyDescent="0.25">
      <c r="A2722" s="11">
        <v>321</v>
      </c>
      <c r="B2722" s="11">
        <v>3</v>
      </c>
      <c r="C2722" s="12" t="s">
        <v>884</v>
      </c>
      <c r="D2722" s="12" t="s">
        <v>874</v>
      </c>
      <c r="E2722" s="11">
        <v>0</v>
      </c>
      <c r="F2722" s="11">
        <v>0</v>
      </c>
      <c r="G2722" s="12" t="s">
        <v>873</v>
      </c>
      <c r="H2722" s="11" t="b">
        <v>0</v>
      </c>
    </row>
    <row r="2723" spans="1:8" ht="14.4" x14ac:dyDescent="0.25">
      <c r="A2723" s="11">
        <v>321</v>
      </c>
      <c r="B2723" s="11">
        <v>4</v>
      </c>
      <c r="C2723" s="12" t="s">
        <v>883</v>
      </c>
      <c r="D2723" s="12" t="s">
        <v>882</v>
      </c>
      <c r="E2723" s="11">
        <v>5</v>
      </c>
      <c r="F2723" s="11">
        <v>0</v>
      </c>
      <c r="G2723" s="12" t="s">
        <v>14</v>
      </c>
      <c r="H2723" s="11" t="b">
        <v>0</v>
      </c>
    </row>
    <row r="2724" spans="1:8" ht="14.4" x14ac:dyDescent="0.25">
      <c r="A2724" s="11">
        <v>321</v>
      </c>
      <c r="B2724" s="11">
        <v>5</v>
      </c>
      <c r="C2724" s="12" t="s">
        <v>881</v>
      </c>
      <c r="D2724" s="12" t="s">
        <v>874</v>
      </c>
      <c r="E2724" s="11">
        <v>7</v>
      </c>
      <c r="F2724" s="11">
        <v>3</v>
      </c>
      <c r="G2724" s="12" t="s">
        <v>14</v>
      </c>
      <c r="H2724" s="11" t="b">
        <v>0</v>
      </c>
    </row>
    <row r="2725" spans="1:8" ht="14.4" x14ac:dyDescent="0.25">
      <c r="A2725" s="11">
        <v>321</v>
      </c>
      <c r="B2725" s="11">
        <v>6</v>
      </c>
      <c r="C2725" s="12" t="s">
        <v>880</v>
      </c>
      <c r="D2725" s="12" t="s">
        <v>874</v>
      </c>
      <c r="E2725" s="11">
        <v>7</v>
      </c>
      <c r="F2725" s="11">
        <v>3</v>
      </c>
      <c r="G2725" s="12" t="s">
        <v>14</v>
      </c>
      <c r="H2725" s="11" t="b">
        <v>0</v>
      </c>
    </row>
    <row r="2726" spans="1:8" ht="14.4" x14ac:dyDescent="0.25">
      <c r="A2726" s="11">
        <v>321</v>
      </c>
      <c r="B2726" s="11">
        <v>7</v>
      </c>
      <c r="C2726" s="12" t="s">
        <v>879</v>
      </c>
      <c r="D2726" s="12" t="s">
        <v>878</v>
      </c>
      <c r="E2726" s="11">
        <v>7</v>
      </c>
      <c r="F2726" s="11">
        <v>0</v>
      </c>
      <c r="G2726" s="12" t="s">
        <v>14</v>
      </c>
      <c r="H2726" s="11" t="b">
        <v>0</v>
      </c>
    </row>
    <row r="2727" spans="1:8" ht="28.8" x14ac:dyDescent="0.25">
      <c r="A2727" s="11">
        <v>321</v>
      </c>
      <c r="B2727" s="11">
        <v>8</v>
      </c>
      <c r="C2727" s="12" t="s">
        <v>877</v>
      </c>
      <c r="D2727" s="12" t="s">
        <v>876</v>
      </c>
      <c r="E2727" s="11">
        <v>7</v>
      </c>
      <c r="F2727" s="11">
        <v>0</v>
      </c>
      <c r="G2727" s="12" t="s">
        <v>14</v>
      </c>
      <c r="H2727" s="11" t="b">
        <v>0</v>
      </c>
    </row>
    <row r="2728" spans="1:8" ht="14.4" x14ac:dyDescent="0.25">
      <c r="A2728" s="11">
        <v>321</v>
      </c>
      <c r="B2728" s="11">
        <v>9</v>
      </c>
      <c r="C2728" s="12" t="s">
        <v>875</v>
      </c>
      <c r="D2728" s="12" t="s">
        <v>874</v>
      </c>
      <c r="E2728" s="11">
        <v>0</v>
      </c>
      <c r="F2728" s="11">
        <v>1</v>
      </c>
      <c r="G2728" s="12" t="s">
        <v>873</v>
      </c>
      <c r="H2728" s="11" t="b">
        <v>0</v>
      </c>
    </row>
    <row r="2729" spans="1:8" ht="14.4" x14ac:dyDescent="0.25">
      <c r="A2729" s="11">
        <v>322</v>
      </c>
      <c r="B2729" s="11">
        <v>1</v>
      </c>
      <c r="C2729" s="12" t="s">
        <v>887</v>
      </c>
      <c r="D2729" s="12" t="s">
        <v>874</v>
      </c>
      <c r="E2729" s="11">
        <v>0</v>
      </c>
      <c r="F2729" s="11">
        <v>3</v>
      </c>
      <c r="G2729" s="12" t="s">
        <v>14</v>
      </c>
      <c r="H2729" s="11" t="b">
        <v>0</v>
      </c>
    </row>
    <row r="2730" spans="1:8" ht="28.8" x14ac:dyDescent="0.25">
      <c r="A2730" s="11">
        <v>322</v>
      </c>
      <c r="B2730" s="11">
        <v>2</v>
      </c>
      <c r="C2730" s="12" t="s">
        <v>886</v>
      </c>
      <c r="D2730" s="12" t="s">
        <v>885</v>
      </c>
      <c r="E2730" s="11">
        <v>3</v>
      </c>
      <c r="F2730" s="11">
        <v>0</v>
      </c>
      <c r="G2730" s="12" t="s">
        <v>873</v>
      </c>
      <c r="H2730" s="11" t="b">
        <v>0</v>
      </c>
    </row>
    <row r="2731" spans="1:8" ht="14.4" x14ac:dyDescent="0.25">
      <c r="A2731" s="11">
        <v>322</v>
      </c>
      <c r="B2731" s="11">
        <v>3</v>
      </c>
      <c r="C2731" s="12" t="s">
        <v>884</v>
      </c>
      <c r="D2731" s="12" t="s">
        <v>874</v>
      </c>
      <c r="E2731" s="11">
        <v>0</v>
      </c>
      <c r="F2731" s="11">
        <v>0</v>
      </c>
      <c r="G2731" s="12" t="s">
        <v>873</v>
      </c>
      <c r="H2731" s="11" t="b">
        <v>0</v>
      </c>
    </row>
    <row r="2732" spans="1:8" ht="14.4" x14ac:dyDescent="0.25">
      <c r="A2732" s="11">
        <v>322</v>
      </c>
      <c r="B2732" s="11">
        <v>4</v>
      </c>
      <c r="C2732" s="12" t="s">
        <v>883</v>
      </c>
      <c r="D2732" s="12" t="s">
        <v>882</v>
      </c>
      <c r="E2732" s="11">
        <v>5</v>
      </c>
      <c r="F2732" s="11">
        <v>0</v>
      </c>
      <c r="G2732" s="12" t="s">
        <v>14</v>
      </c>
      <c r="H2732" s="11" t="b">
        <v>0</v>
      </c>
    </row>
    <row r="2733" spans="1:8" ht="14.4" x14ac:dyDescent="0.25">
      <c r="A2733" s="11">
        <v>322</v>
      </c>
      <c r="B2733" s="11">
        <v>5</v>
      </c>
      <c r="C2733" s="12" t="s">
        <v>881</v>
      </c>
      <c r="D2733" s="12" t="s">
        <v>874</v>
      </c>
      <c r="E2733" s="11">
        <v>7</v>
      </c>
      <c r="F2733" s="11">
        <v>3</v>
      </c>
      <c r="G2733" s="12" t="s">
        <v>14</v>
      </c>
      <c r="H2733" s="11" t="b">
        <v>0</v>
      </c>
    </row>
    <row r="2734" spans="1:8" ht="14.4" x14ac:dyDescent="0.25">
      <c r="A2734" s="11">
        <v>322</v>
      </c>
      <c r="B2734" s="11">
        <v>6</v>
      </c>
      <c r="C2734" s="12" t="s">
        <v>880</v>
      </c>
      <c r="D2734" s="12" t="s">
        <v>874</v>
      </c>
      <c r="E2734" s="11">
        <v>7</v>
      </c>
      <c r="F2734" s="11">
        <v>3</v>
      </c>
      <c r="G2734" s="12" t="s">
        <v>14</v>
      </c>
      <c r="H2734" s="11" t="b">
        <v>0</v>
      </c>
    </row>
    <row r="2735" spans="1:8" ht="14.4" x14ac:dyDescent="0.25">
      <c r="A2735" s="11">
        <v>322</v>
      </c>
      <c r="B2735" s="11">
        <v>7</v>
      </c>
      <c r="C2735" s="12" t="s">
        <v>879</v>
      </c>
      <c r="D2735" s="12" t="s">
        <v>878</v>
      </c>
      <c r="E2735" s="11">
        <v>7</v>
      </c>
      <c r="F2735" s="11">
        <v>0</v>
      </c>
      <c r="G2735" s="12" t="s">
        <v>14</v>
      </c>
      <c r="H2735" s="11" t="b">
        <v>0</v>
      </c>
    </row>
    <row r="2736" spans="1:8" ht="28.8" x14ac:dyDescent="0.25">
      <c r="A2736" s="11">
        <v>322</v>
      </c>
      <c r="B2736" s="11">
        <v>8</v>
      </c>
      <c r="C2736" s="12" t="s">
        <v>877</v>
      </c>
      <c r="D2736" s="12" t="s">
        <v>876</v>
      </c>
      <c r="E2736" s="11">
        <v>7</v>
      </c>
      <c r="F2736" s="11">
        <v>0</v>
      </c>
      <c r="G2736" s="12" t="s">
        <v>14</v>
      </c>
      <c r="H2736" s="11" t="b">
        <v>0</v>
      </c>
    </row>
    <row r="2737" spans="1:8" ht="14.4" x14ac:dyDescent="0.25">
      <c r="A2737" s="11">
        <v>322</v>
      </c>
      <c r="B2737" s="11">
        <v>9</v>
      </c>
      <c r="C2737" s="12" t="s">
        <v>875</v>
      </c>
      <c r="D2737" s="12" t="s">
        <v>874</v>
      </c>
      <c r="E2737" s="11">
        <v>0</v>
      </c>
      <c r="F2737" s="11">
        <v>1</v>
      </c>
      <c r="G2737" s="12" t="s">
        <v>873</v>
      </c>
      <c r="H2737" s="11" t="b">
        <v>0</v>
      </c>
    </row>
    <row r="2738" spans="1:8" ht="14.4" x14ac:dyDescent="0.25">
      <c r="A2738" s="11">
        <v>323</v>
      </c>
      <c r="B2738" s="11">
        <v>1</v>
      </c>
      <c r="C2738" s="12" t="s">
        <v>887</v>
      </c>
      <c r="D2738" s="12" t="s">
        <v>874</v>
      </c>
      <c r="E2738" s="11">
        <v>0</v>
      </c>
      <c r="F2738" s="11">
        <v>3</v>
      </c>
      <c r="G2738" s="12" t="s">
        <v>14</v>
      </c>
      <c r="H2738" s="11" t="b">
        <v>0</v>
      </c>
    </row>
    <row r="2739" spans="1:8" ht="28.8" x14ac:dyDescent="0.25">
      <c r="A2739" s="11">
        <v>323</v>
      </c>
      <c r="B2739" s="11">
        <v>2</v>
      </c>
      <c r="C2739" s="12" t="s">
        <v>886</v>
      </c>
      <c r="D2739" s="12" t="s">
        <v>885</v>
      </c>
      <c r="E2739" s="11">
        <v>3</v>
      </c>
      <c r="F2739" s="11">
        <v>0</v>
      </c>
      <c r="G2739" s="12" t="s">
        <v>873</v>
      </c>
      <c r="H2739" s="11" t="b">
        <v>0</v>
      </c>
    </row>
    <row r="2740" spans="1:8" ht="14.4" x14ac:dyDescent="0.25">
      <c r="A2740" s="11">
        <v>323</v>
      </c>
      <c r="B2740" s="11">
        <v>3</v>
      </c>
      <c r="C2740" s="12" t="s">
        <v>884</v>
      </c>
      <c r="D2740" s="12" t="s">
        <v>874</v>
      </c>
      <c r="E2740" s="11">
        <v>0</v>
      </c>
      <c r="F2740" s="11">
        <v>0</v>
      </c>
      <c r="G2740" s="12" t="s">
        <v>873</v>
      </c>
      <c r="H2740" s="11" t="b">
        <v>0</v>
      </c>
    </row>
    <row r="2741" spans="1:8" ht="14.4" x14ac:dyDescent="0.25">
      <c r="A2741" s="11">
        <v>323</v>
      </c>
      <c r="B2741" s="11">
        <v>4</v>
      </c>
      <c r="C2741" s="12" t="s">
        <v>883</v>
      </c>
      <c r="D2741" s="12" t="s">
        <v>882</v>
      </c>
      <c r="E2741" s="11">
        <v>5</v>
      </c>
      <c r="F2741" s="11">
        <v>0</v>
      </c>
      <c r="G2741" s="12" t="s">
        <v>14</v>
      </c>
      <c r="H2741" s="11" t="b">
        <v>0</v>
      </c>
    </row>
    <row r="2742" spans="1:8" ht="14.4" x14ac:dyDescent="0.25">
      <c r="A2742" s="11">
        <v>323</v>
      </c>
      <c r="B2742" s="11">
        <v>5</v>
      </c>
      <c r="C2742" s="12" t="s">
        <v>881</v>
      </c>
      <c r="D2742" s="12" t="s">
        <v>874</v>
      </c>
      <c r="E2742" s="11">
        <v>7</v>
      </c>
      <c r="F2742" s="11">
        <v>3</v>
      </c>
      <c r="G2742" s="12" t="s">
        <v>14</v>
      </c>
      <c r="H2742" s="11" t="b">
        <v>0</v>
      </c>
    </row>
    <row r="2743" spans="1:8" ht="14.4" x14ac:dyDescent="0.25">
      <c r="A2743" s="11">
        <v>323</v>
      </c>
      <c r="B2743" s="11">
        <v>6</v>
      </c>
      <c r="C2743" s="12" t="s">
        <v>880</v>
      </c>
      <c r="D2743" s="12" t="s">
        <v>874</v>
      </c>
      <c r="E2743" s="11">
        <v>7</v>
      </c>
      <c r="F2743" s="11">
        <v>3</v>
      </c>
      <c r="G2743" s="12" t="s">
        <v>14</v>
      </c>
      <c r="H2743" s="11" t="b">
        <v>0</v>
      </c>
    </row>
    <row r="2744" spans="1:8" ht="14.4" x14ac:dyDescent="0.25">
      <c r="A2744" s="11">
        <v>323</v>
      </c>
      <c r="B2744" s="11">
        <v>7</v>
      </c>
      <c r="C2744" s="12" t="s">
        <v>879</v>
      </c>
      <c r="D2744" s="12" t="s">
        <v>878</v>
      </c>
      <c r="E2744" s="11">
        <v>7</v>
      </c>
      <c r="F2744" s="11">
        <v>0</v>
      </c>
      <c r="G2744" s="12" t="s">
        <v>14</v>
      </c>
      <c r="H2744" s="11" t="b">
        <v>0</v>
      </c>
    </row>
    <row r="2745" spans="1:8" ht="28.8" x14ac:dyDescent="0.25">
      <c r="A2745" s="11">
        <v>323</v>
      </c>
      <c r="B2745" s="11">
        <v>8</v>
      </c>
      <c r="C2745" s="12" t="s">
        <v>877</v>
      </c>
      <c r="D2745" s="12" t="s">
        <v>876</v>
      </c>
      <c r="E2745" s="11">
        <v>7</v>
      </c>
      <c r="F2745" s="11">
        <v>0</v>
      </c>
      <c r="G2745" s="12" t="s">
        <v>14</v>
      </c>
      <c r="H2745" s="11" t="b">
        <v>0</v>
      </c>
    </row>
    <row r="2746" spans="1:8" ht="14.4" x14ac:dyDescent="0.25">
      <c r="A2746" s="11">
        <v>323</v>
      </c>
      <c r="B2746" s="11">
        <v>9</v>
      </c>
      <c r="C2746" s="12" t="s">
        <v>875</v>
      </c>
      <c r="D2746" s="12" t="s">
        <v>874</v>
      </c>
      <c r="E2746" s="11">
        <v>0</v>
      </c>
      <c r="F2746" s="11">
        <v>1</v>
      </c>
      <c r="G2746" s="12" t="s">
        <v>873</v>
      </c>
      <c r="H2746" s="11" t="b">
        <v>0</v>
      </c>
    </row>
    <row r="2747" spans="1:8" ht="14.4" x14ac:dyDescent="0.25">
      <c r="A2747" s="11">
        <v>324</v>
      </c>
      <c r="B2747" s="11">
        <v>1</v>
      </c>
      <c r="C2747" s="12" t="s">
        <v>887</v>
      </c>
      <c r="D2747" s="12" t="s">
        <v>874</v>
      </c>
      <c r="E2747" s="11">
        <v>0</v>
      </c>
      <c r="F2747" s="11">
        <v>3</v>
      </c>
      <c r="G2747" s="12" t="s">
        <v>14</v>
      </c>
      <c r="H2747" s="11" t="b">
        <v>0</v>
      </c>
    </row>
    <row r="2748" spans="1:8" ht="28.8" x14ac:dyDescent="0.25">
      <c r="A2748" s="11">
        <v>324</v>
      </c>
      <c r="B2748" s="11">
        <v>2</v>
      </c>
      <c r="C2748" s="12" t="s">
        <v>886</v>
      </c>
      <c r="D2748" s="12" t="s">
        <v>885</v>
      </c>
      <c r="E2748" s="11">
        <v>3</v>
      </c>
      <c r="F2748" s="11">
        <v>0</v>
      </c>
      <c r="G2748" s="12" t="s">
        <v>873</v>
      </c>
      <c r="H2748" s="11" t="b">
        <v>0</v>
      </c>
    </row>
    <row r="2749" spans="1:8" ht="14.4" x14ac:dyDescent="0.25">
      <c r="A2749" s="11">
        <v>324</v>
      </c>
      <c r="B2749" s="11">
        <v>3</v>
      </c>
      <c r="C2749" s="12" t="s">
        <v>884</v>
      </c>
      <c r="D2749" s="12" t="s">
        <v>874</v>
      </c>
      <c r="E2749" s="11">
        <v>0</v>
      </c>
      <c r="F2749" s="11">
        <v>0</v>
      </c>
      <c r="G2749" s="12" t="s">
        <v>873</v>
      </c>
      <c r="H2749" s="11" t="b">
        <v>0</v>
      </c>
    </row>
    <row r="2750" spans="1:8" ht="14.4" x14ac:dyDescent="0.25">
      <c r="A2750" s="11">
        <v>324</v>
      </c>
      <c r="B2750" s="11">
        <v>4</v>
      </c>
      <c r="C2750" s="12" t="s">
        <v>883</v>
      </c>
      <c r="D2750" s="12" t="s">
        <v>882</v>
      </c>
      <c r="E2750" s="11">
        <v>5</v>
      </c>
      <c r="F2750" s="11">
        <v>0</v>
      </c>
      <c r="G2750" s="12" t="s">
        <v>14</v>
      </c>
      <c r="H2750" s="11" t="b">
        <v>0</v>
      </c>
    </row>
    <row r="2751" spans="1:8" ht="14.4" x14ac:dyDescent="0.25">
      <c r="A2751" s="11">
        <v>324</v>
      </c>
      <c r="B2751" s="11">
        <v>5</v>
      </c>
      <c r="C2751" s="12" t="s">
        <v>881</v>
      </c>
      <c r="D2751" s="12" t="s">
        <v>874</v>
      </c>
      <c r="E2751" s="11">
        <v>7</v>
      </c>
      <c r="F2751" s="11">
        <v>3</v>
      </c>
      <c r="G2751" s="12" t="s">
        <v>14</v>
      </c>
      <c r="H2751" s="11" t="b">
        <v>0</v>
      </c>
    </row>
    <row r="2752" spans="1:8" ht="14.4" x14ac:dyDescent="0.25">
      <c r="A2752" s="11">
        <v>324</v>
      </c>
      <c r="B2752" s="11">
        <v>6</v>
      </c>
      <c r="C2752" s="12" t="s">
        <v>880</v>
      </c>
      <c r="D2752" s="12" t="s">
        <v>874</v>
      </c>
      <c r="E2752" s="11">
        <v>7</v>
      </c>
      <c r="F2752" s="11">
        <v>3</v>
      </c>
      <c r="G2752" s="12" t="s">
        <v>14</v>
      </c>
      <c r="H2752" s="11" t="b">
        <v>0</v>
      </c>
    </row>
    <row r="2753" spans="1:8" ht="14.4" x14ac:dyDescent="0.25">
      <c r="A2753" s="11">
        <v>324</v>
      </c>
      <c r="B2753" s="11">
        <v>7</v>
      </c>
      <c r="C2753" s="12" t="s">
        <v>879</v>
      </c>
      <c r="D2753" s="12" t="s">
        <v>878</v>
      </c>
      <c r="E2753" s="11">
        <v>7</v>
      </c>
      <c r="F2753" s="11">
        <v>0</v>
      </c>
      <c r="G2753" s="12" t="s">
        <v>14</v>
      </c>
      <c r="H2753" s="11" t="b">
        <v>0</v>
      </c>
    </row>
    <row r="2754" spans="1:8" ht="28.8" x14ac:dyDescent="0.25">
      <c r="A2754" s="11">
        <v>324</v>
      </c>
      <c r="B2754" s="11">
        <v>8</v>
      </c>
      <c r="C2754" s="12" t="s">
        <v>877</v>
      </c>
      <c r="D2754" s="12" t="s">
        <v>876</v>
      </c>
      <c r="E2754" s="11">
        <v>7</v>
      </c>
      <c r="F2754" s="11">
        <v>0</v>
      </c>
      <c r="G2754" s="12" t="s">
        <v>14</v>
      </c>
      <c r="H2754" s="11" t="b">
        <v>0</v>
      </c>
    </row>
    <row r="2755" spans="1:8" ht="14.4" x14ac:dyDescent="0.25">
      <c r="A2755" s="11">
        <v>324</v>
      </c>
      <c r="B2755" s="11">
        <v>9</v>
      </c>
      <c r="C2755" s="12" t="s">
        <v>875</v>
      </c>
      <c r="D2755" s="12" t="s">
        <v>874</v>
      </c>
      <c r="E2755" s="11">
        <v>0</v>
      </c>
      <c r="F2755" s="11">
        <v>1</v>
      </c>
      <c r="G2755" s="12" t="s">
        <v>873</v>
      </c>
      <c r="H2755" s="11" t="b">
        <v>0</v>
      </c>
    </row>
    <row r="2756" spans="1:8" ht="14.4" x14ac:dyDescent="0.25">
      <c r="A2756" s="11">
        <v>325</v>
      </c>
      <c r="B2756" s="11">
        <v>1</v>
      </c>
      <c r="C2756" s="12" t="s">
        <v>887</v>
      </c>
      <c r="D2756" s="12" t="s">
        <v>874</v>
      </c>
      <c r="E2756" s="11">
        <v>0</v>
      </c>
      <c r="F2756" s="11">
        <v>3</v>
      </c>
      <c r="G2756" s="12" t="s">
        <v>14</v>
      </c>
      <c r="H2756" s="11" t="b">
        <v>0</v>
      </c>
    </row>
    <row r="2757" spans="1:8" ht="28.8" x14ac:dyDescent="0.25">
      <c r="A2757" s="11">
        <v>325</v>
      </c>
      <c r="B2757" s="11">
        <v>2</v>
      </c>
      <c r="C2757" s="12" t="s">
        <v>886</v>
      </c>
      <c r="D2757" s="12" t="s">
        <v>885</v>
      </c>
      <c r="E2757" s="11">
        <v>3</v>
      </c>
      <c r="F2757" s="11">
        <v>0</v>
      </c>
      <c r="G2757" s="12" t="s">
        <v>873</v>
      </c>
      <c r="H2757" s="11" t="b">
        <v>0</v>
      </c>
    </row>
    <row r="2758" spans="1:8" ht="14.4" x14ac:dyDescent="0.25">
      <c r="A2758" s="11">
        <v>325</v>
      </c>
      <c r="B2758" s="11">
        <v>3</v>
      </c>
      <c r="C2758" s="12" t="s">
        <v>884</v>
      </c>
      <c r="D2758" s="12" t="s">
        <v>874</v>
      </c>
      <c r="E2758" s="11">
        <v>0</v>
      </c>
      <c r="F2758" s="11">
        <v>0</v>
      </c>
      <c r="G2758" s="12" t="s">
        <v>873</v>
      </c>
      <c r="H2758" s="11" t="b">
        <v>0</v>
      </c>
    </row>
    <row r="2759" spans="1:8" ht="14.4" x14ac:dyDescent="0.25">
      <c r="A2759" s="11">
        <v>325</v>
      </c>
      <c r="B2759" s="11">
        <v>4</v>
      </c>
      <c r="C2759" s="12" t="s">
        <v>883</v>
      </c>
      <c r="D2759" s="12" t="s">
        <v>882</v>
      </c>
      <c r="E2759" s="11">
        <v>5</v>
      </c>
      <c r="F2759" s="11">
        <v>0</v>
      </c>
      <c r="G2759" s="12" t="s">
        <v>14</v>
      </c>
      <c r="H2759" s="11" t="b">
        <v>0</v>
      </c>
    </row>
    <row r="2760" spans="1:8" ht="14.4" x14ac:dyDescent="0.25">
      <c r="A2760" s="11">
        <v>325</v>
      </c>
      <c r="B2760" s="11">
        <v>5</v>
      </c>
      <c r="C2760" s="12" t="s">
        <v>881</v>
      </c>
      <c r="D2760" s="12" t="s">
        <v>874</v>
      </c>
      <c r="E2760" s="11">
        <v>7</v>
      </c>
      <c r="F2760" s="11">
        <v>3</v>
      </c>
      <c r="G2760" s="12" t="s">
        <v>14</v>
      </c>
      <c r="H2760" s="11" t="b">
        <v>0</v>
      </c>
    </row>
    <row r="2761" spans="1:8" ht="14.4" x14ac:dyDescent="0.25">
      <c r="A2761" s="11">
        <v>325</v>
      </c>
      <c r="B2761" s="11">
        <v>6</v>
      </c>
      <c r="C2761" s="12" t="s">
        <v>880</v>
      </c>
      <c r="D2761" s="12" t="s">
        <v>874</v>
      </c>
      <c r="E2761" s="11">
        <v>7</v>
      </c>
      <c r="F2761" s="11">
        <v>3</v>
      </c>
      <c r="G2761" s="12" t="s">
        <v>14</v>
      </c>
      <c r="H2761" s="11" t="b">
        <v>0</v>
      </c>
    </row>
    <row r="2762" spans="1:8" ht="14.4" x14ac:dyDescent="0.25">
      <c r="A2762" s="11">
        <v>325</v>
      </c>
      <c r="B2762" s="11">
        <v>7</v>
      </c>
      <c r="C2762" s="12" t="s">
        <v>879</v>
      </c>
      <c r="D2762" s="12" t="s">
        <v>878</v>
      </c>
      <c r="E2762" s="11">
        <v>7</v>
      </c>
      <c r="F2762" s="11">
        <v>0</v>
      </c>
      <c r="G2762" s="12" t="s">
        <v>14</v>
      </c>
      <c r="H2762" s="11" t="b">
        <v>0</v>
      </c>
    </row>
    <row r="2763" spans="1:8" ht="28.8" x14ac:dyDescent="0.25">
      <c r="A2763" s="11">
        <v>325</v>
      </c>
      <c r="B2763" s="11">
        <v>8</v>
      </c>
      <c r="C2763" s="12" t="s">
        <v>877</v>
      </c>
      <c r="D2763" s="12" t="s">
        <v>876</v>
      </c>
      <c r="E2763" s="11">
        <v>7</v>
      </c>
      <c r="F2763" s="11">
        <v>0</v>
      </c>
      <c r="G2763" s="12" t="s">
        <v>14</v>
      </c>
      <c r="H2763" s="11" t="b">
        <v>0</v>
      </c>
    </row>
    <row r="2764" spans="1:8" ht="14.4" x14ac:dyDescent="0.25">
      <c r="A2764" s="11">
        <v>325</v>
      </c>
      <c r="B2764" s="11">
        <v>9</v>
      </c>
      <c r="C2764" s="12" t="s">
        <v>875</v>
      </c>
      <c r="D2764" s="12" t="s">
        <v>874</v>
      </c>
      <c r="E2764" s="11">
        <v>0</v>
      </c>
      <c r="F2764" s="11">
        <v>1</v>
      </c>
      <c r="G2764" s="12" t="s">
        <v>873</v>
      </c>
      <c r="H2764" s="11" t="b">
        <v>0</v>
      </c>
    </row>
  </sheetData>
  <pageMargins left="0.75" right="0.75" top="1" bottom="1" header="0.5" footer="0.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XFD1"/>
    </sheetView>
  </sheetViews>
  <sheetFormatPr defaultRowHeight="12.6" x14ac:dyDescent="0.2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43"/>
  <sheetViews>
    <sheetView workbookViewId="0">
      <selection activeCell="A5" sqref="A5:J23"/>
    </sheetView>
  </sheetViews>
  <sheetFormatPr defaultRowHeight="12.6" x14ac:dyDescent="0.25"/>
  <cols>
    <col min="1" max="1" width="37.44140625" bestFit="1" customWidth="1"/>
    <col min="3" max="3" width="51" bestFit="1" customWidth="1"/>
    <col min="4" max="4" width="16" bestFit="1" customWidth="1"/>
    <col min="8" max="8" width="14.88671875" bestFit="1" customWidth="1"/>
    <col min="9" max="9" width="14.5546875" bestFit="1" customWidth="1"/>
    <col min="10" max="10" width="16.6640625" bestFit="1" customWidth="1"/>
  </cols>
  <sheetData>
    <row r="2" spans="1:10" ht="14.4" x14ac:dyDescent="0.3">
      <c r="A2" s="47" t="s">
        <v>2043</v>
      </c>
      <c r="B2" s="47" t="s">
        <v>2042</v>
      </c>
      <c r="C2" s="47" t="s">
        <v>2041</v>
      </c>
      <c r="D2" s="47" t="s">
        <v>2040</v>
      </c>
      <c r="E2" s="47" t="s">
        <v>2039</v>
      </c>
      <c r="F2" s="47" t="s">
        <v>2038</v>
      </c>
      <c r="G2" s="47" t="s">
        <v>2037</v>
      </c>
      <c r="H2" s="47" t="s">
        <v>2036</v>
      </c>
      <c r="I2" s="47" t="s">
        <v>2035</v>
      </c>
      <c r="J2" s="47" t="s">
        <v>2034</v>
      </c>
    </row>
    <row r="3" spans="1:10" s="2" customFormat="1" ht="14.4" x14ac:dyDescent="0.3">
      <c r="A3" s="85" t="s">
        <v>2451</v>
      </c>
      <c r="C3" s="85" t="s">
        <v>2452</v>
      </c>
      <c r="H3" s="2">
        <v>1</v>
      </c>
      <c r="J3" s="2">
        <v>0</v>
      </c>
    </row>
    <row r="4" spans="1:10" ht="14.4" x14ac:dyDescent="0.3">
      <c r="A4" s="47"/>
      <c r="B4" s="47"/>
      <c r="C4" s="87" t="s">
        <v>2397</v>
      </c>
      <c r="D4" s="47"/>
      <c r="E4" s="47"/>
      <c r="F4" s="47"/>
      <c r="G4" s="47"/>
      <c r="H4" s="2">
        <v>1</v>
      </c>
      <c r="I4" s="2"/>
      <c r="J4" s="2">
        <v>0</v>
      </c>
    </row>
    <row r="5" spans="1:10" ht="14.4" x14ac:dyDescent="0.3">
      <c r="A5" s="85" t="str">
        <f>CONCATENATE($A$3,E5)</f>
        <v>SURVEY_UTIL_LVL_AB_WATER_PIPE_0.75</v>
      </c>
      <c r="B5" s="2"/>
      <c r="C5" s="85" t="str">
        <f>CONCATENATE($C$3,E5,$C$4)</f>
        <v>Survey Utility Level A-B Water Pipe 0.75"</v>
      </c>
      <c r="D5" s="5">
        <v>0.75</v>
      </c>
      <c r="E5" s="28">
        <v>0.75</v>
      </c>
      <c r="G5" s="2"/>
      <c r="H5" s="2">
        <v>1</v>
      </c>
      <c r="I5" s="28" t="s">
        <v>553</v>
      </c>
      <c r="J5" s="2">
        <v>0</v>
      </c>
    </row>
    <row r="6" spans="1:10" ht="14.4" x14ac:dyDescent="0.3">
      <c r="A6" s="85" t="str">
        <f t="shared" ref="A6:A23" si="0">CONCATENATE($A$3,E6)</f>
        <v>SURVEY_UTIL_LVL_AB_WATER_PIPE_1</v>
      </c>
      <c r="B6" s="2"/>
      <c r="C6" s="85" t="str">
        <f t="shared" ref="C6:C23" si="1">CONCATENATE($C$3,E6,$C$4)</f>
        <v>Survey Utility Level A-B Water Pipe 1"</v>
      </c>
      <c r="D6" s="5">
        <v>1</v>
      </c>
      <c r="E6" s="28">
        <v>1</v>
      </c>
      <c r="G6" s="47"/>
      <c r="H6" s="2">
        <v>1</v>
      </c>
      <c r="I6" s="28" t="s">
        <v>555</v>
      </c>
      <c r="J6" s="2">
        <v>0</v>
      </c>
    </row>
    <row r="7" spans="1:10" ht="14.4" x14ac:dyDescent="0.3">
      <c r="A7" s="85" t="str">
        <f t="shared" si="0"/>
        <v>SURVEY_UTIL_LVL_AB_WATER_PIPE_1.25</v>
      </c>
      <c r="B7" s="2"/>
      <c r="C7" s="85" t="str">
        <f t="shared" si="1"/>
        <v>Survey Utility Level A-B Water Pipe 1.25"</v>
      </c>
      <c r="D7" s="5">
        <v>1.25</v>
      </c>
      <c r="E7" s="28">
        <v>1.25</v>
      </c>
      <c r="G7" s="47"/>
      <c r="H7" s="2">
        <v>1</v>
      </c>
      <c r="I7" s="28" t="s">
        <v>557</v>
      </c>
      <c r="J7" s="2">
        <v>0</v>
      </c>
    </row>
    <row r="8" spans="1:10" ht="14.4" x14ac:dyDescent="0.3">
      <c r="A8" s="85" t="str">
        <f t="shared" si="0"/>
        <v>SURVEY_UTIL_LVL_AB_WATER_PIPE_1.5</v>
      </c>
      <c r="B8" s="2"/>
      <c r="C8" s="85" t="str">
        <f t="shared" si="1"/>
        <v>Survey Utility Level A-B Water Pipe 1.5"</v>
      </c>
      <c r="D8" s="5">
        <v>1.5</v>
      </c>
      <c r="E8" s="28">
        <v>1.5</v>
      </c>
      <c r="G8" s="47"/>
      <c r="H8" s="2">
        <v>1</v>
      </c>
      <c r="I8" s="28" t="s">
        <v>559</v>
      </c>
      <c r="J8" s="2">
        <v>0</v>
      </c>
    </row>
    <row r="9" spans="1:10" ht="14.4" x14ac:dyDescent="0.3">
      <c r="A9" s="85" t="str">
        <f t="shared" si="0"/>
        <v>SURVEY_UTIL_LVL_AB_WATER_PIPE_2</v>
      </c>
      <c r="B9" s="2"/>
      <c r="C9" s="85" t="str">
        <f t="shared" si="1"/>
        <v>Survey Utility Level A-B Water Pipe 2"</v>
      </c>
      <c r="D9" s="5">
        <v>2</v>
      </c>
      <c r="E9" s="28">
        <v>2</v>
      </c>
      <c r="G9" s="47"/>
      <c r="H9" s="2">
        <v>1</v>
      </c>
      <c r="I9" s="28" t="s">
        <v>561</v>
      </c>
      <c r="J9" s="2">
        <v>0</v>
      </c>
    </row>
    <row r="10" spans="1:10" ht="14.4" x14ac:dyDescent="0.3">
      <c r="A10" s="85" t="str">
        <f t="shared" si="0"/>
        <v>SURVEY_UTIL_LVL_AB_WATER_PIPE_3</v>
      </c>
      <c r="B10" s="2"/>
      <c r="C10" s="85" t="str">
        <f t="shared" si="1"/>
        <v>Survey Utility Level A-B Water Pipe 3"</v>
      </c>
      <c r="D10" s="5">
        <v>3</v>
      </c>
      <c r="E10" s="28">
        <v>3</v>
      </c>
      <c r="G10" s="47"/>
      <c r="H10" s="2">
        <v>1</v>
      </c>
      <c r="I10" s="28" t="s">
        <v>563</v>
      </c>
      <c r="J10" s="2">
        <v>0</v>
      </c>
    </row>
    <row r="11" spans="1:10" ht="14.4" x14ac:dyDescent="0.3">
      <c r="A11" s="85" t="str">
        <f t="shared" si="0"/>
        <v>SURVEY_UTIL_LVL_AB_WATER_PIPE_4</v>
      </c>
      <c r="B11" s="2"/>
      <c r="C11" s="85" t="str">
        <f t="shared" si="1"/>
        <v>Survey Utility Level A-B Water Pipe 4"</v>
      </c>
      <c r="D11" s="5">
        <v>4</v>
      </c>
      <c r="E11" s="28">
        <v>4</v>
      </c>
      <c r="G11" s="47"/>
      <c r="H11" s="2">
        <v>1</v>
      </c>
      <c r="I11" s="28" t="s">
        <v>565</v>
      </c>
      <c r="J11" s="2">
        <v>0</v>
      </c>
    </row>
    <row r="12" spans="1:10" ht="14.4" x14ac:dyDescent="0.3">
      <c r="A12" s="85" t="str">
        <f t="shared" si="0"/>
        <v>SURVEY_UTIL_LVL_AB_WATER_PIPE_6</v>
      </c>
      <c r="B12" s="2"/>
      <c r="C12" s="85" t="str">
        <f t="shared" si="1"/>
        <v>Survey Utility Level A-B Water Pipe 6"</v>
      </c>
      <c r="D12" s="5">
        <v>6</v>
      </c>
      <c r="E12" s="28">
        <v>6</v>
      </c>
      <c r="G12" s="47"/>
      <c r="H12" s="2">
        <v>1</v>
      </c>
      <c r="I12" s="28" t="s">
        <v>567</v>
      </c>
      <c r="J12" s="2">
        <v>0</v>
      </c>
    </row>
    <row r="13" spans="1:10" ht="14.4" x14ac:dyDescent="0.3">
      <c r="A13" s="85" t="str">
        <f t="shared" si="0"/>
        <v>SURVEY_UTIL_LVL_AB_WATER_PIPE_8</v>
      </c>
      <c r="B13" s="2"/>
      <c r="C13" s="85" t="str">
        <f t="shared" si="1"/>
        <v>Survey Utility Level A-B Water Pipe 8"</v>
      </c>
      <c r="D13" s="5">
        <v>8</v>
      </c>
      <c r="E13" s="28">
        <v>8</v>
      </c>
      <c r="G13" s="47"/>
      <c r="H13" s="2">
        <v>1</v>
      </c>
      <c r="I13" s="28" t="s">
        <v>569</v>
      </c>
      <c r="J13" s="2">
        <v>0</v>
      </c>
    </row>
    <row r="14" spans="1:10" ht="14.4" x14ac:dyDescent="0.3">
      <c r="A14" s="85" t="str">
        <f t="shared" si="0"/>
        <v>SURVEY_UTIL_LVL_AB_WATER_PIPE_9</v>
      </c>
      <c r="B14" s="2"/>
      <c r="C14" s="85" t="str">
        <f t="shared" si="1"/>
        <v>Survey Utility Level A-B Water Pipe 9"</v>
      </c>
      <c r="D14" s="5">
        <v>9</v>
      </c>
      <c r="E14" s="28">
        <v>9</v>
      </c>
      <c r="G14" s="47"/>
      <c r="H14" s="2">
        <v>1</v>
      </c>
      <c r="I14" s="28" t="s">
        <v>571</v>
      </c>
      <c r="J14" s="2">
        <v>0</v>
      </c>
    </row>
    <row r="15" spans="1:10" ht="14.4" x14ac:dyDescent="0.3">
      <c r="A15" s="85" t="str">
        <f t="shared" si="0"/>
        <v>SURVEY_UTIL_LVL_AB_WATER_PIPE_10</v>
      </c>
      <c r="B15" s="2"/>
      <c r="C15" s="85" t="str">
        <f t="shared" si="1"/>
        <v>Survey Utility Level A-B Water Pipe 10"</v>
      </c>
      <c r="D15" s="5">
        <v>10</v>
      </c>
      <c r="E15" s="28">
        <v>10</v>
      </c>
      <c r="G15" s="47"/>
      <c r="H15" s="2">
        <v>1</v>
      </c>
      <c r="I15" s="28" t="s">
        <v>573</v>
      </c>
      <c r="J15" s="2">
        <v>0</v>
      </c>
    </row>
    <row r="16" spans="1:10" ht="14.4" x14ac:dyDescent="0.3">
      <c r="A16" s="85" t="str">
        <f t="shared" si="0"/>
        <v>SURVEY_UTIL_LVL_AB_WATER_PIPE_12</v>
      </c>
      <c r="B16" s="2"/>
      <c r="C16" s="85" t="str">
        <f t="shared" si="1"/>
        <v>Survey Utility Level A-B Water Pipe 12"</v>
      </c>
      <c r="D16" s="5">
        <v>12</v>
      </c>
      <c r="E16" s="28">
        <v>12</v>
      </c>
      <c r="G16" s="47"/>
      <c r="H16" s="2">
        <v>1</v>
      </c>
      <c r="I16" s="28" t="s">
        <v>575</v>
      </c>
      <c r="J16" s="2">
        <v>0</v>
      </c>
    </row>
    <row r="17" spans="1:10" ht="14.4" x14ac:dyDescent="0.3">
      <c r="A17" s="85" t="str">
        <f t="shared" si="0"/>
        <v>SURVEY_UTIL_LVL_AB_WATER_PIPE_14</v>
      </c>
      <c r="B17" s="2"/>
      <c r="C17" s="85" t="str">
        <f t="shared" si="1"/>
        <v>Survey Utility Level A-B Water Pipe 14"</v>
      </c>
      <c r="D17" s="5">
        <v>14</v>
      </c>
      <c r="E17" s="28">
        <v>14</v>
      </c>
      <c r="G17" s="47"/>
      <c r="H17" s="2">
        <v>1</v>
      </c>
      <c r="I17" s="28" t="s">
        <v>577</v>
      </c>
      <c r="J17" s="2">
        <v>0</v>
      </c>
    </row>
    <row r="18" spans="1:10" ht="14.4" x14ac:dyDescent="0.3">
      <c r="A18" s="85" t="str">
        <f t="shared" si="0"/>
        <v>SURVEY_UTIL_LVL_AB_WATER_PIPE_16</v>
      </c>
      <c r="B18" s="2"/>
      <c r="C18" s="85" t="str">
        <f t="shared" si="1"/>
        <v>Survey Utility Level A-B Water Pipe 16"</v>
      </c>
      <c r="D18" s="5">
        <v>16</v>
      </c>
      <c r="E18" s="28">
        <v>16</v>
      </c>
      <c r="G18" s="47"/>
      <c r="H18" s="2">
        <v>1</v>
      </c>
      <c r="I18" s="28" t="s">
        <v>579</v>
      </c>
      <c r="J18" s="2">
        <v>0</v>
      </c>
    </row>
    <row r="19" spans="1:10" ht="14.4" x14ac:dyDescent="0.3">
      <c r="A19" s="85" t="str">
        <f t="shared" si="0"/>
        <v>SURVEY_UTIL_LVL_AB_WATER_PIPE_18</v>
      </c>
      <c r="B19" s="2"/>
      <c r="C19" s="85" t="str">
        <f t="shared" si="1"/>
        <v>Survey Utility Level A-B Water Pipe 18"</v>
      </c>
      <c r="D19" s="5">
        <v>18</v>
      </c>
      <c r="E19" s="28">
        <v>18</v>
      </c>
      <c r="G19" s="47"/>
      <c r="H19" s="2">
        <v>1</v>
      </c>
      <c r="I19" s="28" t="s">
        <v>581</v>
      </c>
      <c r="J19" s="2">
        <v>0</v>
      </c>
    </row>
    <row r="20" spans="1:10" ht="14.4" x14ac:dyDescent="0.3">
      <c r="A20" s="85" t="str">
        <f t="shared" si="0"/>
        <v>SURVEY_UTIL_LVL_AB_WATER_PIPE_20</v>
      </c>
      <c r="B20" s="2"/>
      <c r="C20" s="85" t="str">
        <f t="shared" si="1"/>
        <v>Survey Utility Level A-B Water Pipe 20"</v>
      </c>
      <c r="D20" s="5">
        <v>20</v>
      </c>
      <c r="E20" s="28">
        <v>20</v>
      </c>
      <c r="G20" s="47"/>
      <c r="H20" s="2">
        <v>1</v>
      </c>
      <c r="I20" s="28" t="s">
        <v>583</v>
      </c>
      <c r="J20" s="2">
        <v>0</v>
      </c>
    </row>
    <row r="21" spans="1:10" ht="14.4" x14ac:dyDescent="0.3">
      <c r="A21" s="85" t="str">
        <f t="shared" si="0"/>
        <v>SURVEY_UTIL_LVL_AB_WATER_PIPE_24</v>
      </c>
      <c r="B21" s="2"/>
      <c r="C21" s="85" t="str">
        <f t="shared" si="1"/>
        <v>Survey Utility Level A-B Water Pipe 24"</v>
      </c>
      <c r="D21" s="5">
        <v>24</v>
      </c>
      <c r="E21" s="28">
        <v>24</v>
      </c>
      <c r="G21" s="47"/>
      <c r="H21" s="2">
        <v>1</v>
      </c>
      <c r="I21" s="28" t="s">
        <v>585</v>
      </c>
      <c r="J21" s="2">
        <v>0</v>
      </c>
    </row>
    <row r="22" spans="1:10" ht="14.4" x14ac:dyDescent="0.3">
      <c r="A22" s="85" t="str">
        <f t="shared" si="0"/>
        <v>SURVEY_UTIL_LVL_AB_WATER_PIPE_30</v>
      </c>
      <c r="B22" s="2"/>
      <c r="C22" s="85" t="str">
        <f t="shared" si="1"/>
        <v>Survey Utility Level A-B Water Pipe 30"</v>
      </c>
      <c r="D22" s="5">
        <v>30</v>
      </c>
      <c r="E22" s="28">
        <v>30</v>
      </c>
      <c r="G22" s="47"/>
      <c r="H22" s="2">
        <v>1</v>
      </c>
      <c r="I22" s="28" t="s">
        <v>587</v>
      </c>
      <c r="J22" s="2">
        <v>0</v>
      </c>
    </row>
    <row r="23" spans="1:10" ht="14.4" x14ac:dyDescent="0.3">
      <c r="A23" s="85" t="str">
        <f t="shared" si="0"/>
        <v>SURVEY_UTIL_LVL_AB_WATER_PIPE_36</v>
      </c>
      <c r="B23" s="2"/>
      <c r="C23" s="85" t="str">
        <f t="shared" si="1"/>
        <v>Survey Utility Level A-B Water Pipe 36"</v>
      </c>
      <c r="D23" s="5">
        <v>36</v>
      </c>
      <c r="E23" s="28">
        <v>36</v>
      </c>
      <c r="G23" s="47"/>
      <c r="H23" s="2">
        <v>1</v>
      </c>
      <c r="I23" s="28" t="s">
        <v>589</v>
      </c>
      <c r="J23" s="2">
        <v>0</v>
      </c>
    </row>
    <row r="24" spans="1:10" ht="14.4" x14ac:dyDescent="0.3">
      <c r="A24" s="85"/>
      <c r="B24" s="2"/>
      <c r="C24" s="85"/>
      <c r="D24" s="28"/>
      <c r="E24" s="28"/>
      <c r="G24" s="47"/>
      <c r="H24" s="2"/>
      <c r="I24" s="28"/>
      <c r="J24" s="2"/>
    </row>
    <row r="25" spans="1:10" ht="14.4" x14ac:dyDescent="0.3">
      <c r="A25" s="85"/>
      <c r="B25" s="2"/>
      <c r="C25" s="85"/>
      <c r="D25" s="28"/>
      <c r="E25" s="28"/>
      <c r="G25" s="47"/>
      <c r="H25" s="2"/>
      <c r="I25" s="28"/>
      <c r="J25" s="2"/>
    </row>
    <row r="26" spans="1:10" ht="14.4" x14ac:dyDescent="0.3">
      <c r="A26" s="85"/>
      <c r="B26" s="2"/>
      <c r="C26" s="85"/>
      <c r="D26" s="28"/>
      <c r="E26" s="28"/>
      <c r="G26" s="47"/>
      <c r="H26" s="2"/>
      <c r="I26" s="28"/>
      <c r="J26" s="2"/>
    </row>
    <row r="27" spans="1:10" ht="14.4" x14ac:dyDescent="0.3">
      <c r="A27" s="85"/>
      <c r="B27" s="2"/>
      <c r="C27" s="85"/>
      <c r="D27" s="28"/>
      <c r="E27" s="28"/>
      <c r="G27" s="47"/>
      <c r="H27" s="2"/>
      <c r="I27" s="28"/>
      <c r="J27" s="2"/>
    </row>
    <row r="29" spans="1:10" ht="14.4" x14ac:dyDescent="0.3">
      <c r="A29" s="85" t="s">
        <v>2396</v>
      </c>
      <c r="B29" s="47"/>
      <c r="C29" s="87" t="s">
        <v>2398</v>
      </c>
      <c r="D29" s="47"/>
      <c r="E29" s="47"/>
      <c r="F29" s="47"/>
      <c r="G29" s="47"/>
      <c r="H29" s="47"/>
      <c r="I29" s="47"/>
      <c r="J29" s="47"/>
    </row>
    <row r="30" spans="1:10" ht="14.4" x14ac:dyDescent="0.3">
      <c r="A30" s="47"/>
      <c r="B30" s="47"/>
      <c r="C30" s="87" t="s">
        <v>2397</v>
      </c>
      <c r="D30" s="47"/>
      <c r="E30" s="47"/>
      <c r="F30" s="47"/>
      <c r="G30" s="47"/>
      <c r="H30" s="47"/>
      <c r="I30" s="47"/>
      <c r="J30" s="47"/>
    </row>
    <row r="31" spans="1:10" ht="14.4" x14ac:dyDescent="0.3">
      <c r="A31" s="85" t="str">
        <f>CONCATENATE($A$29,$E$31,F31)</f>
        <v>SURVEY_PLAN_STRM_PIPE_HDP_12</v>
      </c>
      <c r="B31" s="2"/>
      <c r="C31" s="85" t="str">
        <f>CONCATENATE($C$29,F31,$C$30)</f>
        <v>Survey Planimetric Storm HDP  12"</v>
      </c>
      <c r="D31" s="26">
        <v>12</v>
      </c>
      <c r="E31" s="85" t="s">
        <v>2399</v>
      </c>
      <c r="F31" s="26">
        <v>12</v>
      </c>
      <c r="G31" s="2"/>
      <c r="H31" s="2">
        <v>39</v>
      </c>
      <c r="I31" s="28" t="s">
        <v>132</v>
      </c>
      <c r="J31" s="2">
        <v>0</v>
      </c>
    </row>
    <row r="32" spans="1:10" ht="14.4" x14ac:dyDescent="0.3">
      <c r="A32" s="85" t="str">
        <f t="shared" ref="A32:A39" si="2">CONCATENATE($A$29,$E$31,F32)</f>
        <v>SURVEY_PLAN_STRM_PIPE_HDP_15</v>
      </c>
      <c r="B32" s="2"/>
      <c r="C32" s="85" t="str">
        <f t="shared" ref="C32:C39" si="3">CONCATENATE($C$29,F32,$C$30)</f>
        <v>Survey Planimetric Storm HDP  15"</v>
      </c>
      <c r="F32" s="26">
        <v>15</v>
      </c>
      <c r="H32" s="2">
        <v>39</v>
      </c>
      <c r="I32" s="28" t="s">
        <v>134</v>
      </c>
      <c r="J32" s="2">
        <v>0</v>
      </c>
    </row>
    <row r="33" spans="1:10" ht="14.4" x14ac:dyDescent="0.3">
      <c r="A33" s="85" t="str">
        <f t="shared" si="2"/>
        <v>SURVEY_PLAN_STRM_PIPE_HDP_18</v>
      </c>
      <c r="B33" s="2"/>
      <c r="C33" s="85" t="str">
        <f t="shared" si="3"/>
        <v>Survey Planimetric Storm HDP  18"</v>
      </c>
      <c r="F33" s="26">
        <v>18</v>
      </c>
      <c r="H33" s="2">
        <v>39</v>
      </c>
      <c r="I33" s="28" t="s">
        <v>136</v>
      </c>
      <c r="J33" s="2">
        <v>0</v>
      </c>
    </row>
    <row r="34" spans="1:10" ht="14.4" x14ac:dyDescent="0.3">
      <c r="A34" s="85" t="str">
        <f t="shared" si="2"/>
        <v>SURVEY_PLAN_STRM_PIPE_HDP_21</v>
      </c>
      <c r="B34" s="2"/>
      <c r="C34" s="85" t="str">
        <f t="shared" si="3"/>
        <v>Survey Planimetric Storm HDP  21"</v>
      </c>
      <c r="F34" s="26">
        <v>21</v>
      </c>
      <c r="H34" s="2">
        <v>39</v>
      </c>
      <c r="I34" s="28" t="s">
        <v>138</v>
      </c>
      <c r="J34" s="2">
        <v>0</v>
      </c>
    </row>
    <row r="35" spans="1:10" ht="14.4" x14ac:dyDescent="0.3">
      <c r="A35" s="85" t="str">
        <f t="shared" si="2"/>
        <v>SURVEY_PLAN_STRM_PIPE_HDP_24</v>
      </c>
      <c r="B35" s="2"/>
      <c r="C35" s="85" t="str">
        <f t="shared" si="3"/>
        <v>Survey Planimetric Storm HDP  24"</v>
      </c>
      <c r="F35" s="26">
        <v>24</v>
      </c>
      <c r="H35" s="2">
        <v>39</v>
      </c>
      <c r="I35" s="28" t="s">
        <v>140</v>
      </c>
      <c r="J35" s="2">
        <v>0</v>
      </c>
    </row>
    <row r="36" spans="1:10" ht="14.4" x14ac:dyDescent="0.3">
      <c r="A36" s="85" t="str">
        <f t="shared" si="2"/>
        <v>SURVEY_PLAN_STRM_PIPE_HDP_30</v>
      </c>
      <c r="B36" s="2"/>
      <c r="C36" s="85" t="str">
        <f t="shared" si="3"/>
        <v>Survey Planimetric Storm HDP  30"</v>
      </c>
      <c r="F36" s="26">
        <v>30</v>
      </c>
      <c r="H36" s="2">
        <v>39</v>
      </c>
      <c r="I36" s="28" t="s">
        <v>144</v>
      </c>
      <c r="J36" s="2">
        <v>0</v>
      </c>
    </row>
    <row r="37" spans="1:10" ht="14.4" x14ac:dyDescent="0.3">
      <c r="A37" s="85" t="str">
        <f t="shared" si="2"/>
        <v>SURVEY_PLAN_STRM_PIPE_HDP_36</v>
      </c>
      <c r="B37" s="2"/>
      <c r="C37" s="85" t="str">
        <f t="shared" si="3"/>
        <v>Survey Planimetric Storm HDP  36"</v>
      </c>
      <c r="F37" s="26">
        <v>36</v>
      </c>
      <c r="H37" s="2">
        <v>39</v>
      </c>
      <c r="I37" s="28" t="s">
        <v>148</v>
      </c>
      <c r="J37" s="2">
        <v>0</v>
      </c>
    </row>
    <row r="38" spans="1:10" ht="14.4" x14ac:dyDescent="0.3">
      <c r="A38" s="85" t="str">
        <f t="shared" si="2"/>
        <v>SURVEY_PLAN_STRM_PIPE_HDP_42</v>
      </c>
      <c r="B38" s="2"/>
      <c r="C38" s="85" t="str">
        <f t="shared" si="3"/>
        <v>Survey Planimetric Storm HDP  42"</v>
      </c>
      <c r="F38" s="26">
        <v>42</v>
      </c>
      <c r="H38" s="2">
        <v>39</v>
      </c>
      <c r="I38" s="28" t="s">
        <v>150</v>
      </c>
      <c r="J38" s="2">
        <v>0</v>
      </c>
    </row>
    <row r="39" spans="1:10" ht="14.4" x14ac:dyDescent="0.3">
      <c r="A39" s="85" t="str">
        <f t="shared" si="2"/>
        <v>SURVEY_PLAN_STRM_PIPE_HDP_48</v>
      </c>
      <c r="B39" s="2"/>
      <c r="C39" s="85" t="str">
        <f t="shared" si="3"/>
        <v>Survey Planimetric Storm HDP  48"</v>
      </c>
      <c r="F39" s="26">
        <v>48</v>
      </c>
      <c r="H39" s="2">
        <v>39</v>
      </c>
      <c r="I39" s="28" t="s">
        <v>152</v>
      </c>
      <c r="J39" s="2">
        <v>0</v>
      </c>
    </row>
    <row r="42" spans="1:10" ht="14.4" x14ac:dyDescent="0.3">
      <c r="I42" s="28"/>
    </row>
    <row r="43" spans="1:10" ht="14.4" x14ac:dyDescent="0.3">
      <c r="I43" s="28"/>
    </row>
  </sheetData>
  <autoFilter ref="A2:J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VDOT Field Codes</vt:lpstr>
      <vt:lpstr>Survey-mdb</vt:lpstr>
      <vt:lpstr>Survey25</vt:lpstr>
      <vt:lpstr>COLOR-SH</vt:lpstr>
      <vt:lpstr>SMD_ITEM</vt:lpstr>
      <vt:lpstr>SMD_TEXT_FORMAT</vt:lpstr>
      <vt:lpstr>SMD_LINEAR_LEVEL_SYMBOLOGY</vt:lpstr>
      <vt:lpstr>Sheet1</vt:lpstr>
      <vt:lpstr>Sheet2</vt:lpstr>
      <vt:lpstr>Ital (L and P)</vt:lpstr>
      <vt:lpstr>11x17 (Org Alphabetic)</vt:lpstr>
      <vt:lpstr>11x17(Org By Category)</vt:lpstr>
      <vt:lpstr>8.5x11(No Categories)</vt:lpstr>
      <vt:lpstr>Reference Sheet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Stephen.Greenwood</dc:creator>
  <cp:lastModifiedBy>BRagsdale.Trent</cp:lastModifiedBy>
  <cp:lastPrinted>2014-07-21T11:07:30Z</cp:lastPrinted>
  <dcterms:created xsi:type="dcterms:W3CDTF">2013-07-09T15:23:18Z</dcterms:created>
  <dcterms:modified xsi:type="dcterms:W3CDTF">2017-02-16T14:42:21Z</dcterms:modified>
</cp:coreProperties>
</file>